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2\Tabels\Chapter5\Excel5\"/>
    </mc:Choice>
  </mc:AlternateContent>
  <bookViews>
    <workbookView xWindow="480" yWindow="165" windowWidth="20640" windowHeight="11700"/>
  </bookViews>
  <sheets>
    <sheet name="الجوامع والمساجد" sheetId="1" r:id="rId1"/>
  </sheets>
  <definedNames>
    <definedName name="_xlnm.Print_Area" localSheetId="0">'الجوامع والمساجد'!$A$1:$O$24</definedName>
  </definedNames>
  <calcPr calcId="152511"/>
</workbook>
</file>

<file path=xl/calcChain.xml><?xml version="1.0" encoding="utf-8"?>
<calcChain xmlns="http://schemas.openxmlformats.org/spreadsheetml/2006/main">
  <c r="B19" i="1" l="1"/>
  <c r="B18" i="1"/>
  <c r="B14" i="1"/>
  <c r="B12" i="1"/>
  <c r="B11" i="1"/>
  <c r="B10" i="1"/>
  <c r="B9" i="1"/>
  <c r="B8" i="1"/>
  <c r="C21" i="1"/>
  <c r="D21" i="1"/>
  <c r="E21" i="1"/>
  <c r="F21" i="1"/>
  <c r="G21" i="1"/>
  <c r="H21" i="1"/>
  <c r="I21" i="1"/>
  <c r="J21" i="1"/>
  <c r="K21" i="1"/>
  <c r="L21" i="1"/>
  <c r="M21" i="1"/>
  <c r="N21" i="1"/>
  <c r="B21" i="1" l="1"/>
</calcChain>
</file>

<file path=xl/sharedStrings.xml><?xml version="1.0" encoding="utf-8"?>
<sst xmlns="http://schemas.openxmlformats.org/spreadsheetml/2006/main" count="70" uniqueCount="69">
  <si>
    <t>Region</t>
  </si>
  <si>
    <t>مراكز الدعوة ومكاتب توعية الجاليات بالمملكة </t>
  </si>
  <si>
    <t>عدد الجمعيات الخيرية لتحفيظ القرآن الكريم ومنسوبيها   </t>
  </si>
  <si>
    <t>   عدد الجوامع والمساجد ومنسوبيها   </t>
  </si>
  <si>
    <t> المنطقة الإدارية</t>
  </si>
  <si>
    <t>Number of charities for the memorization of the Holy Quran and its employees</t>
  </si>
  <si>
    <t>Number of mosques and employees</t>
  </si>
  <si>
    <t>Entrants in Islam</t>
  </si>
  <si>
    <t> المدرسات  </t>
  </si>
  <si>
    <t> الخاتمين والخاتمات </t>
  </si>
  <si>
    <t> الطالبات    </t>
  </si>
  <si>
    <t> الخدم   </t>
  </si>
  <si>
    <t> المؤذنين  </t>
  </si>
  <si>
    <t>Teachers</t>
  </si>
  <si>
    <t> Students (F)</t>
  </si>
  <si>
    <t>Students (M)</t>
  </si>
  <si>
    <t>Societies</t>
  </si>
  <si>
    <t>Servants</t>
  </si>
  <si>
    <t>Muezzins</t>
  </si>
  <si>
    <t>Riyadh</t>
  </si>
  <si>
    <t>  الرياض</t>
  </si>
  <si>
    <t>Makkah</t>
  </si>
  <si>
    <t>  مكة المكرمة</t>
  </si>
  <si>
    <t>AlMedinah</t>
  </si>
  <si>
    <t>  المدينة المنورة</t>
  </si>
  <si>
    <t>  القصيم</t>
  </si>
  <si>
    <t>  الشرقية</t>
  </si>
  <si>
    <t>  عسير</t>
  </si>
  <si>
    <t>  تبوك</t>
  </si>
  <si>
    <t>  حائل</t>
  </si>
  <si>
    <t>الحدود الشمالية</t>
  </si>
  <si>
    <t>Jazan </t>
  </si>
  <si>
    <t>  جازان</t>
  </si>
  <si>
    <t>Najran</t>
  </si>
  <si>
    <t>  نجران</t>
  </si>
  <si>
    <t>  الباحة</t>
  </si>
  <si>
    <t>  الجوف</t>
  </si>
  <si>
    <t>Total</t>
  </si>
  <si>
    <t>المجموع</t>
  </si>
  <si>
    <t xml:space="preserve">الخدمات الإجتماعية </t>
  </si>
  <si>
    <t>Social Services</t>
  </si>
  <si>
    <t> الجمعيات</t>
  </si>
  <si>
    <t> الحلق</t>
  </si>
  <si>
    <t> الطلاب</t>
  </si>
  <si>
    <t> المدرسين   </t>
  </si>
  <si>
    <t xml:space="preserve"> جدول 5-43                                                                                                                             </t>
  </si>
  <si>
    <t xml:space="preserve"> Table5-43     </t>
  </si>
  <si>
    <t>أعداد الجوامع والمساجد ومنسوبيها والجمعيات الخيرية ومراكز الدعوة ومكاتبها في المملكة وأعداد المسلمين الجدد  لعام 1438/1437 هـ</t>
  </si>
  <si>
    <t>Call centers and Offices of Foreign Communities education</t>
  </si>
  <si>
    <t>Female Teachers</t>
  </si>
  <si>
    <t>Quran Reciters</t>
  </si>
  <si>
    <t> Study Groups</t>
  </si>
  <si>
    <t>Qassim</t>
  </si>
  <si>
    <t>Eastern Region</t>
  </si>
  <si>
    <t>Asir</t>
  </si>
  <si>
    <t>Tabouk</t>
  </si>
  <si>
    <t>Hail</t>
  </si>
  <si>
    <t>Northern Border</t>
  </si>
  <si>
    <t>Al-Baha</t>
  </si>
  <si>
    <t>Al-jouf</t>
  </si>
  <si>
    <t>الأمة</t>
  </si>
  <si>
    <t>Imams</t>
  </si>
  <si>
    <t>الجوامع والمساجد</t>
  </si>
  <si>
    <t>Mosques</t>
  </si>
  <si>
    <t>المصدر : وزارة الشؤون الإسلامية .</t>
  </si>
  <si>
    <t>Source: Ministry of Islamic Affairs.</t>
  </si>
  <si>
    <t>Numbers of Mosques, Employees, Charities, Preaching Centers and offices in the Kingdom and the number of new Muslims  1437-1438 A.H</t>
  </si>
  <si>
    <t xml:space="preserve"> </t>
  </si>
  <si>
    <t xml:space="preserve"> الداخلون في الإسلام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</si>
</sst>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color rgb="FF31869B"/>
      <name val="Frutiger LT Arabic 55 Roman"/>
    </font>
    <font>
      <sz val="10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11"/>
      <name val="Frutiger LT Arabic 55 Roman"/>
    </font>
    <font>
      <b/>
      <sz val="8"/>
      <name val="Frutiger LT Arabic 55 Roman"/>
    </font>
    <font>
      <sz val="12"/>
      <color rgb="FF474D9B"/>
      <name val="Frutiger LT Arabic 45 Light"/>
    </font>
    <font>
      <sz val="12"/>
      <name val="Frutiger LT Arabic 45 Light"/>
    </font>
    <font>
      <sz val="10"/>
      <color theme="0"/>
      <name val="Frutiger LT Arabic 55 Roman"/>
    </font>
    <font>
      <sz val="10"/>
      <color rgb="FF000000"/>
      <name val="Frutiger LT Arabic 55 Roman"/>
    </font>
    <font>
      <b/>
      <sz val="10"/>
      <color theme="0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 readingOrder="1"/>
    </xf>
    <xf numFmtId="0" fontId="3" fillId="0" borderId="0" xfId="0" applyFont="1"/>
    <xf numFmtId="0" fontId="5" fillId="0" borderId="0" xfId="0" applyFont="1" applyFill="1" applyAlignment="1">
      <alignment vertical="center" readingOrder="1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 readingOrder="2"/>
    </xf>
    <xf numFmtId="0" fontId="9" fillId="0" borderId="0" xfId="0" applyFont="1"/>
    <xf numFmtId="0" fontId="4" fillId="6" borderId="0" xfId="0" applyFont="1" applyFill="1" applyAlignment="1">
      <alignment vertical="center" readingOrder="1"/>
    </xf>
    <xf numFmtId="0" fontId="11" fillId="3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readingOrder="1"/>
    </xf>
    <xf numFmtId="0" fontId="12" fillId="2" borderId="3" xfId="0" applyFont="1" applyFill="1" applyBorder="1" applyAlignment="1">
      <alignment horizontal="center" vertical="center" readingOrder="1"/>
    </xf>
    <xf numFmtId="0" fontId="4" fillId="5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readingOrder="1"/>
    </xf>
    <xf numFmtId="0" fontId="3" fillId="0" borderId="0" xfId="0" applyFont="1" applyBorder="1" applyAlignment="1">
      <alignment vertical="center" readingOrder="1"/>
    </xf>
    <xf numFmtId="0" fontId="4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 readingOrder="2"/>
    </xf>
    <xf numFmtId="0" fontId="2" fillId="6" borderId="0" xfId="0" applyFont="1" applyFill="1" applyAlignment="1">
      <alignment horizontal="right" vertical="center" wrapText="1" readingOrder="2"/>
    </xf>
    <xf numFmtId="0" fontId="2" fillId="6" borderId="0" xfId="0" applyFont="1" applyFill="1" applyAlignment="1">
      <alignment horizontal="left" vertical="center" wrapText="1" readingOrder="2"/>
    </xf>
    <xf numFmtId="0" fontId="10" fillId="2" borderId="1" xfId="0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9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right" vertical="center"/>
    </xf>
    <xf numFmtId="0" fontId="6" fillId="0" borderId="0" xfId="0" applyFont="1" applyAlignment="1">
      <alignment readingOrder="2"/>
    </xf>
    <xf numFmtId="0" fontId="4" fillId="5" borderId="0" xfId="0" applyFont="1" applyFill="1" applyBorder="1" applyAlignment="1">
      <alignment horizontal="right"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rightToLeft="1" tabSelected="1" workbookViewId="0">
      <selection activeCell="S12" sqref="S12"/>
    </sheetView>
  </sheetViews>
  <sheetFormatPr defaultColWidth="8.140625" defaultRowHeight="19.5" x14ac:dyDescent="0.45"/>
  <cols>
    <col min="1" max="1" width="13.28515625" style="7" customWidth="1"/>
    <col min="2" max="2" width="10.7109375" style="7" customWidth="1"/>
    <col min="3" max="3" width="10.5703125" style="7" customWidth="1"/>
    <col min="4" max="14" width="9.5703125" style="7" customWidth="1"/>
    <col min="15" max="15" width="15.7109375" style="7" customWidth="1"/>
    <col min="16" max="16384" width="8.140625" style="7"/>
  </cols>
  <sheetData>
    <row r="1" spans="1:19" s="4" customFormat="1" ht="20.100000000000001" customHeight="1" x14ac:dyDescent="0.45">
      <c r="A1" s="29" t="s">
        <v>39</v>
      </c>
      <c r="B1" s="29"/>
      <c r="C1" s="29"/>
      <c r="D1" s="1"/>
      <c r="E1" s="1"/>
      <c r="F1" s="1"/>
      <c r="G1" s="1"/>
      <c r="H1" s="1"/>
      <c r="I1" s="1"/>
      <c r="J1" s="2"/>
      <c r="K1" s="2"/>
      <c r="L1" s="2"/>
      <c r="M1" s="3"/>
      <c r="N1" s="30" t="s">
        <v>40</v>
      </c>
      <c r="O1" s="30"/>
    </row>
    <row r="2" spans="1:19" s="14" customFormat="1" ht="49.5" customHeight="1" x14ac:dyDescent="0.45">
      <c r="A2" s="28" t="s">
        <v>47</v>
      </c>
      <c r="B2" s="28"/>
      <c r="C2" s="28"/>
      <c r="D2" s="28"/>
      <c r="E2" s="28"/>
      <c r="F2" s="28"/>
      <c r="G2" s="28"/>
      <c r="H2" s="13"/>
      <c r="I2" s="28" t="s">
        <v>66</v>
      </c>
      <c r="J2" s="28"/>
      <c r="K2" s="28"/>
      <c r="L2" s="28"/>
      <c r="M2" s="28"/>
      <c r="N2" s="28"/>
      <c r="O2" s="28"/>
    </row>
    <row r="3" spans="1:19" s="6" customFormat="1" ht="12" customHeight="1" x14ac:dyDescent="0.4">
      <c r="A3" s="41" t="s">
        <v>45</v>
      </c>
      <c r="B3" s="41"/>
      <c r="C3" s="23"/>
      <c r="D3" s="23"/>
      <c r="E3" s="23"/>
      <c r="F3" s="5"/>
      <c r="G3" s="5"/>
      <c r="H3" s="5"/>
      <c r="I3" s="5"/>
      <c r="J3" s="5"/>
      <c r="K3" s="5"/>
      <c r="L3" s="5"/>
      <c r="M3" s="5"/>
      <c r="N3" s="5"/>
      <c r="O3" s="15" t="s">
        <v>46</v>
      </c>
      <c r="P3" s="15"/>
      <c r="Q3" s="15"/>
      <c r="R3" s="15"/>
      <c r="S3" s="15"/>
    </row>
    <row r="4" spans="1:19" ht="29.25" customHeight="1" x14ac:dyDescent="0.45">
      <c r="A4" s="31" t="s">
        <v>4</v>
      </c>
      <c r="B4" s="32" t="s">
        <v>68</v>
      </c>
      <c r="C4" s="32" t="s">
        <v>1</v>
      </c>
      <c r="D4" s="34" t="s">
        <v>2</v>
      </c>
      <c r="E4" s="35"/>
      <c r="F4" s="35"/>
      <c r="G4" s="35"/>
      <c r="H4" s="35"/>
      <c r="I4" s="35"/>
      <c r="J4" s="36"/>
      <c r="K4" s="34" t="s">
        <v>3</v>
      </c>
      <c r="L4" s="35"/>
      <c r="M4" s="35"/>
      <c r="N4" s="36"/>
      <c r="O4" s="31" t="s">
        <v>0</v>
      </c>
    </row>
    <row r="5" spans="1:19" ht="43.5" customHeight="1" x14ac:dyDescent="0.45">
      <c r="A5" s="31"/>
      <c r="B5" s="33"/>
      <c r="C5" s="33"/>
      <c r="D5" s="37" t="s">
        <v>5</v>
      </c>
      <c r="E5" s="38"/>
      <c r="F5" s="38"/>
      <c r="G5" s="38"/>
      <c r="H5" s="38"/>
      <c r="I5" s="38"/>
      <c r="J5" s="39"/>
      <c r="K5" s="37" t="s">
        <v>6</v>
      </c>
      <c r="L5" s="38"/>
      <c r="M5" s="38"/>
      <c r="N5" s="39"/>
      <c r="O5" s="31"/>
    </row>
    <row r="6" spans="1:19" ht="31.5" customHeight="1" x14ac:dyDescent="0.45">
      <c r="A6" s="31"/>
      <c r="B6" s="33" t="s">
        <v>7</v>
      </c>
      <c r="C6" s="33" t="s">
        <v>48</v>
      </c>
      <c r="D6" s="19" t="s">
        <v>8</v>
      </c>
      <c r="E6" s="19" t="s">
        <v>44</v>
      </c>
      <c r="F6" s="19" t="s">
        <v>9</v>
      </c>
      <c r="G6" s="19" t="s">
        <v>10</v>
      </c>
      <c r="H6" s="19" t="s">
        <v>43</v>
      </c>
      <c r="I6" s="19" t="s">
        <v>42</v>
      </c>
      <c r="J6" s="19" t="s">
        <v>41</v>
      </c>
      <c r="K6" s="19" t="s">
        <v>11</v>
      </c>
      <c r="L6" s="19" t="s">
        <v>12</v>
      </c>
      <c r="M6" s="19" t="s">
        <v>60</v>
      </c>
      <c r="N6" s="19" t="s">
        <v>62</v>
      </c>
      <c r="O6" s="31"/>
    </row>
    <row r="7" spans="1:19" ht="35.25" customHeight="1" x14ac:dyDescent="0.45">
      <c r="A7" s="31"/>
      <c r="B7" s="40"/>
      <c r="C7" s="40"/>
      <c r="D7" s="20" t="s">
        <v>49</v>
      </c>
      <c r="E7" s="20" t="s">
        <v>13</v>
      </c>
      <c r="F7" s="20" t="s">
        <v>50</v>
      </c>
      <c r="G7" s="20" t="s">
        <v>14</v>
      </c>
      <c r="H7" s="20" t="s">
        <v>15</v>
      </c>
      <c r="I7" s="20" t="s">
        <v>51</v>
      </c>
      <c r="J7" s="20" t="s">
        <v>16</v>
      </c>
      <c r="K7" s="20" t="s">
        <v>17</v>
      </c>
      <c r="L7" s="20" t="s">
        <v>18</v>
      </c>
      <c r="M7" s="20" t="s">
        <v>61</v>
      </c>
      <c r="N7" s="20" t="s">
        <v>63</v>
      </c>
      <c r="O7" s="31"/>
    </row>
    <row r="8" spans="1:19" ht="20.100000000000001" customHeight="1" x14ac:dyDescent="0.45">
      <c r="A8" s="16" t="s">
        <v>20</v>
      </c>
      <c r="B8" s="16">
        <f>108+25642</f>
        <v>25750</v>
      </c>
      <c r="C8" s="16">
        <v>75</v>
      </c>
      <c r="D8" s="16">
        <v>7229</v>
      </c>
      <c r="E8" s="16">
        <v>7935</v>
      </c>
      <c r="F8" s="16">
        <v>3462</v>
      </c>
      <c r="G8" s="16">
        <v>117216</v>
      </c>
      <c r="H8" s="16">
        <v>122112</v>
      </c>
      <c r="I8" s="16">
        <v>3462</v>
      </c>
      <c r="J8" s="16">
        <v>31</v>
      </c>
      <c r="K8" s="16">
        <v>3097</v>
      </c>
      <c r="L8" s="16">
        <v>10354</v>
      </c>
      <c r="M8" s="16">
        <v>13330</v>
      </c>
      <c r="N8" s="16">
        <v>17953</v>
      </c>
      <c r="O8" s="16" t="s">
        <v>19</v>
      </c>
      <c r="R8" s="8"/>
    </row>
    <row r="9" spans="1:19" ht="20.100000000000001" customHeight="1" x14ac:dyDescent="0.45">
      <c r="A9" s="17" t="s">
        <v>22</v>
      </c>
      <c r="B9" s="17">
        <f>2154+7495</f>
        <v>9649</v>
      </c>
      <c r="C9" s="17">
        <v>70</v>
      </c>
      <c r="D9" s="17">
        <v>7699</v>
      </c>
      <c r="E9" s="17">
        <v>4547</v>
      </c>
      <c r="F9" s="17">
        <v>3325</v>
      </c>
      <c r="G9" s="17">
        <v>146135</v>
      </c>
      <c r="H9" s="17">
        <v>150912</v>
      </c>
      <c r="I9" s="17">
        <v>3325</v>
      </c>
      <c r="J9" s="17">
        <v>27</v>
      </c>
      <c r="K9" s="17">
        <v>1062</v>
      </c>
      <c r="L9" s="17">
        <v>4969</v>
      </c>
      <c r="M9" s="17">
        <v>6564</v>
      </c>
      <c r="N9" s="17">
        <v>17295</v>
      </c>
      <c r="O9" s="17" t="s">
        <v>21</v>
      </c>
      <c r="R9" s="8"/>
    </row>
    <row r="10" spans="1:19" ht="20.100000000000001" customHeight="1" x14ac:dyDescent="0.45">
      <c r="A10" s="18" t="s">
        <v>24</v>
      </c>
      <c r="B10" s="18">
        <f>12+257</f>
        <v>269</v>
      </c>
      <c r="C10" s="18">
        <v>30</v>
      </c>
      <c r="D10" s="18">
        <v>949</v>
      </c>
      <c r="E10" s="18">
        <v>373</v>
      </c>
      <c r="F10" s="18">
        <v>202</v>
      </c>
      <c r="G10" s="18">
        <v>21448</v>
      </c>
      <c r="H10" s="18">
        <v>67485</v>
      </c>
      <c r="I10" s="18">
        <v>202</v>
      </c>
      <c r="J10" s="18">
        <v>9</v>
      </c>
      <c r="K10" s="18">
        <v>410</v>
      </c>
      <c r="L10" s="18">
        <v>1783</v>
      </c>
      <c r="M10" s="18">
        <v>2758</v>
      </c>
      <c r="N10" s="18">
        <v>6680</v>
      </c>
      <c r="O10" s="18" t="s">
        <v>23</v>
      </c>
      <c r="R10" s="8"/>
    </row>
    <row r="11" spans="1:19" ht="20.100000000000001" customHeight="1" x14ac:dyDescent="0.45">
      <c r="A11" s="17" t="s">
        <v>25</v>
      </c>
      <c r="B11" s="17">
        <f>130+793</f>
        <v>923</v>
      </c>
      <c r="C11" s="17">
        <v>46</v>
      </c>
      <c r="D11" s="17">
        <v>1744</v>
      </c>
      <c r="E11" s="17">
        <v>1959</v>
      </c>
      <c r="F11" s="17">
        <v>655</v>
      </c>
      <c r="G11" s="17">
        <v>18202</v>
      </c>
      <c r="H11" s="17">
        <v>35175</v>
      </c>
      <c r="I11" s="17">
        <v>4346</v>
      </c>
      <c r="J11" s="17">
        <v>15</v>
      </c>
      <c r="K11" s="17">
        <v>1317</v>
      </c>
      <c r="L11" s="17">
        <v>3754</v>
      </c>
      <c r="M11" s="17">
        <v>4862</v>
      </c>
      <c r="N11" s="17">
        <v>7420</v>
      </c>
      <c r="O11" s="17" t="s">
        <v>52</v>
      </c>
      <c r="R11" s="8"/>
      <c r="S11" s="42"/>
    </row>
    <row r="12" spans="1:19" ht="20.100000000000001" customHeight="1" x14ac:dyDescent="0.45">
      <c r="A12" s="18" t="s">
        <v>26</v>
      </c>
      <c r="B12" s="18">
        <f>371+8524</f>
        <v>8895</v>
      </c>
      <c r="C12" s="18">
        <v>30</v>
      </c>
      <c r="D12" s="18">
        <v>2190</v>
      </c>
      <c r="E12" s="18">
        <v>1668</v>
      </c>
      <c r="F12" s="18">
        <v>497</v>
      </c>
      <c r="G12" s="18">
        <v>27938</v>
      </c>
      <c r="H12" s="18">
        <v>26672</v>
      </c>
      <c r="I12" s="18">
        <v>497</v>
      </c>
      <c r="J12" s="18">
        <v>5</v>
      </c>
      <c r="K12" s="18">
        <v>611</v>
      </c>
      <c r="L12" s="18">
        <v>2268</v>
      </c>
      <c r="M12" s="18">
        <v>3085</v>
      </c>
      <c r="N12" s="18">
        <v>4923</v>
      </c>
      <c r="O12" s="18" t="s">
        <v>53</v>
      </c>
      <c r="R12" s="8"/>
    </row>
    <row r="13" spans="1:19" ht="20.100000000000001" customHeight="1" x14ac:dyDescent="0.45">
      <c r="A13" s="17" t="s">
        <v>27</v>
      </c>
      <c r="B13" s="17">
        <v>57</v>
      </c>
      <c r="C13" s="17">
        <v>50</v>
      </c>
      <c r="D13" s="17">
        <v>1760</v>
      </c>
      <c r="E13" s="17">
        <v>487</v>
      </c>
      <c r="F13" s="17">
        <v>277</v>
      </c>
      <c r="G13" s="17">
        <v>33745</v>
      </c>
      <c r="H13" s="17">
        <v>1245</v>
      </c>
      <c r="I13" s="17">
        <v>277</v>
      </c>
      <c r="J13" s="17">
        <v>27</v>
      </c>
      <c r="K13" s="17">
        <v>940</v>
      </c>
      <c r="L13" s="17">
        <v>4511</v>
      </c>
      <c r="M13" s="17">
        <v>5211</v>
      </c>
      <c r="N13" s="17">
        <v>20615</v>
      </c>
      <c r="O13" s="17" t="s">
        <v>54</v>
      </c>
      <c r="R13" s="8"/>
    </row>
    <row r="14" spans="1:19" ht="20.100000000000001" customHeight="1" x14ac:dyDescent="0.45">
      <c r="A14" s="18" t="s">
        <v>28</v>
      </c>
      <c r="B14" s="18">
        <f>50+87</f>
        <v>137</v>
      </c>
      <c r="C14" s="18">
        <v>8</v>
      </c>
      <c r="D14" s="18">
        <v>574</v>
      </c>
      <c r="E14" s="18">
        <v>927</v>
      </c>
      <c r="F14" s="18">
        <v>1429</v>
      </c>
      <c r="G14" s="18">
        <v>12279</v>
      </c>
      <c r="H14" s="18">
        <v>48752</v>
      </c>
      <c r="I14" s="18">
        <v>1429</v>
      </c>
      <c r="J14" s="18">
        <v>9</v>
      </c>
      <c r="K14" s="18">
        <v>243</v>
      </c>
      <c r="L14" s="18">
        <v>1096</v>
      </c>
      <c r="M14" s="18">
        <v>1490</v>
      </c>
      <c r="N14" s="18">
        <v>2446</v>
      </c>
      <c r="O14" s="18" t="s">
        <v>55</v>
      </c>
      <c r="R14" s="8"/>
    </row>
    <row r="15" spans="1:19" ht="20.100000000000001" customHeight="1" x14ac:dyDescent="0.45">
      <c r="A15" s="17" t="s">
        <v>29</v>
      </c>
      <c r="B15" s="17">
        <v>892</v>
      </c>
      <c r="C15" s="17">
        <v>26</v>
      </c>
      <c r="D15" s="17">
        <v>442</v>
      </c>
      <c r="E15" s="17">
        <v>1440</v>
      </c>
      <c r="F15" s="17">
        <v>533</v>
      </c>
      <c r="G15" s="17">
        <v>8113</v>
      </c>
      <c r="H15" s="17">
        <v>35724</v>
      </c>
      <c r="I15" s="17">
        <v>533</v>
      </c>
      <c r="J15" s="17">
        <v>16</v>
      </c>
      <c r="K15" s="17">
        <v>383</v>
      </c>
      <c r="L15" s="17">
        <v>2029</v>
      </c>
      <c r="M15" s="17">
        <v>2399</v>
      </c>
      <c r="N15" s="17">
        <v>4180</v>
      </c>
      <c r="O15" s="17" t="s">
        <v>56</v>
      </c>
      <c r="R15" s="8"/>
    </row>
    <row r="16" spans="1:19" ht="20.100000000000001" customHeight="1" x14ac:dyDescent="0.45">
      <c r="A16" s="18" t="s">
        <v>30</v>
      </c>
      <c r="B16" s="18">
        <v>297</v>
      </c>
      <c r="C16" s="18">
        <v>10</v>
      </c>
      <c r="D16" s="18">
        <v>275</v>
      </c>
      <c r="E16" s="18">
        <v>291</v>
      </c>
      <c r="F16" s="18">
        <v>241</v>
      </c>
      <c r="G16" s="18">
        <v>4461</v>
      </c>
      <c r="H16" s="18">
        <v>7214</v>
      </c>
      <c r="I16" s="18">
        <v>241</v>
      </c>
      <c r="J16" s="18">
        <v>5</v>
      </c>
      <c r="K16" s="18">
        <v>149</v>
      </c>
      <c r="L16" s="18">
        <v>449</v>
      </c>
      <c r="M16" s="18">
        <v>806</v>
      </c>
      <c r="N16" s="18">
        <v>641</v>
      </c>
      <c r="O16" s="18" t="s">
        <v>57</v>
      </c>
      <c r="R16" s="8"/>
    </row>
    <row r="17" spans="1:18" ht="20.100000000000001" customHeight="1" x14ac:dyDescent="0.45">
      <c r="A17" s="17" t="s">
        <v>32</v>
      </c>
      <c r="B17" s="17">
        <v>13</v>
      </c>
      <c r="C17" s="17">
        <v>51</v>
      </c>
      <c r="D17" s="17">
        <v>3081</v>
      </c>
      <c r="E17" s="17">
        <v>338</v>
      </c>
      <c r="F17" s="17">
        <v>1037</v>
      </c>
      <c r="G17" s="17">
        <v>21435</v>
      </c>
      <c r="H17" s="17">
        <v>9598</v>
      </c>
      <c r="I17" s="17">
        <v>1037</v>
      </c>
      <c r="J17" s="17">
        <v>19</v>
      </c>
      <c r="K17" s="17">
        <v>355</v>
      </c>
      <c r="L17" s="17">
        <v>2240</v>
      </c>
      <c r="M17" s="17">
        <v>2951</v>
      </c>
      <c r="N17" s="17">
        <v>8476</v>
      </c>
      <c r="O17" s="17" t="s">
        <v>31</v>
      </c>
      <c r="R17" s="8"/>
    </row>
    <row r="18" spans="1:18" ht="20.100000000000001" customHeight="1" x14ac:dyDescent="0.45">
      <c r="A18" s="18" t="s">
        <v>34</v>
      </c>
      <c r="B18" s="18">
        <f>260+568</f>
        <v>828</v>
      </c>
      <c r="C18" s="18">
        <v>10</v>
      </c>
      <c r="D18" s="18">
        <v>299</v>
      </c>
      <c r="E18" s="18">
        <v>246</v>
      </c>
      <c r="F18" s="18">
        <v>130</v>
      </c>
      <c r="G18" s="18">
        <v>7462</v>
      </c>
      <c r="H18" s="18">
        <v>5044</v>
      </c>
      <c r="I18" s="18">
        <v>130</v>
      </c>
      <c r="J18" s="18">
        <v>7</v>
      </c>
      <c r="K18" s="18">
        <v>86</v>
      </c>
      <c r="L18" s="18">
        <v>457</v>
      </c>
      <c r="M18" s="18">
        <v>857</v>
      </c>
      <c r="N18" s="18">
        <v>2207</v>
      </c>
      <c r="O18" s="18" t="s">
        <v>33</v>
      </c>
      <c r="R18" s="8"/>
    </row>
    <row r="19" spans="1:18" ht="20.100000000000001" customHeight="1" x14ac:dyDescent="0.45">
      <c r="A19" s="17" t="s">
        <v>35</v>
      </c>
      <c r="B19" s="17">
        <f>129+323</f>
        <v>452</v>
      </c>
      <c r="C19" s="17">
        <v>32</v>
      </c>
      <c r="D19" s="17">
        <v>372</v>
      </c>
      <c r="E19" s="17">
        <v>275</v>
      </c>
      <c r="F19" s="17">
        <v>156</v>
      </c>
      <c r="G19" s="17">
        <v>7642</v>
      </c>
      <c r="H19" s="17">
        <v>7059</v>
      </c>
      <c r="I19" s="17">
        <v>156</v>
      </c>
      <c r="J19" s="17">
        <v>9</v>
      </c>
      <c r="K19" s="17">
        <v>499</v>
      </c>
      <c r="L19" s="17">
        <v>1801</v>
      </c>
      <c r="M19" s="17">
        <v>2336</v>
      </c>
      <c r="N19" s="17">
        <v>4465</v>
      </c>
      <c r="O19" s="17" t="s">
        <v>58</v>
      </c>
      <c r="R19" s="8"/>
    </row>
    <row r="20" spans="1:18" ht="20.100000000000001" customHeight="1" x14ac:dyDescent="0.45">
      <c r="A20" s="18" t="s">
        <v>36</v>
      </c>
      <c r="B20" s="18">
        <v>583</v>
      </c>
      <c r="C20" s="18">
        <v>11</v>
      </c>
      <c r="D20" s="18">
        <v>179</v>
      </c>
      <c r="E20" s="18">
        <v>291</v>
      </c>
      <c r="F20" s="18">
        <v>159</v>
      </c>
      <c r="G20" s="18">
        <v>4380</v>
      </c>
      <c r="H20" s="18">
        <v>8125</v>
      </c>
      <c r="I20" s="18">
        <v>159</v>
      </c>
      <c r="J20" s="18">
        <v>6</v>
      </c>
      <c r="K20" s="18">
        <v>220</v>
      </c>
      <c r="L20" s="18">
        <v>838</v>
      </c>
      <c r="M20" s="18">
        <v>1167</v>
      </c>
      <c r="N20" s="18">
        <v>1663</v>
      </c>
      <c r="O20" s="18" t="s">
        <v>59</v>
      </c>
      <c r="R20" s="8"/>
    </row>
    <row r="21" spans="1:18" ht="20.100000000000001" customHeight="1" x14ac:dyDescent="0.45">
      <c r="A21" s="21" t="s">
        <v>38</v>
      </c>
      <c r="B21" s="21">
        <f>SUM(B8:B20)</f>
        <v>48745</v>
      </c>
      <c r="C21" s="21">
        <f t="shared" ref="C21:N21" si="0">SUM(C8:C20)</f>
        <v>449</v>
      </c>
      <c r="D21" s="21">
        <f t="shared" si="0"/>
        <v>26793</v>
      </c>
      <c r="E21" s="21">
        <f t="shared" si="0"/>
        <v>20777</v>
      </c>
      <c r="F21" s="21">
        <f t="shared" si="0"/>
        <v>12103</v>
      </c>
      <c r="G21" s="21">
        <f t="shared" si="0"/>
        <v>430456</v>
      </c>
      <c r="H21" s="21">
        <f t="shared" si="0"/>
        <v>525117</v>
      </c>
      <c r="I21" s="21">
        <f t="shared" si="0"/>
        <v>15794</v>
      </c>
      <c r="J21" s="21">
        <f t="shared" si="0"/>
        <v>185</v>
      </c>
      <c r="K21" s="21">
        <f t="shared" si="0"/>
        <v>9372</v>
      </c>
      <c r="L21" s="21">
        <f t="shared" si="0"/>
        <v>36549</v>
      </c>
      <c r="M21" s="21">
        <f t="shared" si="0"/>
        <v>47816</v>
      </c>
      <c r="N21" s="21">
        <f t="shared" si="0"/>
        <v>98964</v>
      </c>
      <c r="O21" s="22" t="s">
        <v>37</v>
      </c>
    </row>
    <row r="22" spans="1:18" s="6" customFormat="1" ht="20.100000000000001" customHeight="1" x14ac:dyDescent="0.4">
      <c r="A22" s="26" t="s">
        <v>64</v>
      </c>
      <c r="B22" s="26"/>
      <c r="C22" s="26"/>
      <c r="D22" s="26"/>
      <c r="E22" s="26"/>
      <c r="F22" s="9"/>
      <c r="G22" s="27" t="s">
        <v>65</v>
      </c>
      <c r="H22" s="27"/>
      <c r="I22" s="27"/>
      <c r="J22" s="27"/>
      <c r="K22" s="27"/>
      <c r="L22" s="27"/>
      <c r="M22" s="27"/>
      <c r="N22" s="27"/>
      <c r="O22" s="27"/>
    </row>
    <row r="23" spans="1:18" s="6" customFormat="1" ht="20.100000000000001" customHeight="1" x14ac:dyDescent="0.4">
      <c r="A23" s="43" t="s">
        <v>67</v>
      </c>
      <c r="B23" s="43"/>
      <c r="C23" s="43"/>
      <c r="D23" s="43"/>
      <c r="E23" s="43"/>
      <c r="F23" s="43"/>
      <c r="G23" s="43"/>
      <c r="H23" s="43"/>
      <c r="I23" s="23"/>
      <c r="J23" s="23"/>
      <c r="K23" s="23"/>
      <c r="L23" s="23"/>
      <c r="M23" s="23"/>
      <c r="N23" s="23"/>
      <c r="O23" s="23"/>
    </row>
    <row r="24" spans="1:18" x14ac:dyDescent="0.45">
      <c r="A24" s="24"/>
      <c r="B24" s="24"/>
      <c r="C24" s="24"/>
      <c r="D24" s="24"/>
      <c r="E24" s="24"/>
      <c r="F24" s="10"/>
      <c r="G24" s="11"/>
      <c r="H24" s="11"/>
      <c r="I24" s="11"/>
      <c r="J24" s="25" t="s">
        <v>67</v>
      </c>
      <c r="K24" s="25"/>
      <c r="L24" s="25"/>
      <c r="M24" s="25"/>
      <c r="N24" s="25"/>
      <c r="O24" s="25"/>
    </row>
    <row r="25" spans="1:18" x14ac:dyDescent="0.45">
      <c r="A25" s="12"/>
    </row>
    <row r="26" spans="1:18" x14ac:dyDescent="0.45">
      <c r="A26" s="12"/>
    </row>
    <row r="27" spans="1:18" x14ac:dyDescent="0.45">
      <c r="A27" s="12"/>
    </row>
  </sheetData>
  <mergeCells count="20">
    <mergeCell ref="A1:C1"/>
    <mergeCell ref="N1:O1"/>
    <mergeCell ref="A2:G2"/>
    <mergeCell ref="O4:O7"/>
    <mergeCell ref="B4:B5"/>
    <mergeCell ref="C4:C5"/>
    <mergeCell ref="D4:J4"/>
    <mergeCell ref="K4:N4"/>
    <mergeCell ref="A4:A7"/>
    <mergeCell ref="D5:J5"/>
    <mergeCell ref="K5:N5"/>
    <mergeCell ref="B6:B7"/>
    <mergeCell ref="C6:C7"/>
    <mergeCell ref="A3:B3"/>
    <mergeCell ref="A24:E24"/>
    <mergeCell ref="J24:O24"/>
    <mergeCell ref="A22:E22"/>
    <mergeCell ref="G22:O22"/>
    <mergeCell ref="I2:O2"/>
    <mergeCell ref="A23:H23"/>
  </mergeCells>
  <printOptions horizontalCentered="1" verticalCentered="1"/>
  <pageMargins left="0.78740157480314965" right="0.59055118110236227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الجوامع والمساجد</vt:lpstr>
      <vt:lpstr>'الجوامع والمساجد'!Print_Area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حسن حمد الشهري</dc:creator>
  <cp:lastModifiedBy>msamri</cp:lastModifiedBy>
  <cp:lastPrinted>2017-02-08T09:43:09Z</cp:lastPrinted>
  <dcterms:created xsi:type="dcterms:W3CDTF">2015-05-11T06:58:42Z</dcterms:created>
  <dcterms:modified xsi:type="dcterms:W3CDTF">2017-08-09T07:42:40Z</dcterms:modified>
</cp:coreProperties>
</file>