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ورقة1!$A$1:$G$23</definedName>
  </definedNames>
  <calcPr calcId="124519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8"/>
  <c r="C9"/>
  <c r="C10"/>
  <c r="C11"/>
  <c r="C12"/>
  <c r="C13"/>
  <c r="C14"/>
  <c r="C15"/>
  <c r="C16"/>
  <c r="C17"/>
  <c r="C18"/>
  <c r="C19"/>
  <c r="C20"/>
  <c r="C21"/>
  <c r="C8"/>
  <c r="F21"/>
  <c r="F8"/>
  <c r="F9" l="1"/>
  <c r="F10"/>
  <c r="F11"/>
  <c r="F12"/>
  <c r="F13"/>
  <c r="F14"/>
  <c r="F15"/>
  <c r="F16"/>
  <c r="F17"/>
  <c r="F18"/>
  <c r="F19"/>
  <c r="F20"/>
  <c r="D21"/>
  <c r="B21"/>
</calcChain>
</file>

<file path=xl/sharedStrings.xml><?xml version="1.0" encoding="utf-8"?>
<sst xmlns="http://schemas.openxmlformats.org/spreadsheetml/2006/main" count="50" uniqueCount="46">
  <si>
    <t>المجموع</t>
  </si>
  <si>
    <t>المنطقة</t>
  </si>
  <si>
    <t>الرياض</t>
  </si>
  <si>
    <t>مكة المكرمة</t>
  </si>
  <si>
    <t>المدينة المنورة</t>
  </si>
  <si>
    <t>الشرقية</t>
  </si>
  <si>
    <t>تبوك</t>
  </si>
  <si>
    <t>حائل</t>
  </si>
  <si>
    <t>عسير</t>
  </si>
  <si>
    <t>الحدود الشمالية</t>
  </si>
  <si>
    <t>نجران</t>
  </si>
  <si>
    <t>الجوف</t>
  </si>
  <si>
    <t>جازان</t>
  </si>
  <si>
    <t>الباحة</t>
  </si>
  <si>
    <t>Region</t>
  </si>
  <si>
    <t>Total</t>
  </si>
  <si>
    <t>Riyadh</t>
  </si>
  <si>
    <t>المصدر : وزارة الداخلية - الإدارة العامة للمرور  .</t>
  </si>
  <si>
    <t xml:space="preserve">Source : Ministry of Interior- General Directorate of Traffic .     </t>
  </si>
  <si>
    <t>عدد الحوادث</t>
  </si>
  <si>
    <t>Inside the City</t>
  </si>
  <si>
    <t>Outside the City</t>
  </si>
  <si>
    <t>داخل المدينة</t>
  </si>
  <si>
    <t>خارج المدينة</t>
  </si>
  <si>
    <t>جدول 5-26</t>
  </si>
  <si>
    <t>Table 5-26</t>
  </si>
  <si>
    <t>القصيم</t>
  </si>
  <si>
    <t>Makkah</t>
  </si>
  <si>
    <t>Madinah</t>
  </si>
  <si>
    <t>Tabouk</t>
  </si>
  <si>
    <t>Jazan</t>
  </si>
  <si>
    <t>Najran</t>
  </si>
  <si>
    <t>Al-Baaha</t>
  </si>
  <si>
    <t>الخدمات الاجتماعية</t>
  </si>
  <si>
    <t>Social Services</t>
  </si>
  <si>
    <t>No. Of
 Accidents</t>
  </si>
  <si>
    <t>No. of 
Accidents</t>
  </si>
  <si>
    <t>النسبه
. p.c</t>
  </si>
  <si>
    <t>Qassim</t>
  </si>
  <si>
    <t>Eastern Region</t>
  </si>
  <si>
    <t>Asir</t>
  </si>
  <si>
    <t>Hail</t>
  </si>
  <si>
    <t>Northern Boarder</t>
  </si>
  <si>
    <t>Al-Jouf</t>
  </si>
  <si>
    <t>Traffic Accidents Site by Region  1437H</t>
  </si>
  <si>
    <t xml:space="preserve">  موقع الحوادث المرورية حسب المنطقة لعام 1437هـ          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</si>
</sst>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rgb="FF31869B"/>
      <name val="Frutiger LT Arabic 55 Roman"/>
    </font>
    <font>
      <sz val="11"/>
      <name val="Frutiger LT Arabic 55 Roman"/>
    </font>
    <font>
      <sz val="9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4"/>
      <name val="Frutiger LT Arabic 45 Light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8" fillId="5" borderId="1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rightToLeft="1" tabSelected="1" zoomScaleSheetLayoutView="100" workbookViewId="0">
      <selection sqref="A1:G22"/>
    </sheetView>
  </sheetViews>
  <sheetFormatPr defaultColWidth="9.140625" defaultRowHeight="20.100000000000001" customHeight="1"/>
  <cols>
    <col min="1" max="1" width="20" style="1" customWidth="1"/>
    <col min="2" max="2" width="12.710937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2.7109375" style="1" customWidth="1"/>
    <col min="7" max="7" width="20" style="1" customWidth="1"/>
    <col min="8" max="10" width="9.140625" style="1" customWidth="1"/>
    <col min="11" max="16384" width="9.140625" style="3"/>
  </cols>
  <sheetData>
    <row r="1" spans="1:7" s="3" customFormat="1" ht="20.100000000000001" customHeight="1">
      <c r="A1" s="21" t="s">
        <v>33</v>
      </c>
      <c r="B1" s="21"/>
      <c r="C1" s="28"/>
      <c r="D1" s="28"/>
      <c r="E1" s="28"/>
      <c r="F1" s="22" t="s">
        <v>34</v>
      </c>
      <c r="G1" s="29"/>
    </row>
    <row r="2" spans="1:7" s="5" customFormat="1" ht="30" customHeight="1">
      <c r="A2" s="30" t="s">
        <v>45</v>
      </c>
      <c r="B2" s="30"/>
      <c r="C2" s="30"/>
      <c r="D2" s="30"/>
      <c r="E2" s="23" t="s">
        <v>44</v>
      </c>
      <c r="F2" s="23"/>
      <c r="G2" s="23"/>
    </row>
    <row r="3" spans="1:7" s="2" customFormat="1" ht="20.100000000000001" customHeight="1">
      <c r="A3" s="9" t="s">
        <v>24</v>
      </c>
      <c r="B3" s="10"/>
      <c r="C3" s="10"/>
      <c r="D3" s="10"/>
      <c r="E3" s="10"/>
      <c r="F3" s="11"/>
      <c r="G3" s="8" t="s">
        <v>25</v>
      </c>
    </row>
    <row r="4" spans="1:7" ht="20.100000000000001" customHeight="1">
      <c r="A4" s="27" t="s">
        <v>1</v>
      </c>
      <c r="B4" s="26" t="s">
        <v>22</v>
      </c>
      <c r="C4" s="26"/>
      <c r="D4" s="26" t="s">
        <v>23</v>
      </c>
      <c r="E4" s="26"/>
      <c r="F4" s="26" t="s">
        <v>0</v>
      </c>
      <c r="G4" s="27" t="s">
        <v>14</v>
      </c>
    </row>
    <row r="5" spans="1:7" ht="20.100000000000001" customHeight="1">
      <c r="A5" s="27"/>
      <c r="B5" s="26" t="s">
        <v>20</v>
      </c>
      <c r="C5" s="26"/>
      <c r="D5" s="26" t="s">
        <v>21</v>
      </c>
      <c r="E5" s="26"/>
      <c r="F5" s="26"/>
      <c r="G5" s="27"/>
    </row>
    <row r="6" spans="1:7" ht="20.100000000000001" customHeight="1">
      <c r="A6" s="27"/>
      <c r="B6" s="13" t="s">
        <v>19</v>
      </c>
      <c r="C6" s="25" t="s">
        <v>37</v>
      </c>
      <c r="D6" s="13" t="s">
        <v>19</v>
      </c>
      <c r="E6" s="25" t="s">
        <v>37</v>
      </c>
      <c r="F6" s="26" t="s">
        <v>15</v>
      </c>
      <c r="G6" s="27"/>
    </row>
    <row r="7" spans="1:7" ht="29.25" customHeight="1">
      <c r="A7" s="27"/>
      <c r="B7" s="7" t="s">
        <v>36</v>
      </c>
      <c r="C7" s="26"/>
      <c r="D7" s="7" t="s">
        <v>35</v>
      </c>
      <c r="E7" s="26"/>
      <c r="F7" s="26"/>
      <c r="G7" s="27"/>
    </row>
    <row r="8" spans="1:7" ht="20.100000000000001" customHeight="1">
      <c r="A8" s="14" t="s">
        <v>2</v>
      </c>
      <c r="B8" s="14">
        <v>114408</v>
      </c>
      <c r="C8" s="15">
        <f>(B8/$B$21)</f>
        <v>0.29546223435438013</v>
      </c>
      <c r="D8" s="14">
        <v>27328</v>
      </c>
      <c r="E8" s="15">
        <f>(D8/$D$21)</f>
        <v>0.18696934244644678</v>
      </c>
      <c r="F8" s="14">
        <f>SUM(B8+D8)</f>
        <v>141736</v>
      </c>
      <c r="G8" s="16" t="s">
        <v>16</v>
      </c>
    </row>
    <row r="9" spans="1:7" ht="20.100000000000001" customHeight="1">
      <c r="A9" s="17" t="s">
        <v>3</v>
      </c>
      <c r="B9" s="17">
        <v>101507</v>
      </c>
      <c r="C9" s="18">
        <f t="shared" ref="C9:C21" si="0">(B9/$B$21)</f>
        <v>0.26214499879912295</v>
      </c>
      <c r="D9" s="17">
        <v>33331</v>
      </c>
      <c r="E9" s="18">
        <f t="shared" ref="E9:E21" si="1">(D9/$D$21)</f>
        <v>0.2280399280255605</v>
      </c>
      <c r="F9" s="17">
        <f t="shared" ref="F9:F20" si="2">SUM(B9+D9)</f>
        <v>134838</v>
      </c>
      <c r="G9" s="19" t="s">
        <v>27</v>
      </c>
    </row>
    <row r="10" spans="1:7" ht="20.100000000000001" customHeight="1">
      <c r="A10" s="14" t="s">
        <v>4</v>
      </c>
      <c r="B10" s="14">
        <v>7451</v>
      </c>
      <c r="C10" s="15">
        <f t="shared" si="0"/>
        <v>1.9242440285421353E-2</v>
      </c>
      <c r="D10" s="14">
        <v>7024</v>
      </c>
      <c r="E10" s="15">
        <f t="shared" si="1"/>
        <v>4.8055937549174553E-2</v>
      </c>
      <c r="F10" s="14">
        <f t="shared" si="2"/>
        <v>14475</v>
      </c>
      <c r="G10" s="16" t="s">
        <v>28</v>
      </c>
    </row>
    <row r="11" spans="1:7" ht="20.100000000000001" customHeight="1">
      <c r="A11" s="17" t="s">
        <v>26</v>
      </c>
      <c r="B11" s="17">
        <v>15389</v>
      </c>
      <c r="C11" s="18">
        <f t="shared" si="0"/>
        <v>3.9742573285780326E-2</v>
      </c>
      <c r="D11" s="17">
        <v>10275</v>
      </c>
      <c r="E11" s="18">
        <f t="shared" si="1"/>
        <v>7.0298228689887318E-2</v>
      </c>
      <c r="F11" s="17">
        <f t="shared" si="2"/>
        <v>25664</v>
      </c>
      <c r="G11" s="19" t="s">
        <v>38</v>
      </c>
    </row>
    <row r="12" spans="1:7" ht="20.100000000000001" customHeight="1">
      <c r="A12" s="14" t="s">
        <v>5</v>
      </c>
      <c r="B12" s="14">
        <v>72821</v>
      </c>
      <c r="C12" s="15">
        <f t="shared" si="0"/>
        <v>0.18806250758618553</v>
      </c>
      <c r="D12" s="14">
        <v>28798</v>
      </c>
      <c r="E12" s="15">
        <f t="shared" si="1"/>
        <v>0.1970266072809124</v>
      </c>
      <c r="F12" s="14">
        <f t="shared" si="2"/>
        <v>101619</v>
      </c>
      <c r="G12" s="16" t="s">
        <v>39</v>
      </c>
    </row>
    <row r="13" spans="1:7" ht="20.100000000000001" customHeight="1">
      <c r="A13" s="17" t="s">
        <v>8</v>
      </c>
      <c r="B13" s="17">
        <v>21453</v>
      </c>
      <c r="C13" s="18">
        <f t="shared" si="0"/>
        <v>5.5403042738309524E-2</v>
      </c>
      <c r="D13" s="17">
        <v>11231</v>
      </c>
      <c r="E13" s="18">
        <f t="shared" si="1"/>
        <v>7.6838871670669051E-2</v>
      </c>
      <c r="F13" s="17">
        <f t="shared" si="2"/>
        <v>32684</v>
      </c>
      <c r="G13" s="19" t="s">
        <v>40</v>
      </c>
    </row>
    <row r="14" spans="1:7" ht="20.100000000000001" customHeight="1">
      <c r="A14" s="14" t="s">
        <v>6</v>
      </c>
      <c r="B14" s="14">
        <v>13118</v>
      </c>
      <c r="C14" s="15">
        <f t="shared" si="0"/>
        <v>3.3877644834808388E-2</v>
      </c>
      <c r="D14" s="14">
        <v>2913</v>
      </c>
      <c r="E14" s="15">
        <f t="shared" si="1"/>
        <v>1.9929804396461484E-2</v>
      </c>
      <c r="F14" s="14">
        <f t="shared" si="2"/>
        <v>16031</v>
      </c>
      <c r="G14" s="16" t="s">
        <v>29</v>
      </c>
    </row>
    <row r="15" spans="1:7" ht="20.100000000000001" customHeight="1">
      <c r="A15" s="17" t="s">
        <v>7</v>
      </c>
      <c r="B15" s="17">
        <v>6189</v>
      </c>
      <c r="C15" s="18">
        <f t="shared" si="0"/>
        <v>1.5983285857800664E-2</v>
      </c>
      <c r="D15" s="17">
        <v>4010</v>
      </c>
      <c r="E15" s="18">
        <f t="shared" si="1"/>
        <v>2.7435123800140938E-2</v>
      </c>
      <c r="F15" s="17">
        <f t="shared" si="2"/>
        <v>10199</v>
      </c>
      <c r="G15" s="19" t="s">
        <v>41</v>
      </c>
    </row>
    <row r="16" spans="1:7" ht="20.100000000000001" customHeight="1">
      <c r="A16" s="14" t="s">
        <v>9</v>
      </c>
      <c r="B16" s="14">
        <v>11700</v>
      </c>
      <c r="C16" s="15">
        <f t="shared" si="0"/>
        <v>3.0215615533408915E-2</v>
      </c>
      <c r="D16" s="14">
        <v>1496</v>
      </c>
      <c r="E16" s="15">
        <f t="shared" si="1"/>
        <v>1.0235148430177268E-2</v>
      </c>
      <c r="F16" s="14">
        <f t="shared" si="2"/>
        <v>13196</v>
      </c>
      <c r="G16" s="16" t="s">
        <v>42</v>
      </c>
    </row>
    <row r="17" spans="1:7" ht="20.100000000000001" customHeight="1">
      <c r="A17" s="17" t="s">
        <v>12</v>
      </c>
      <c r="B17" s="17">
        <v>10395</v>
      </c>
      <c r="C17" s="18">
        <f t="shared" si="0"/>
        <v>2.6845412262374843E-2</v>
      </c>
      <c r="D17" s="17">
        <v>15478</v>
      </c>
      <c r="E17" s="18">
        <f t="shared" si="1"/>
        <v>0.10589547286248914</v>
      </c>
      <c r="F17" s="17">
        <f t="shared" si="2"/>
        <v>25873</v>
      </c>
      <c r="G17" s="19" t="s">
        <v>30</v>
      </c>
    </row>
    <row r="18" spans="1:7" ht="20.100000000000001" customHeight="1">
      <c r="A18" s="14" t="s">
        <v>10</v>
      </c>
      <c r="B18" s="14">
        <v>1649</v>
      </c>
      <c r="C18" s="15">
        <f t="shared" si="0"/>
        <v>4.2585940183411369E-3</v>
      </c>
      <c r="D18" s="14">
        <v>1586</v>
      </c>
      <c r="E18" s="15">
        <f t="shared" si="1"/>
        <v>1.0850899338409858E-2</v>
      </c>
      <c r="F18" s="14">
        <f t="shared" si="2"/>
        <v>3235</v>
      </c>
      <c r="G18" s="16" t="s">
        <v>31</v>
      </c>
    </row>
    <row r="19" spans="1:7" ht="20.100000000000001" customHeight="1">
      <c r="A19" s="17" t="s">
        <v>13</v>
      </c>
      <c r="B19" s="17">
        <v>2675</v>
      </c>
      <c r="C19" s="18">
        <f t="shared" si="0"/>
        <v>6.9082710728093034E-3</v>
      </c>
      <c r="D19" s="17">
        <v>943</v>
      </c>
      <c r="E19" s="18">
        <f t="shared" si="1"/>
        <v>6.4517011829259112E-3</v>
      </c>
      <c r="F19" s="17">
        <f t="shared" si="2"/>
        <v>3618</v>
      </c>
      <c r="G19" s="19" t="s">
        <v>32</v>
      </c>
    </row>
    <row r="20" spans="1:7" ht="20.100000000000001" customHeight="1">
      <c r="A20" s="14" t="s">
        <v>11</v>
      </c>
      <c r="B20" s="14">
        <v>8462</v>
      </c>
      <c r="C20" s="15">
        <f t="shared" si="0"/>
        <v>2.1853379371256944E-2</v>
      </c>
      <c r="D20" s="14">
        <v>1750</v>
      </c>
      <c r="E20" s="15">
        <f t="shared" si="1"/>
        <v>1.1972934326744799E-2</v>
      </c>
      <c r="F20" s="14">
        <f t="shared" si="2"/>
        <v>10212</v>
      </c>
      <c r="G20" s="16" t="s">
        <v>43</v>
      </c>
    </row>
    <row r="21" spans="1:7" ht="20.100000000000001" customHeight="1">
      <c r="A21" s="12" t="s">
        <v>0</v>
      </c>
      <c r="B21" s="12">
        <f>SUM(B8:B20)</f>
        <v>387217</v>
      </c>
      <c r="C21" s="6">
        <f t="shared" si="0"/>
        <v>1</v>
      </c>
      <c r="D21" s="12">
        <f>SUM(D8:D20)</f>
        <v>146163</v>
      </c>
      <c r="E21" s="6">
        <f t="shared" si="1"/>
        <v>1</v>
      </c>
      <c r="F21" s="12">
        <f>SUM(F8:F20)</f>
        <v>533380</v>
      </c>
      <c r="G21" s="12" t="s">
        <v>15</v>
      </c>
    </row>
    <row r="22" spans="1:7" s="4" customFormat="1" ht="20.100000000000001" customHeight="1">
      <c r="A22" s="20" t="s">
        <v>17</v>
      </c>
      <c r="B22" s="20"/>
      <c r="C22" s="20"/>
      <c r="D22" s="24" t="s">
        <v>18</v>
      </c>
      <c r="E22" s="24"/>
      <c r="F22" s="24"/>
      <c r="G22" s="24"/>
    </row>
  </sheetData>
  <mergeCells count="16">
    <mergeCell ref="A2:D2"/>
    <mergeCell ref="A22:C22"/>
    <mergeCell ref="A1:B1"/>
    <mergeCell ref="F1:G1"/>
    <mergeCell ref="E2:G2"/>
    <mergeCell ref="D22:G22"/>
    <mergeCell ref="E6:E7"/>
    <mergeCell ref="B5:C5"/>
    <mergeCell ref="D5:E5"/>
    <mergeCell ref="F4:F5"/>
    <mergeCell ref="F6:F7"/>
    <mergeCell ref="B4:C4"/>
    <mergeCell ref="D4:E4"/>
    <mergeCell ref="C6:C7"/>
    <mergeCell ref="G4:G7"/>
    <mergeCell ref="A4:A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1"/>
  <headerFooter alignWithMargins="0">
    <oddFooter>&amp;C&amp;12 5 - 42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FAHAD AL-FRIJI</dc:creator>
  <cp:lastModifiedBy>hp</cp:lastModifiedBy>
  <cp:lastPrinted>2016-03-15T05:16:10Z</cp:lastPrinted>
  <dcterms:created xsi:type="dcterms:W3CDTF">2000-10-23T17:09:22Z</dcterms:created>
  <dcterms:modified xsi:type="dcterms:W3CDTF">2017-03-23T10:17:38Z</dcterms:modified>
</cp:coreProperties>
</file>