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7-53\Tabels\Chapter4\Excel4\"/>
    </mc:Choice>
  </mc:AlternateContent>
  <bookViews>
    <workbookView xWindow="0" yWindow="0" windowWidth="20490" windowHeight="7785"/>
  </bookViews>
  <sheets>
    <sheet name="جدول 5 " sheetId="22" r:id="rId1"/>
  </sheets>
  <definedNames>
    <definedName name="_xlnm.Print_Area" localSheetId="0">'جدول 5 '!$A$1:$M$21</definedName>
  </definedNames>
  <calcPr calcId="152511"/>
</workbook>
</file>

<file path=xl/calcChain.xml><?xml version="1.0" encoding="utf-8"?>
<calcChain xmlns="http://schemas.openxmlformats.org/spreadsheetml/2006/main">
  <c r="K20" i="22" l="1"/>
  <c r="J20" i="22"/>
  <c r="H20" i="22"/>
  <c r="F20" i="22"/>
  <c r="E20" i="22"/>
  <c r="C20" i="22"/>
  <c r="B20" i="22"/>
  <c r="L20" i="22" l="1"/>
  <c r="G20" i="22"/>
  <c r="D20" i="22"/>
  <c r="L19" i="22"/>
  <c r="G19" i="22"/>
  <c r="D19" i="22"/>
  <c r="L18" i="22"/>
  <c r="G18" i="22"/>
  <c r="D18" i="22"/>
  <c r="L17" i="22"/>
  <c r="G17" i="22"/>
  <c r="D17" i="22"/>
  <c r="L16" i="22"/>
  <c r="G16" i="22"/>
  <c r="D16" i="22"/>
  <c r="L15" i="22"/>
  <c r="G15" i="22"/>
  <c r="D15" i="22"/>
  <c r="L14" i="22"/>
  <c r="G14" i="22"/>
  <c r="D14" i="22"/>
  <c r="L13" i="22"/>
  <c r="G13" i="22"/>
  <c r="D13" i="22"/>
  <c r="L12" i="22"/>
  <c r="G12" i="22"/>
  <c r="D12" i="22"/>
  <c r="L11" i="22"/>
  <c r="G11" i="22"/>
  <c r="D11" i="22"/>
  <c r="L10" i="22"/>
  <c r="G10" i="22"/>
  <c r="D10" i="22"/>
  <c r="L9" i="22"/>
  <c r="G9" i="22"/>
  <c r="D9" i="22"/>
  <c r="L8" i="22"/>
  <c r="G8" i="22"/>
  <c r="D8" i="22"/>
  <c r="L7" i="22"/>
  <c r="G7" i="22"/>
  <c r="D7" i="22"/>
  <c r="I15" i="22" l="1"/>
  <c r="M15" i="22" s="1"/>
  <c r="I13" i="22"/>
  <c r="M13" i="22" s="1"/>
  <c r="I8" i="22"/>
  <c r="M8" i="22" s="1"/>
  <c r="I12" i="22"/>
  <c r="M12" i="22" s="1"/>
  <c r="I18" i="22"/>
  <c r="M18" i="22" s="1"/>
  <c r="I11" i="22"/>
  <c r="M11" i="22" s="1"/>
  <c r="I17" i="22"/>
  <c r="M17" i="22" s="1"/>
  <c r="I14" i="22"/>
  <c r="M14" i="22" s="1"/>
  <c r="I16" i="22"/>
  <c r="M16" i="22" s="1"/>
  <c r="I20" i="22"/>
  <c r="M20" i="22" s="1"/>
  <c r="I10" i="22"/>
  <c r="M10" i="22" s="1"/>
  <c r="I7" i="22"/>
  <c r="M7" i="22" s="1"/>
  <c r="I9" i="22"/>
  <c r="M9" i="22" s="1"/>
  <c r="I19" i="22"/>
  <c r="M19" i="22" s="1"/>
</calcChain>
</file>

<file path=xl/sharedStrings.xml><?xml version="1.0" encoding="utf-8"?>
<sst xmlns="http://schemas.openxmlformats.org/spreadsheetml/2006/main" count="59" uniqueCount="56">
  <si>
    <t>الإجمالــــي</t>
  </si>
  <si>
    <t xml:space="preserve">  المصدر: المؤسسة العامة للتدريب التقني والمهني.</t>
  </si>
  <si>
    <t>Total</t>
  </si>
  <si>
    <t>Al-Baha</t>
  </si>
  <si>
    <t>Al-jouf</t>
  </si>
  <si>
    <t>Northern Border</t>
  </si>
  <si>
    <t>Eastern Region</t>
  </si>
  <si>
    <t>Tabouk</t>
  </si>
  <si>
    <t>Jazan </t>
  </si>
  <si>
    <t>Hail</t>
  </si>
  <si>
    <t>Najran</t>
  </si>
  <si>
    <t xml:space="preserve"> Region </t>
  </si>
  <si>
    <t>training type</t>
  </si>
  <si>
    <t xml:space="preserve"> الحدود الشمالية</t>
  </si>
  <si>
    <t xml:space="preserve"> الرياض</t>
  </si>
  <si>
    <t xml:space="preserve"> القصيم</t>
  </si>
  <si>
    <t xml:space="preserve"> جازان</t>
  </si>
  <si>
    <t xml:space="preserve"> حائل</t>
  </si>
  <si>
    <t xml:space="preserve"> عسير</t>
  </si>
  <si>
    <t xml:space="preserve"> مكة المكرمة</t>
  </si>
  <si>
    <t xml:space="preserve"> نجران</t>
  </si>
  <si>
    <t xml:space="preserve"> الجوف</t>
  </si>
  <si>
    <t xml:space="preserve"> الشرقية</t>
  </si>
  <si>
    <t xml:space="preserve"> المدينة المنورة</t>
  </si>
  <si>
    <t xml:space="preserve"> تبوك</t>
  </si>
  <si>
    <t>Source: General Organization for Technical and Vocational Training</t>
  </si>
  <si>
    <t>التدريب المهني     Vocational training</t>
  </si>
  <si>
    <t>الكليات التقنية       Technical Colleges</t>
  </si>
  <si>
    <t>معاهد الشراكات الاستراتيجية ــ ذكور     Strategic partnerships   institutes M</t>
  </si>
  <si>
    <t>المعاهد الصناعية  الثانوية    Secondary Industrial Institutes</t>
  </si>
  <si>
    <t>معاهد التدريب المهني الصناعي بالسجون (الاصلاحيات)    Industrial Vocational Training Institutes in Prisons</t>
  </si>
  <si>
    <t>الباحة</t>
  </si>
  <si>
    <t xml:space="preserve">أعضاء هيئة التدريب  بالمؤسسة العامة للتدريب التقني و المهني حسب المنطقة ونوع التدريب  والجنس للعام التدريبي 1438/1437هـ  </t>
  </si>
  <si>
    <t>التعليم والتدريب</t>
  </si>
  <si>
    <t xml:space="preserve"> Education &amp; Training </t>
  </si>
  <si>
    <t>المنطقة</t>
  </si>
  <si>
    <t xml:space="preserve"> Total</t>
  </si>
  <si>
    <t xml:space="preserve"> Grand Total</t>
  </si>
  <si>
    <t xml:space="preserve">  المجموع 
Total  </t>
  </si>
  <si>
    <t>التدريب التقني                 Technical training</t>
  </si>
  <si>
    <t>Al-Riyadh</t>
  </si>
  <si>
    <t>Al-Qaseem</t>
  </si>
  <si>
    <t>Al-Madinah Al-Monawarah</t>
  </si>
  <si>
    <t>Aseer</t>
  </si>
  <si>
    <t>Makkah Al-Mokarramah</t>
  </si>
  <si>
    <t xml:space="preserve">الكليات التقنية العالمية 
 International Technical   Colleges </t>
  </si>
  <si>
    <t xml:space="preserve">  أناث
 F</t>
  </si>
  <si>
    <t xml:space="preserve">     ذكور  
 M    </t>
  </si>
  <si>
    <t xml:space="preserve">    ذكور 
  M    </t>
  </si>
  <si>
    <t xml:space="preserve">     أناث 
 F</t>
  </si>
  <si>
    <t>جدول 4-20</t>
  </si>
  <si>
    <t>Table 4-20</t>
  </si>
  <si>
    <t>نوع التدريب</t>
  </si>
  <si>
    <t xml:space="preserve"> المجموع</t>
  </si>
  <si>
    <t>المجموع الأجمالي</t>
  </si>
  <si>
    <t xml:space="preserve">  The Number of Training staff  of the Technical and Vocational Training Corporation by Region, Type of Training,  and Sex year 1437/1438 A.H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</si>
</sst>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4"/>
      <color theme="1"/>
      <name val="Arial"/>
      <family val="2"/>
      <charset val="178"/>
      <scheme val="minor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Frutiger LT Arabic 55 Roman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2"/>
      <color rgb="FF474D9B"/>
      <name val="Frutiger LT Arabic 45 Light"/>
    </font>
    <font>
      <sz val="10"/>
      <color theme="1"/>
      <name val="Frutiger LT Arabic 55 Roman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 readingOrder="2"/>
    </xf>
    <xf numFmtId="0" fontId="6" fillId="5" borderId="4" xfId="0" applyFont="1" applyFill="1" applyBorder="1" applyAlignment="1">
      <alignment horizontal="right" vertical="center" wrapText="1" readingOrder="2"/>
    </xf>
    <xf numFmtId="0" fontId="2" fillId="0" borderId="0" xfId="0" applyFont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right" vertical="center" wrapText="1"/>
    </xf>
    <xf numFmtId="0" fontId="9" fillId="2" borderId="1" xfId="2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right" vertical="center" wrapText="1"/>
    </xf>
    <xf numFmtId="0" fontId="9" fillId="3" borderId="1" xfId="2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 readingOrder="2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 wrapText="1"/>
    </xf>
    <xf numFmtId="0" fontId="10" fillId="4" borderId="5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 readingOrder="2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wrapText="1" readingOrder="2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center" vertical="center" wrapText="1" readingOrder="2"/>
    </xf>
    <xf numFmtId="0" fontId="10" fillId="4" borderId="3" xfId="0" applyFont="1" applyFill="1" applyBorder="1" applyAlignment="1">
      <alignment horizontal="center" vertical="center" wrapText="1" readingOrder="2"/>
    </xf>
    <xf numFmtId="0" fontId="10" fillId="4" borderId="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 readingOrder="2"/>
    </xf>
    <xf numFmtId="0" fontId="6" fillId="5" borderId="0" xfId="0" applyFont="1" applyFill="1" applyAlignment="1">
      <alignment horizontal="left" vertical="center" wrapText="1" readingOrder="1"/>
    </xf>
    <xf numFmtId="0" fontId="10" fillId="4" borderId="1" xfId="0" applyFont="1" applyFill="1" applyBorder="1" applyAlignment="1">
      <alignment horizontal="center" vertical="center" wrapText="1" readingOrder="2"/>
    </xf>
    <xf numFmtId="0" fontId="8" fillId="0" borderId="0" xfId="0" applyFont="1" applyFill="1" applyAlignment="1">
      <alignment horizontal="center" vertical="center" wrapText="1" readingOrder="2"/>
    </xf>
    <xf numFmtId="0" fontId="8" fillId="0" borderId="0" xfId="0" applyFont="1" applyFill="1" applyAlignment="1">
      <alignment horizontal="center" vertical="center" wrapText="1" readingOrder="1"/>
    </xf>
  </cellXfs>
  <cellStyles count="4">
    <cellStyle name="Normal" xfId="0" builtinId="0"/>
    <cellStyle name="Normal 2" xfId="1"/>
    <cellStyle name="Normal 3" xfId="3"/>
    <cellStyle name="Normal 3 2" xfId="2"/>
  </cellStyles>
  <dxfs count="0"/>
  <tableStyles count="0" defaultTableStyle="TableStyleMedium2" defaultPivotStyle="PivotStyleLight16"/>
  <colors>
    <mruColors>
      <color rgb="FFE6E9F0"/>
      <color rgb="FFF0F2F6"/>
      <color rgb="FF9BA8C2"/>
      <color rgb="FFF2F2F2"/>
      <color rgb="FF66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rightToLeft="1" tabSelected="1" zoomScale="80" zoomScaleNormal="80" workbookViewId="0">
      <selection activeCell="K5" sqref="K5:K6"/>
    </sheetView>
  </sheetViews>
  <sheetFormatPr defaultColWidth="8.7265625" defaultRowHeight="20.100000000000001" customHeight="1"/>
  <cols>
    <col min="1" max="1" width="14.1796875" style="1" customWidth="1"/>
    <col min="2" max="4" width="9.7265625" style="1" customWidth="1"/>
    <col min="5" max="5" width="8.54296875" style="1" customWidth="1"/>
    <col min="6" max="7" width="8.81640625" style="1" customWidth="1"/>
    <col min="8" max="8" width="9.1796875" style="1" customWidth="1"/>
    <col min="9" max="9" width="9.36328125" style="1" customWidth="1"/>
    <col min="10" max="10" width="8.26953125" style="1" customWidth="1"/>
    <col min="11" max="11" width="14.1796875" style="1" customWidth="1"/>
    <col min="12" max="12" width="9.08984375" style="1" customWidth="1"/>
    <col min="13" max="13" width="11.453125" style="1" customWidth="1"/>
    <col min="14" max="14" width="17.7265625" style="2" customWidth="1"/>
    <col min="15" max="16384" width="8.7265625" style="1"/>
  </cols>
  <sheetData>
    <row r="1" spans="1:14" ht="20.100000000000001" customHeight="1">
      <c r="A1" s="4" t="s">
        <v>33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9" t="s">
        <v>34</v>
      </c>
      <c r="N1" s="39"/>
    </row>
    <row r="2" spans="1:14" ht="35.25" customHeight="1">
      <c r="A2" s="41" t="s">
        <v>32</v>
      </c>
      <c r="B2" s="41"/>
      <c r="C2" s="41"/>
      <c r="D2" s="41"/>
      <c r="E2" s="41"/>
      <c r="F2" s="41"/>
      <c r="G2" s="41"/>
      <c r="H2" s="42" t="s">
        <v>55</v>
      </c>
      <c r="I2" s="42"/>
      <c r="J2" s="42"/>
      <c r="K2" s="42"/>
      <c r="L2" s="42"/>
      <c r="M2" s="42"/>
      <c r="N2" s="42"/>
    </row>
    <row r="3" spans="1:14" s="2" customFormat="1" ht="20.100000000000001" customHeight="1">
      <c r="A3" s="6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 t="s">
        <v>51</v>
      </c>
    </row>
    <row r="4" spans="1:14" ht="27" customHeight="1">
      <c r="A4" s="31" t="s">
        <v>52</v>
      </c>
      <c r="B4" s="40" t="s">
        <v>39</v>
      </c>
      <c r="C4" s="40"/>
      <c r="D4" s="40"/>
      <c r="E4" s="40"/>
      <c r="F4" s="40"/>
      <c r="G4" s="40"/>
      <c r="H4" s="40"/>
      <c r="I4" s="38" t="s">
        <v>53</v>
      </c>
      <c r="J4" s="40" t="s">
        <v>26</v>
      </c>
      <c r="K4" s="40"/>
      <c r="L4" s="38" t="s">
        <v>53</v>
      </c>
      <c r="M4" s="36" t="s">
        <v>54</v>
      </c>
      <c r="N4" s="27" t="s">
        <v>12</v>
      </c>
    </row>
    <row r="5" spans="1:14" ht="33.75" customHeight="1">
      <c r="A5" s="34" t="s">
        <v>35</v>
      </c>
      <c r="B5" s="40" t="s">
        <v>27</v>
      </c>
      <c r="C5" s="40"/>
      <c r="D5" s="40"/>
      <c r="E5" s="40" t="s">
        <v>45</v>
      </c>
      <c r="F5" s="40"/>
      <c r="G5" s="40"/>
      <c r="H5" s="40" t="s">
        <v>28</v>
      </c>
      <c r="I5" s="34"/>
      <c r="J5" s="40" t="s">
        <v>29</v>
      </c>
      <c r="K5" s="40" t="s">
        <v>30</v>
      </c>
      <c r="L5" s="34"/>
      <c r="M5" s="37"/>
      <c r="N5" s="34" t="s">
        <v>11</v>
      </c>
    </row>
    <row r="6" spans="1:14" ht="33.75" customHeight="1">
      <c r="A6" s="35"/>
      <c r="B6" s="28" t="s">
        <v>48</v>
      </c>
      <c r="C6" s="28" t="s">
        <v>49</v>
      </c>
      <c r="D6" s="28" t="s">
        <v>38</v>
      </c>
      <c r="E6" s="28" t="s">
        <v>47</v>
      </c>
      <c r="F6" s="28" t="s">
        <v>46</v>
      </c>
      <c r="G6" s="28" t="s">
        <v>38</v>
      </c>
      <c r="H6" s="40"/>
      <c r="I6" s="29" t="s">
        <v>36</v>
      </c>
      <c r="J6" s="40"/>
      <c r="K6" s="40"/>
      <c r="L6" s="29" t="s">
        <v>2</v>
      </c>
      <c r="M6" s="30" t="s">
        <v>37</v>
      </c>
      <c r="N6" s="35"/>
    </row>
    <row r="7" spans="1:14" ht="20.100000000000001" customHeight="1">
      <c r="A7" s="13" t="s">
        <v>31</v>
      </c>
      <c r="B7" s="14">
        <v>66</v>
      </c>
      <c r="C7" s="15">
        <v>37</v>
      </c>
      <c r="D7" s="15">
        <f>SUM(B7:C7)</f>
        <v>103</v>
      </c>
      <c r="E7" s="15">
        <v>0</v>
      </c>
      <c r="F7" s="15">
        <v>0</v>
      </c>
      <c r="G7" s="15">
        <f>SUM(E7:F7)</f>
        <v>0</v>
      </c>
      <c r="H7" s="15">
        <v>31</v>
      </c>
      <c r="I7" s="15">
        <f>D7+G7+H7</f>
        <v>134</v>
      </c>
      <c r="J7" s="16">
        <v>52</v>
      </c>
      <c r="K7" s="16">
        <v>4</v>
      </c>
      <c r="L7" s="15">
        <f>J7+K7</f>
        <v>56</v>
      </c>
      <c r="M7" s="17">
        <f>I7+L7</f>
        <v>190</v>
      </c>
      <c r="N7" s="9" t="s">
        <v>3</v>
      </c>
    </row>
    <row r="8" spans="1:14" ht="20.100000000000001" customHeight="1">
      <c r="A8" s="18" t="s">
        <v>21</v>
      </c>
      <c r="B8" s="19">
        <v>133</v>
      </c>
      <c r="C8" s="20">
        <v>33</v>
      </c>
      <c r="D8" s="20">
        <f t="shared" ref="D8:D20" si="0">SUM(B8:C8)</f>
        <v>166</v>
      </c>
      <c r="E8" s="20">
        <v>0</v>
      </c>
      <c r="F8" s="20">
        <v>49</v>
      </c>
      <c r="G8" s="20">
        <f t="shared" ref="G8:G20" si="1">SUM(E8:F8)</f>
        <v>49</v>
      </c>
      <c r="H8" s="20">
        <v>0</v>
      </c>
      <c r="I8" s="20">
        <f t="shared" ref="I8:I20" si="2">D8+G8+H8</f>
        <v>215</v>
      </c>
      <c r="J8" s="21">
        <v>60</v>
      </c>
      <c r="K8" s="21">
        <v>15</v>
      </c>
      <c r="L8" s="20">
        <f t="shared" ref="L8:L20" si="3">J8+K8</f>
        <v>75</v>
      </c>
      <c r="M8" s="22">
        <f t="shared" ref="M8:M20" si="4">I8+L8</f>
        <v>290</v>
      </c>
      <c r="N8" s="10" t="s">
        <v>4</v>
      </c>
    </row>
    <row r="9" spans="1:14" ht="20.100000000000001" customHeight="1">
      <c r="A9" s="13" t="s">
        <v>13</v>
      </c>
      <c r="B9" s="14">
        <v>78</v>
      </c>
      <c r="C9" s="15">
        <v>27</v>
      </c>
      <c r="D9" s="15">
        <f t="shared" si="0"/>
        <v>105</v>
      </c>
      <c r="E9" s="15">
        <v>0</v>
      </c>
      <c r="F9" s="15">
        <v>15</v>
      </c>
      <c r="G9" s="15">
        <f t="shared" si="1"/>
        <v>15</v>
      </c>
      <c r="H9" s="15">
        <v>7</v>
      </c>
      <c r="I9" s="15">
        <f t="shared" si="2"/>
        <v>127</v>
      </c>
      <c r="J9" s="16">
        <v>38</v>
      </c>
      <c r="K9" s="16">
        <v>15</v>
      </c>
      <c r="L9" s="15">
        <f t="shared" si="3"/>
        <v>53</v>
      </c>
      <c r="M9" s="17">
        <f t="shared" si="4"/>
        <v>180</v>
      </c>
      <c r="N9" s="9" t="s">
        <v>5</v>
      </c>
    </row>
    <row r="10" spans="1:14" ht="20.100000000000001" customHeight="1">
      <c r="A10" s="18" t="s">
        <v>14</v>
      </c>
      <c r="B10" s="19">
        <v>918</v>
      </c>
      <c r="C10" s="20">
        <v>207</v>
      </c>
      <c r="D10" s="20">
        <f t="shared" si="0"/>
        <v>1125</v>
      </c>
      <c r="E10" s="20">
        <v>184</v>
      </c>
      <c r="F10" s="20">
        <v>89</v>
      </c>
      <c r="G10" s="20">
        <f t="shared" si="1"/>
        <v>273</v>
      </c>
      <c r="H10" s="20">
        <v>179</v>
      </c>
      <c r="I10" s="20">
        <f t="shared" si="2"/>
        <v>1577</v>
      </c>
      <c r="J10" s="21">
        <v>442</v>
      </c>
      <c r="K10" s="21">
        <v>45</v>
      </c>
      <c r="L10" s="20">
        <f t="shared" si="3"/>
        <v>487</v>
      </c>
      <c r="M10" s="22">
        <f t="shared" si="4"/>
        <v>2064</v>
      </c>
      <c r="N10" s="10" t="s">
        <v>40</v>
      </c>
    </row>
    <row r="11" spans="1:14" ht="20.100000000000001" customHeight="1">
      <c r="A11" s="13" t="s">
        <v>22</v>
      </c>
      <c r="B11" s="14">
        <v>556</v>
      </c>
      <c r="C11" s="15">
        <v>85</v>
      </c>
      <c r="D11" s="15">
        <f t="shared" si="0"/>
        <v>641</v>
      </c>
      <c r="E11" s="15">
        <v>88</v>
      </c>
      <c r="F11" s="15">
        <v>247</v>
      </c>
      <c r="G11" s="15">
        <f t="shared" si="1"/>
        <v>335</v>
      </c>
      <c r="H11" s="15">
        <v>540</v>
      </c>
      <c r="I11" s="15">
        <f t="shared" si="2"/>
        <v>1516</v>
      </c>
      <c r="J11" s="16">
        <v>386</v>
      </c>
      <c r="K11" s="16">
        <v>60</v>
      </c>
      <c r="L11" s="15">
        <f t="shared" si="3"/>
        <v>446</v>
      </c>
      <c r="M11" s="17">
        <f t="shared" si="4"/>
        <v>1962</v>
      </c>
      <c r="N11" s="9" t="s">
        <v>6</v>
      </c>
    </row>
    <row r="12" spans="1:14" ht="20.100000000000001" customHeight="1">
      <c r="A12" s="18" t="s">
        <v>15</v>
      </c>
      <c r="B12" s="19">
        <v>500</v>
      </c>
      <c r="C12" s="20">
        <v>76</v>
      </c>
      <c r="D12" s="20">
        <f t="shared" si="0"/>
        <v>576</v>
      </c>
      <c r="E12" s="20">
        <v>17</v>
      </c>
      <c r="F12" s="20">
        <v>35</v>
      </c>
      <c r="G12" s="20">
        <f t="shared" si="1"/>
        <v>52</v>
      </c>
      <c r="H12" s="20">
        <v>42</v>
      </c>
      <c r="I12" s="20">
        <f t="shared" si="2"/>
        <v>670</v>
      </c>
      <c r="J12" s="21">
        <v>234</v>
      </c>
      <c r="K12" s="21">
        <v>34</v>
      </c>
      <c r="L12" s="20">
        <f t="shared" si="3"/>
        <v>268</v>
      </c>
      <c r="M12" s="22">
        <f t="shared" si="4"/>
        <v>938</v>
      </c>
      <c r="N12" s="10" t="s">
        <v>41</v>
      </c>
    </row>
    <row r="13" spans="1:14" ht="20.100000000000001" customHeight="1">
      <c r="A13" s="13" t="s">
        <v>23</v>
      </c>
      <c r="B13" s="14">
        <v>314</v>
      </c>
      <c r="C13" s="15">
        <v>63</v>
      </c>
      <c r="D13" s="15">
        <f t="shared" si="0"/>
        <v>377</v>
      </c>
      <c r="E13" s="15">
        <v>35</v>
      </c>
      <c r="F13" s="15">
        <v>106</v>
      </c>
      <c r="G13" s="15">
        <f t="shared" si="1"/>
        <v>141</v>
      </c>
      <c r="H13" s="15">
        <v>28</v>
      </c>
      <c r="I13" s="15">
        <f t="shared" si="2"/>
        <v>546</v>
      </c>
      <c r="J13" s="16">
        <v>265</v>
      </c>
      <c r="K13" s="16">
        <v>23</v>
      </c>
      <c r="L13" s="15">
        <f t="shared" si="3"/>
        <v>288</v>
      </c>
      <c r="M13" s="17">
        <f t="shared" si="4"/>
        <v>834</v>
      </c>
      <c r="N13" s="11" t="s">
        <v>42</v>
      </c>
    </row>
    <row r="14" spans="1:14" ht="20.100000000000001" customHeight="1">
      <c r="A14" s="18" t="s">
        <v>24</v>
      </c>
      <c r="B14" s="19">
        <v>134</v>
      </c>
      <c r="C14" s="20">
        <v>46</v>
      </c>
      <c r="D14" s="20">
        <f t="shared" si="0"/>
        <v>180</v>
      </c>
      <c r="E14" s="20">
        <v>26</v>
      </c>
      <c r="F14" s="20">
        <v>14</v>
      </c>
      <c r="G14" s="20">
        <f t="shared" si="1"/>
        <v>40</v>
      </c>
      <c r="H14" s="20">
        <v>0</v>
      </c>
      <c r="I14" s="20">
        <f t="shared" si="2"/>
        <v>220</v>
      </c>
      <c r="J14" s="21">
        <v>150</v>
      </c>
      <c r="K14" s="21">
        <v>12</v>
      </c>
      <c r="L14" s="20">
        <f t="shared" si="3"/>
        <v>162</v>
      </c>
      <c r="M14" s="22">
        <f t="shared" si="4"/>
        <v>382</v>
      </c>
      <c r="N14" s="10" t="s">
        <v>7</v>
      </c>
    </row>
    <row r="15" spans="1:14" ht="20.100000000000001" customHeight="1">
      <c r="A15" s="13" t="s">
        <v>16</v>
      </c>
      <c r="B15" s="14">
        <v>160</v>
      </c>
      <c r="C15" s="15">
        <v>25</v>
      </c>
      <c r="D15" s="15">
        <f t="shared" si="0"/>
        <v>185</v>
      </c>
      <c r="E15" s="15">
        <v>31</v>
      </c>
      <c r="F15" s="15">
        <v>0</v>
      </c>
      <c r="G15" s="15">
        <f t="shared" si="1"/>
        <v>31</v>
      </c>
      <c r="H15" s="15">
        <v>286</v>
      </c>
      <c r="I15" s="15">
        <f t="shared" si="2"/>
        <v>502</v>
      </c>
      <c r="J15" s="16">
        <v>112</v>
      </c>
      <c r="K15" s="16">
        <v>22</v>
      </c>
      <c r="L15" s="15">
        <f t="shared" si="3"/>
        <v>134</v>
      </c>
      <c r="M15" s="17">
        <f t="shared" si="4"/>
        <v>636</v>
      </c>
      <c r="N15" s="9" t="s">
        <v>8</v>
      </c>
    </row>
    <row r="16" spans="1:14" ht="20.100000000000001" customHeight="1">
      <c r="A16" s="18" t="s">
        <v>17</v>
      </c>
      <c r="B16" s="19">
        <v>206</v>
      </c>
      <c r="C16" s="20">
        <v>48</v>
      </c>
      <c r="D16" s="20">
        <f t="shared" si="0"/>
        <v>254</v>
      </c>
      <c r="E16" s="20">
        <v>0</v>
      </c>
      <c r="F16" s="20">
        <v>0</v>
      </c>
      <c r="G16" s="20">
        <f t="shared" si="1"/>
        <v>0</v>
      </c>
      <c r="H16" s="20">
        <v>0</v>
      </c>
      <c r="I16" s="20">
        <f t="shared" si="2"/>
        <v>254</v>
      </c>
      <c r="J16" s="21">
        <v>71</v>
      </c>
      <c r="K16" s="21">
        <v>7</v>
      </c>
      <c r="L16" s="20">
        <f t="shared" si="3"/>
        <v>78</v>
      </c>
      <c r="M16" s="22">
        <f t="shared" si="4"/>
        <v>332</v>
      </c>
      <c r="N16" s="10" t="s">
        <v>9</v>
      </c>
    </row>
    <row r="17" spans="1:14" ht="20.100000000000001" customHeight="1">
      <c r="A17" s="13" t="s">
        <v>18</v>
      </c>
      <c r="B17" s="14">
        <v>484</v>
      </c>
      <c r="C17" s="15">
        <v>58</v>
      </c>
      <c r="D17" s="15">
        <f t="shared" si="0"/>
        <v>542</v>
      </c>
      <c r="E17" s="15">
        <v>20</v>
      </c>
      <c r="F17" s="15">
        <v>13</v>
      </c>
      <c r="G17" s="15">
        <f t="shared" si="1"/>
        <v>33</v>
      </c>
      <c r="H17" s="15">
        <v>0</v>
      </c>
      <c r="I17" s="15">
        <f t="shared" si="2"/>
        <v>575</v>
      </c>
      <c r="J17" s="16">
        <v>269</v>
      </c>
      <c r="K17" s="16">
        <v>19</v>
      </c>
      <c r="L17" s="15">
        <f t="shared" si="3"/>
        <v>288</v>
      </c>
      <c r="M17" s="17">
        <f t="shared" si="4"/>
        <v>863</v>
      </c>
      <c r="N17" s="9" t="s">
        <v>43</v>
      </c>
    </row>
    <row r="18" spans="1:14" ht="20.100000000000001" customHeight="1">
      <c r="A18" s="18" t="s">
        <v>19</v>
      </c>
      <c r="B18" s="19">
        <v>872</v>
      </c>
      <c r="C18" s="20">
        <v>180</v>
      </c>
      <c r="D18" s="20">
        <f t="shared" si="0"/>
        <v>1052</v>
      </c>
      <c r="E18" s="20">
        <v>112</v>
      </c>
      <c r="F18" s="20">
        <v>85</v>
      </c>
      <c r="G18" s="20">
        <f t="shared" si="1"/>
        <v>197</v>
      </c>
      <c r="H18" s="20">
        <v>93</v>
      </c>
      <c r="I18" s="20">
        <f t="shared" si="2"/>
        <v>1342</v>
      </c>
      <c r="J18" s="21">
        <v>423</v>
      </c>
      <c r="K18" s="21">
        <v>50</v>
      </c>
      <c r="L18" s="20">
        <f t="shared" si="3"/>
        <v>473</v>
      </c>
      <c r="M18" s="22">
        <f t="shared" si="4"/>
        <v>1815</v>
      </c>
      <c r="N18" s="12" t="s">
        <v>44</v>
      </c>
    </row>
    <row r="19" spans="1:14" ht="20.100000000000001" customHeight="1">
      <c r="A19" s="13" t="s">
        <v>20</v>
      </c>
      <c r="B19" s="14">
        <v>128</v>
      </c>
      <c r="C19" s="15">
        <v>29</v>
      </c>
      <c r="D19" s="15">
        <f t="shared" si="0"/>
        <v>157</v>
      </c>
      <c r="E19" s="15">
        <v>0</v>
      </c>
      <c r="F19" s="15">
        <v>0</v>
      </c>
      <c r="G19" s="15">
        <f t="shared" si="1"/>
        <v>0</v>
      </c>
      <c r="H19" s="15">
        <v>0</v>
      </c>
      <c r="I19" s="15">
        <f t="shared" si="2"/>
        <v>157</v>
      </c>
      <c r="J19" s="16">
        <v>59</v>
      </c>
      <c r="K19" s="16">
        <v>5</v>
      </c>
      <c r="L19" s="15">
        <f t="shared" si="3"/>
        <v>64</v>
      </c>
      <c r="M19" s="17">
        <f t="shared" si="4"/>
        <v>221</v>
      </c>
      <c r="N19" s="26" t="s">
        <v>10</v>
      </c>
    </row>
    <row r="20" spans="1:14" ht="20.100000000000001" customHeight="1">
      <c r="A20" s="23" t="s">
        <v>0</v>
      </c>
      <c r="B20" s="24">
        <f t="shared" ref="B20:C20" si="5">SUM(B7:B19)</f>
        <v>4549</v>
      </c>
      <c r="C20" s="24">
        <f t="shared" si="5"/>
        <v>914</v>
      </c>
      <c r="D20" s="24">
        <f t="shared" si="0"/>
        <v>5463</v>
      </c>
      <c r="E20" s="24">
        <f t="shared" ref="E20:F20" si="6">SUM(E7:E19)</f>
        <v>513</v>
      </c>
      <c r="F20" s="24">
        <f t="shared" si="6"/>
        <v>653</v>
      </c>
      <c r="G20" s="24">
        <f t="shared" si="1"/>
        <v>1166</v>
      </c>
      <c r="H20" s="24">
        <f t="shared" ref="H20" si="7">SUM(H7:H19)</f>
        <v>1206</v>
      </c>
      <c r="I20" s="24">
        <f t="shared" si="2"/>
        <v>7835</v>
      </c>
      <c r="J20" s="24">
        <f t="shared" ref="J20:K20" si="8">SUM(J7:J19)</f>
        <v>2561</v>
      </c>
      <c r="K20" s="24">
        <f t="shared" si="8"/>
        <v>311</v>
      </c>
      <c r="L20" s="24">
        <f t="shared" si="3"/>
        <v>2872</v>
      </c>
      <c r="M20" s="24">
        <f t="shared" si="4"/>
        <v>10707</v>
      </c>
      <c r="N20" s="25" t="s">
        <v>2</v>
      </c>
    </row>
    <row r="21" spans="1:14" ht="20.100000000000001" customHeight="1">
      <c r="A21" s="32" t="s">
        <v>1</v>
      </c>
      <c r="B21" s="32"/>
      <c r="C21" s="32"/>
      <c r="J21" s="8"/>
      <c r="K21" s="33" t="s">
        <v>25</v>
      </c>
      <c r="L21" s="33"/>
      <c r="M21" s="33"/>
      <c r="N21" s="33"/>
    </row>
  </sheetData>
  <mergeCells count="17">
    <mergeCell ref="M1:N1"/>
    <mergeCell ref="N5:N6"/>
    <mergeCell ref="B4:H4"/>
    <mergeCell ref="J4:K4"/>
    <mergeCell ref="B5:D5"/>
    <mergeCell ref="E5:G5"/>
    <mergeCell ref="H5:H6"/>
    <mergeCell ref="J5:J6"/>
    <mergeCell ref="K5:K6"/>
    <mergeCell ref="A2:G2"/>
    <mergeCell ref="H2:N2"/>
    <mergeCell ref="A21:C21"/>
    <mergeCell ref="K21:N21"/>
    <mergeCell ref="A5:A6"/>
    <mergeCell ref="M4:M5"/>
    <mergeCell ref="L4:L5"/>
    <mergeCell ref="I4:I5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جدول 5 </vt:lpstr>
      <vt:lpstr>'جدول 5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حبيب سلمان الشهاب</dc:creator>
  <cp:lastModifiedBy>admin</cp:lastModifiedBy>
  <cp:lastPrinted>2018-01-21T07:00:21Z</cp:lastPrinted>
  <dcterms:created xsi:type="dcterms:W3CDTF">2014-01-19T07:05:08Z</dcterms:created>
  <dcterms:modified xsi:type="dcterms:W3CDTF">2018-04-28T13:18:48Z</dcterms:modified>
</cp:coreProperties>
</file>