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New folder\"/>
    </mc:Choice>
  </mc:AlternateContent>
  <bookViews>
    <workbookView xWindow="0" yWindow="0" windowWidth="20490" windowHeight="7785"/>
  </bookViews>
  <sheets>
    <sheet name="ورقة1" sheetId="1" r:id="rId1"/>
  </sheets>
  <definedNames>
    <definedName name="_xlnm.Print_Area" localSheetId="0">ورقة1!$A$1:$O$36</definedName>
  </definedNames>
  <calcPr calcId="152511"/>
</workbook>
</file>

<file path=xl/calcChain.xml><?xml version="1.0" encoding="utf-8"?>
<calcChain xmlns="http://schemas.openxmlformats.org/spreadsheetml/2006/main">
  <c r="L8" i="1" l="1"/>
  <c r="L13" i="1"/>
  <c r="L15" i="1" s="1"/>
  <c r="L29" i="1"/>
  <c r="L28" i="1"/>
  <c r="L31" i="1" s="1"/>
  <c r="L26" i="1"/>
  <c r="L25" i="1"/>
  <c r="L23" i="1"/>
  <c r="L22" i="1"/>
  <c r="L20" i="1"/>
  <c r="L19" i="1"/>
  <c r="L21" i="1" s="1"/>
  <c r="L17" i="1"/>
  <c r="L16" i="1"/>
  <c r="L14" i="1"/>
  <c r="L11" i="1"/>
  <c r="L7" i="1"/>
  <c r="L10" i="1"/>
  <c r="L12" i="1" s="1"/>
  <c r="D32" i="1"/>
  <c r="E32" i="1"/>
  <c r="G32" i="1"/>
  <c r="D31" i="1"/>
  <c r="E31" i="1"/>
  <c r="J32" i="1"/>
  <c r="K32" i="1"/>
  <c r="J31" i="1"/>
  <c r="K31" i="1"/>
  <c r="H32" i="1"/>
  <c r="H31" i="1"/>
  <c r="G31" i="1"/>
  <c r="K30" i="1"/>
  <c r="J30" i="1"/>
  <c r="H30" i="1"/>
  <c r="G30" i="1"/>
  <c r="E30" i="1"/>
  <c r="D30" i="1"/>
  <c r="I29" i="1"/>
  <c r="F29" i="1"/>
  <c r="F30" i="1" s="1"/>
  <c r="I28" i="1"/>
  <c r="I30" i="1" s="1"/>
  <c r="F28" i="1"/>
  <c r="K27" i="1"/>
  <c r="J27" i="1"/>
  <c r="H27" i="1"/>
  <c r="G27" i="1"/>
  <c r="E27" i="1"/>
  <c r="D27" i="1"/>
  <c r="K24" i="1"/>
  <c r="J24" i="1"/>
  <c r="H24" i="1"/>
  <c r="G24" i="1"/>
  <c r="E24" i="1"/>
  <c r="D24" i="1"/>
  <c r="K21" i="1"/>
  <c r="J21" i="1"/>
  <c r="H21" i="1"/>
  <c r="G21" i="1"/>
  <c r="E21" i="1"/>
  <c r="D21" i="1"/>
  <c r="K18" i="1"/>
  <c r="J18" i="1"/>
  <c r="H18" i="1"/>
  <c r="G18" i="1"/>
  <c r="E18" i="1"/>
  <c r="D18" i="1"/>
  <c r="E15" i="1"/>
  <c r="G15" i="1"/>
  <c r="H15" i="1"/>
  <c r="J15" i="1"/>
  <c r="K15" i="1"/>
  <c r="D15" i="1"/>
  <c r="E9" i="1"/>
  <c r="G9" i="1"/>
  <c r="H9" i="1"/>
  <c r="J9" i="1"/>
  <c r="K9" i="1"/>
  <c r="D9" i="1"/>
  <c r="D12" i="1"/>
  <c r="E12" i="1"/>
  <c r="H12" i="1"/>
  <c r="J12" i="1"/>
  <c r="K12" i="1"/>
  <c r="G12" i="1"/>
  <c r="F26" i="1"/>
  <c r="F25" i="1"/>
  <c r="F23" i="1"/>
  <c r="F22" i="1"/>
  <c r="F24" i="1" s="1"/>
  <c r="F20" i="1"/>
  <c r="F19" i="1"/>
  <c r="F17" i="1"/>
  <c r="F16" i="1"/>
  <c r="F14" i="1"/>
  <c r="F13" i="1"/>
  <c r="F11" i="1"/>
  <c r="F10" i="1"/>
  <c r="F12" i="1" s="1"/>
  <c r="F8" i="1"/>
  <c r="F7" i="1"/>
  <c r="I26" i="1"/>
  <c r="I25" i="1"/>
  <c r="I23" i="1"/>
  <c r="I22" i="1"/>
  <c r="I20" i="1"/>
  <c r="I19" i="1"/>
  <c r="I17" i="1"/>
  <c r="I14" i="1"/>
  <c r="I13" i="1"/>
  <c r="I11" i="1"/>
  <c r="I32" i="1" s="1"/>
  <c r="I10" i="1"/>
  <c r="I8" i="1"/>
  <c r="I7" i="1"/>
  <c r="I16" i="1"/>
  <c r="I9" i="1" l="1"/>
  <c r="I31" i="1"/>
  <c r="I12" i="1"/>
  <c r="I18" i="1"/>
  <c r="L9" i="1"/>
  <c r="L30" i="1"/>
  <c r="L27" i="1"/>
  <c r="L24" i="1"/>
  <c r="L18" i="1"/>
  <c r="L32" i="1"/>
  <c r="F27" i="1"/>
  <c r="F21" i="1"/>
  <c r="F18" i="1"/>
  <c r="F15" i="1"/>
  <c r="F32" i="1"/>
  <c r="F31" i="1"/>
  <c r="D33" i="1"/>
  <c r="F9" i="1"/>
  <c r="E33" i="1"/>
  <c r="J33" i="1"/>
  <c r="H33" i="1"/>
  <c r="I27" i="1"/>
  <c r="I24" i="1"/>
  <c r="G33" i="1"/>
  <c r="I21" i="1"/>
  <c r="K33" i="1"/>
  <c r="I15" i="1"/>
  <c r="L33" i="1" l="1"/>
  <c r="F33" i="1"/>
  <c r="I33" i="1"/>
</calcChain>
</file>

<file path=xl/sharedStrings.xml><?xml version="1.0" encoding="utf-8"?>
<sst xmlns="http://schemas.openxmlformats.org/spreadsheetml/2006/main" count="109" uniqueCount="48">
  <si>
    <t>Total</t>
  </si>
  <si>
    <t>ذكور</t>
  </si>
  <si>
    <t>إناث</t>
  </si>
  <si>
    <t>جملة</t>
  </si>
  <si>
    <t xml:space="preserve">                المستجدون     New Students                     </t>
  </si>
  <si>
    <t xml:space="preserve">                المقيدون      Students                     </t>
  </si>
  <si>
    <t>مبتعثون</t>
  </si>
  <si>
    <t>على حسابهم الخاص</t>
  </si>
  <si>
    <t>المجموع</t>
  </si>
  <si>
    <t>Private</t>
  </si>
  <si>
    <t>Gender</t>
  </si>
  <si>
    <t>الجنس</t>
  </si>
  <si>
    <t>Male</t>
  </si>
  <si>
    <t>Fmale</t>
  </si>
  <si>
    <t>Grand Total</t>
  </si>
  <si>
    <t>الدول العربية</t>
  </si>
  <si>
    <t>Arab Countries</t>
  </si>
  <si>
    <t>U.S.A.</t>
  </si>
  <si>
    <t>American Countries</t>
  </si>
  <si>
    <t>كندا</t>
  </si>
  <si>
    <t>Canada</t>
  </si>
  <si>
    <t>استراليا</t>
  </si>
  <si>
    <t>Australia</t>
  </si>
  <si>
    <t>بريطانيا</t>
  </si>
  <si>
    <t>U.K.</t>
  </si>
  <si>
    <t>European Countries</t>
  </si>
  <si>
    <t>Asian Countries</t>
  </si>
  <si>
    <t>المجموع العام</t>
  </si>
  <si>
    <t>Country</t>
  </si>
  <si>
    <t>المصدر :  وزارة التعليم.</t>
  </si>
  <si>
    <t>البلدان</t>
  </si>
  <si>
    <t>الدول الأمريكية</t>
  </si>
  <si>
    <t>أمريكا</t>
  </si>
  <si>
    <t>الدول الأوربية</t>
  </si>
  <si>
    <t>الدول الأوربية الأخرى</t>
  </si>
  <si>
    <t>الدول الأسيوية</t>
  </si>
  <si>
    <t>التعليم والتدريب</t>
  </si>
  <si>
    <t>Education &amp; Training</t>
  </si>
  <si>
    <t>Source : Ministry of Education.</t>
  </si>
  <si>
    <t>Other European Countries</t>
  </si>
  <si>
    <t>Scholarship</t>
  </si>
  <si>
    <t xml:space="preserve">   الخريجون  Graduates                  </t>
  </si>
  <si>
    <t>الدول الأخرى</t>
  </si>
  <si>
    <t>Other Countries</t>
  </si>
  <si>
    <t>جدول 4-11</t>
  </si>
  <si>
    <t>Table 4-11</t>
  </si>
  <si>
    <t>الدارسين في الخارج حسب بلدان الدراسة لعام 1438/1437  هـ</t>
  </si>
  <si>
    <t xml:space="preserve">                  Studing Abroad by Country for the Year 1437/1438 A.H.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</si>
</sst>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charset val="178"/>
    </font>
    <font>
      <sz val="10"/>
      <name val="Arial"/>
      <family val="2"/>
    </font>
    <font>
      <sz val="10"/>
      <color rgb="FF8C96A7"/>
      <name val="Frutiger LT Arabic 55 Roman"/>
    </font>
    <font>
      <sz val="10"/>
      <name val="Frutiger LT Arabic 55 Roman"/>
    </font>
    <font>
      <sz val="9"/>
      <name val="Frutiger LT Arabic 55 Roman"/>
    </font>
    <font>
      <sz val="12"/>
      <color rgb="FF474D9B"/>
      <name val="Frutiger LT Arabic 45 Light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8"/>
      <name val="Frutiger LT Arabic 55 Roman"/>
    </font>
    <font>
      <sz val="10"/>
      <color rgb="FF31849B"/>
      <name val="Frutiger LT Arabic 55 Roman"/>
    </font>
    <font>
      <sz val="11"/>
      <name val="Arial"/>
      <family val="2"/>
    </font>
    <font>
      <sz val="11"/>
      <name val="Neo"/>
      <family val="2"/>
      <charset val="178"/>
    </font>
    <font>
      <sz val="12"/>
      <color theme="0"/>
      <name val="Neo"/>
      <family val="2"/>
      <charset val="178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11" fillId="4" borderId="0"/>
    <xf numFmtId="0" fontId="12" fillId="3" borderId="0" applyNumberFormat="0" applyBorder="0" applyAlignment="0" applyProtection="0"/>
    <xf numFmtId="0" fontId="13" fillId="2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3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right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 vertical="center" wrapText="1" readingOrder="1"/>
    </xf>
    <xf numFmtId="0" fontId="10" fillId="5" borderId="0" xfId="0" applyFont="1" applyFill="1" applyBorder="1" applyAlignment="1">
      <alignment horizontal="right" vertical="center" wrapText="1" readingOrder="2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</cellXfs>
  <cellStyles count="5">
    <cellStyle name="Bad 2" xfId="3"/>
    <cellStyle name="Good 2" xfId="4"/>
    <cellStyle name="Normal" xfId="0" builtinId="0"/>
    <cellStyle name="Normal 2" xfId="1"/>
    <cellStyle name="Normal 3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9BA8C2"/>
      <color rgb="FFE6E9F0"/>
      <color rgb="FFF0F2F6"/>
      <color rgb="FF474D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rightToLeft="1" tabSelected="1" topLeftCell="A18" zoomScaleSheetLayoutView="100" workbookViewId="0">
      <selection activeCell="E23" sqref="E23"/>
    </sheetView>
  </sheetViews>
  <sheetFormatPr defaultRowHeight="20.100000000000001" customHeight="1"/>
  <cols>
    <col min="1" max="1" width="14.7109375" style="1" customWidth="1"/>
    <col min="2" max="2" width="10.7109375" style="1" customWidth="1"/>
    <col min="3" max="3" width="9.5703125" style="1" customWidth="1"/>
    <col min="4" max="12" width="11.7109375" style="1" customWidth="1"/>
    <col min="13" max="13" width="9.5703125" style="1" customWidth="1"/>
    <col min="14" max="14" width="10.7109375" style="1" customWidth="1"/>
    <col min="15" max="15" width="14.7109375" style="1" customWidth="1"/>
    <col min="16" max="16384" width="9.140625" style="1"/>
  </cols>
  <sheetData>
    <row r="1" spans="1:15" s="2" customFormat="1" ht="20.100000000000001" customHeight="1">
      <c r="A1" s="23" t="s">
        <v>36</v>
      </c>
      <c r="B1" s="23"/>
      <c r="C1" s="23"/>
      <c r="D1" s="1"/>
      <c r="E1" s="1"/>
      <c r="F1" s="1"/>
      <c r="G1" s="1"/>
      <c r="H1" s="1"/>
      <c r="I1" s="1"/>
      <c r="J1" s="1"/>
      <c r="K1" s="1"/>
      <c r="L1" s="11"/>
      <c r="M1" s="22" t="s">
        <v>37</v>
      </c>
      <c r="N1" s="22"/>
      <c r="O1" s="22"/>
    </row>
    <row r="2" spans="1:15" s="3" customFormat="1" ht="36" customHeight="1">
      <c r="A2" s="28" t="s">
        <v>46</v>
      </c>
      <c r="B2" s="28"/>
      <c r="C2" s="28"/>
      <c r="D2" s="28"/>
      <c r="E2" s="28"/>
      <c r="F2" s="28"/>
      <c r="G2" s="28"/>
      <c r="H2" s="28"/>
      <c r="I2" s="28" t="s">
        <v>47</v>
      </c>
      <c r="J2" s="28"/>
      <c r="K2" s="28"/>
      <c r="L2" s="28"/>
      <c r="M2" s="28"/>
      <c r="N2" s="28"/>
      <c r="O2" s="28"/>
    </row>
    <row r="3" spans="1:15" ht="20.100000000000001" customHeight="1">
      <c r="A3" s="4" t="s">
        <v>44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8" t="s">
        <v>45</v>
      </c>
      <c r="O3" s="18"/>
    </row>
    <row r="4" spans="1:15" ht="20.100000000000001" customHeight="1">
      <c r="A4" s="24" t="s">
        <v>30</v>
      </c>
      <c r="B4" s="24"/>
      <c r="C4" s="24" t="s">
        <v>11</v>
      </c>
      <c r="D4" s="24" t="s">
        <v>4</v>
      </c>
      <c r="E4" s="24"/>
      <c r="F4" s="24"/>
      <c r="G4" s="24" t="s">
        <v>5</v>
      </c>
      <c r="H4" s="24"/>
      <c r="I4" s="24"/>
      <c r="J4" s="25" t="s">
        <v>41</v>
      </c>
      <c r="K4" s="26"/>
      <c r="L4" s="26"/>
      <c r="M4" s="24" t="s">
        <v>10</v>
      </c>
      <c r="N4" s="24" t="s">
        <v>28</v>
      </c>
      <c r="O4" s="24"/>
    </row>
    <row r="5" spans="1:15" ht="28.5" customHeight="1">
      <c r="A5" s="24"/>
      <c r="B5" s="24"/>
      <c r="C5" s="24"/>
      <c r="D5" s="5" t="s">
        <v>6</v>
      </c>
      <c r="E5" s="6" t="s">
        <v>7</v>
      </c>
      <c r="F5" s="5" t="s">
        <v>8</v>
      </c>
      <c r="G5" s="5" t="s">
        <v>6</v>
      </c>
      <c r="H5" s="6" t="s">
        <v>7</v>
      </c>
      <c r="I5" s="5" t="s">
        <v>8</v>
      </c>
      <c r="J5" s="5" t="s">
        <v>6</v>
      </c>
      <c r="K5" s="6" t="s">
        <v>7</v>
      </c>
      <c r="L5" s="5" t="s">
        <v>8</v>
      </c>
      <c r="M5" s="24"/>
      <c r="N5" s="24"/>
      <c r="O5" s="24"/>
    </row>
    <row r="6" spans="1:15" ht="20.100000000000001" customHeight="1">
      <c r="A6" s="24"/>
      <c r="B6" s="24"/>
      <c r="C6" s="24"/>
      <c r="D6" s="7" t="s">
        <v>40</v>
      </c>
      <c r="E6" s="7" t="s">
        <v>9</v>
      </c>
      <c r="F6" s="7" t="s">
        <v>0</v>
      </c>
      <c r="G6" s="7" t="s">
        <v>40</v>
      </c>
      <c r="H6" s="7" t="s">
        <v>9</v>
      </c>
      <c r="I6" s="7" t="s">
        <v>0</v>
      </c>
      <c r="J6" s="7" t="s">
        <v>40</v>
      </c>
      <c r="K6" s="7" t="s">
        <v>9</v>
      </c>
      <c r="L6" s="7" t="s">
        <v>0</v>
      </c>
      <c r="M6" s="24"/>
      <c r="N6" s="24"/>
      <c r="O6" s="24"/>
    </row>
    <row r="7" spans="1:15" ht="15.95" customHeight="1">
      <c r="A7" s="17" t="s">
        <v>15</v>
      </c>
      <c r="B7" s="17"/>
      <c r="C7" s="8" t="s">
        <v>1</v>
      </c>
      <c r="D7" s="12">
        <v>150</v>
      </c>
      <c r="E7" s="12">
        <v>207</v>
      </c>
      <c r="F7" s="12">
        <f>SUM(D7:E7)</f>
        <v>357</v>
      </c>
      <c r="G7" s="12">
        <v>2977</v>
      </c>
      <c r="H7" s="12">
        <v>3577</v>
      </c>
      <c r="I7" s="12">
        <f t="shared" ref="I7:I14" si="0">SUM(G7:H7)</f>
        <v>6554</v>
      </c>
      <c r="J7" s="12">
        <v>527</v>
      </c>
      <c r="K7" s="12">
        <v>500</v>
      </c>
      <c r="L7" s="12">
        <f>SUM(J7:K7)</f>
        <v>1027</v>
      </c>
      <c r="M7" s="8" t="s">
        <v>12</v>
      </c>
      <c r="N7" s="16" t="s">
        <v>16</v>
      </c>
      <c r="O7" s="16"/>
    </row>
    <row r="8" spans="1:15" ht="15.95" customHeight="1">
      <c r="A8" s="17"/>
      <c r="B8" s="17"/>
      <c r="C8" s="8" t="s">
        <v>2</v>
      </c>
      <c r="D8" s="12">
        <v>110</v>
      </c>
      <c r="E8" s="12">
        <v>557</v>
      </c>
      <c r="F8" s="12">
        <f t="shared" ref="F8:F26" si="1">SUM(D8:E8)</f>
        <v>667</v>
      </c>
      <c r="G8" s="12">
        <v>1707</v>
      </c>
      <c r="H8" s="12">
        <v>3560</v>
      </c>
      <c r="I8" s="12">
        <f t="shared" si="0"/>
        <v>5267</v>
      </c>
      <c r="J8" s="12">
        <v>735</v>
      </c>
      <c r="K8" s="12">
        <v>123</v>
      </c>
      <c r="L8" s="12">
        <f>SUM(J8:K8)</f>
        <v>858</v>
      </c>
      <c r="M8" s="8" t="s">
        <v>13</v>
      </c>
      <c r="N8" s="16"/>
      <c r="O8" s="16"/>
    </row>
    <row r="9" spans="1:15" ht="15.95" customHeight="1">
      <c r="A9" s="17"/>
      <c r="B9" s="17"/>
      <c r="C9" s="15" t="s">
        <v>3</v>
      </c>
      <c r="D9" s="13">
        <f>SUM(D7:D8)</f>
        <v>260</v>
      </c>
      <c r="E9" s="13">
        <f t="shared" ref="E9:K9" si="2">SUM(E7:E8)</f>
        <v>764</v>
      </c>
      <c r="F9" s="13">
        <f>SUM(F7:F8)</f>
        <v>1024</v>
      </c>
      <c r="G9" s="13">
        <f t="shared" si="2"/>
        <v>4684</v>
      </c>
      <c r="H9" s="13">
        <f t="shared" si="2"/>
        <v>7137</v>
      </c>
      <c r="I9" s="13">
        <f t="shared" si="2"/>
        <v>11821</v>
      </c>
      <c r="J9" s="13">
        <f t="shared" si="2"/>
        <v>1262</v>
      </c>
      <c r="K9" s="13">
        <f t="shared" si="2"/>
        <v>623</v>
      </c>
      <c r="L9" s="13">
        <f>SUM(L7:L8)</f>
        <v>1885</v>
      </c>
      <c r="M9" s="15" t="s">
        <v>0</v>
      </c>
      <c r="N9" s="16"/>
      <c r="O9" s="16"/>
    </row>
    <row r="10" spans="1:15" ht="15.95" customHeight="1">
      <c r="A10" s="20" t="s">
        <v>31</v>
      </c>
      <c r="B10" s="20" t="s">
        <v>32</v>
      </c>
      <c r="C10" s="9" t="s">
        <v>1</v>
      </c>
      <c r="D10" s="14">
        <v>4254</v>
      </c>
      <c r="E10" s="14">
        <v>0</v>
      </c>
      <c r="F10" s="14">
        <f t="shared" si="1"/>
        <v>4254</v>
      </c>
      <c r="G10" s="14">
        <v>53234</v>
      </c>
      <c r="H10" s="14">
        <v>10595</v>
      </c>
      <c r="I10" s="14">
        <f t="shared" si="0"/>
        <v>63829</v>
      </c>
      <c r="J10" s="14">
        <v>8528</v>
      </c>
      <c r="K10" s="14">
        <v>20</v>
      </c>
      <c r="L10" s="14">
        <f>SUM(J10:K10)</f>
        <v>8548</v>
      </c>
      <c r="M10" s="9" t="s">
        <v>12</v>
      </c>
      <c r="N10" s="21" t="s">
        <v>17</v>
      </c>
      <c r="O10" s="21" t="s">
        <v>18</v>
      </c>
    </row>
    <row r="11" spans="1:15" ht="15.95" customHeight="1">
      <c r="A11" s="20"/>
      <c r="B11" s="20"/>
      <c r="C11" s="9" t="s">
        <v>2</v>
      </c>
      <c r="D11" s="14">
        <v>1760</v>
      </c>
      <c r="E11" s="14">
        <v>0</v>
      </c>
      <c r="F11" s="14">
        <f t="shared" si="1"/>
        <v>1760</v>
      </c>
      <c r="G11" s="14">
        <v>18659</v>
      </c>
      <c r="H11" s="14">
        <v>1652</v>
      </c>
      <c r="I11" s="14">
        <f t="shared" si="0"/>
        <v>20311</v>
      </c>
      <c r="J11" s="14">
        <v>2970</v>
      </c>
      <c r="K11" s="14">
        <v>3</v>
      </c>
      <c r="L11" s="14">
        <f>SUM(J11:K11)</f>
        <v>2973</v>
      </c>
      <c r="M11" s="9" t="s">
        <v>13</v>
      </c>
      <c r="N11" s="21"/>
      <c r="O11" s="21"/>
    </row>
    <row r="12" spans="1:15" ht="15.95" customHeight="1">
      <c r="A12" s="20"/>
      <c r="B12" s="20"/>
      <c r="C12" s="15" t="s">
        <v>3</v>
      </c>
      <c r="D12" s="13">
        <f t="shared" ref="D12:F12" si="3">SUM(D10:D11)</f>
        <v>6014</v>
      </c>
      <c r="E12" s="13">
        <f t="shared" si="3"/>
        <v>0</v>
      </c>
      <c r="F12" s="13">
        <f t="shared" si="3"/>
        <v>6014</v>
      </c>
      <c r="G12" s="13">
        <f>SUM(G10:G11)</f>
        <v>71893</v>
      </c>
      <c r="H12" s="13">
        <f t="shared" ref="H12:K12" si="4">SUM(H10:H11)</f>
        <v>12247</v>
      </c>
      <c r="I12" s="13">
        <f t="shared" si="4"/>
        <v>84140</v>
      </c>
      <c r="J12" s="13">
        <f t="shared" si="4"/>
        <v>11498</v>
      </c>
      <c r="K12" s="13">
        <f t="shared" si="4"/>
        <v>23</v>
      </c>
      <c r="L12" s="13">
        <f>SUM(L10:L11)</f>
        <v>11521</v>
      </c>
      <c r="M12" s="15" t="s">
        <v>0</v>
      </c>
      <c r="N12" s="21"/>
      <c r="O12" s="21"/>
    </row>
    <row r="13" spans="1:15" ht="15.95" customHeight="1">
      <c r="A13" s="20"/>
      <c r="B13" s="20" t="s">
        <v>19</v>
      </c>
      <c r="C13" s="9" t="s">
        <v>1</v>
      </c>
      <c r="D13" s="14">
        <v>540</v>
      </c>
      <c r="E13" s="14">
        <v>0</v>
      </c>
      <c r="F13" s="14">
        <f t="shared" si="1"/>
        <v>540</v>
      </c>
      <c r="G13" s="14">
        <v>6362</v>
      </c>
      <c r="H13" s="14">
        <v>891</v>
      </c>
      <c r="I13" s="14">
        <f t="shared" si="0"/>
        <v>7253</v>
      </c>
      <c r="J13" s="14">
        <v>1124</v>
      </c>
      <c r="K13" s="14">
        <v>1</v>
      </c>
      <c r="L13" s="14">
        <f>SUM(J13:K13)</f>
        <v>1125</v>
      </c>
      <c r="M13" s="9" t="s">
        <v>12</v>
      </c>
      <c r="N13" s="21" t="s">
        <v>20</v>
      </c>
      <c r="O13" s="21"/>
    </row>
    <row r="14" spans="1:15" ht="15.95" customHeight="1">
      <c r="A14" s="20"/>
      <c r="B14" s="20"/>
      <c r="C14" s="9" t="s">
        <v>2</v>
      </c>
      <c r="D14" s="14">
        <v>333</v>
      </c>
      <c r="E14" s="14">
        <v>0</v>
      </c>
      <c r="F14" s="14">
        <f t="shared" si="1"/>
        <v>333</v>
      </c>
      <c r="G14" s="14">
        <v>2616</v>
      </c>
      <c r="H14" s="14">
        <v>149</v>
      </c>
      <c r="I14" s="14">
        <f t="shared" si="0"/>
        <v>2765</v>
      </c>
      <c r="J14" s="14">
        <v>448</v>
      </c>
      <c r="K14" s="14">
        <v>2</v>
      </c>
      <c r="L14" s="14">
        <f t="shared" ref="L14" si="5">SUM(J14:K14)</f>
        <v>450</v>
      </c>
      <c r="M14" s="9" t="s">
        <v>13</v>
      </c>
      <c r="N14" s="21"/>
      <c r="O14" s="21"/>
    </row>
    <row r="15" spans="1:15" ht="15.95" customHeight="1">
      <c r="A15" s="20"/>
      <c r="B15" s="20"/>
      <c r="C15" s="15" t="s">
        <v>3</v>
      </c>
      <c r="D15" s="13">
        <f>SUM(D13:D14)</f>
        <v>873</v>
      </c>
      <c r="E15" s="13">
        <f t="shared" ref="E15:L15" si="6">SUM(E13:E14)</f>
        <v>0</v>
      </c>
      <c r="F15" s="13">
        <f t="shared" si="6"/>
        <v>873</v>
      </c>
      <c r="G15" s="13">
        <f t="shared" si="6"/>
        <v>8978</v>
      </c>
      <c r="H15" s="13">
        <f t="shared" si="6"/>
        <v>1040</v>
      </c>
      <c r="I15" s="13">
        <f t="shared" si="6"/>
        <v>10018</v>
      </c>
      <c r="J15" s="13">
        <f t="shared" si="6"/>
        <v>1572</v>
      </c>
      <c r="K15" s="13">
        <f t="shared" si="6"/>
        <v>3</v>
      </c>
      <c r="L15" s="13">
        <f t="shared" si="6"/>
        <v>1575</v>
      </c>
      <c r="M15" s="15" t="s">
        <v>0</v>
      </c>
      <c r="N15" s="21"/>
      <c r="O15" s="21"/>
    </row>
    <row r="16" spans="1:15" ht="15.95" customHeight="1">
      <c r="A16" s="17" t="s">
        <v>21</v>
      </c>
      <c r="B16" s="17"/>
      <c r="C16" s="8" t="s">
        <v>1</v>
      </c>
      <c r="D16" s="12">
        <v>907</v>
      </c>
      <c r="E16" s="12">
        <v>0</v>
      </c>
      <c r="F16" s="12">
        <f t="shared" si="1"/>
        <v>907</v>
      </c>
      <c r="G16" s="12">
        <v>5115</v>
      </c>
      <c r="H16" s="12">
        <v>691</v>
      </c>
      <c r="I16" s="12">
        <f>SUM(G16:H16)</f>
        <v>5806</v>
      </c>
      <c r="J16" s="12">
        <v>845</v>
      </c>
      <c r="K16" s="12">
        <v>1</v>
      </c>
      <c r="L16" s="12">
        <f t="shared" ref="L16:L17" si="7">SUM(J16:K16)</f>
        <v>846</v>
      </c>
      <c r="M16" s="8" t="s">
        <v>12</v>
      </c>
      <c r="N16" s="16" t="s">
        <v>22</v>
      </c>
      <c r="O16" s="16"/>
    </row>
    <row r="17" spans="1:15" ht="15.95" customHeight="1">
      <c r="A17" s="17"/>
      <c r="B17" s="17"/>
      <c r="C17" s="8" t="s">
        <v>2</v>
      </c>
      <c r="D17" s="12">
        <v>302</v>
      </c>
      <c r="E17" s="12">
        <v>0</v>
      </c>
      <c r="F17" s="12">
        <f t="shared" si="1"/>
        <v>302</v>
      </c>
      <c r="G17" s="12">
        <v>1453</v>
      </c>
      <c r="H17" s="12">
        <v>97</v>
      </c>
      <c r="I17" s="12">
        <f t="shared" ref="I17:I26" si="8">SUM(G17:H17)</f>
        <v>1550</v>
      </c>
      <c r="J17" s="12">
        <v>233</v>
      </c>
      <c r="K17" s="12">
        <v>1</v>
      </c>
      <c r="L17" s="12">
        <f t="shared" si="7"/>
        <v>234</v>
      </c>
      <c r="M17" s="8" t="s">
        <v>13</v>
      </c>
      <c r="N17" s="16"/>
      <c r="O17" s="16"/>
    </row>
    <row r="18" spans="1:15" ht="15.95" customHeight="1">
      <c r="A18" s="17"/>
      <c r="B18" s="17"/>
      <c r="C18" s="15" t="s">
        <v>3</v>
      </c>
      <c r="D18" s="13">
        <f>SUM(D16:D17)</f>
        <v>1209</v>
      </c>
      <c r="E18" s="13">
        <f t="shared" ref="E18" si="9">SUM(E16:E17)</f>
        <v>0</v>
      </c>
      <c r="F18" s="13">
        <f t="shared" ref="F18" si="10">SUM(F16:F17)</f>
        <v>1209</v>
      </c>
      <c r="G18" s="13">
        <f t="shared" ref="G18" si="11">SUM(G16:G17)</f>
        <v>6568</v>
      </c>
      <c r="H18" s="13">
        <f t="shared" ref="H18" si="12">SUM(H16:H17)</f>
        <v>788</v>
      </c>
      <c r="I18" s="13">
        <f t="shared" ref="I18" si="13">SUM(I16:I17)</f>
        <v>7356</v>
      </c>
      <c r="J18" s="13">
        <f t="shared" ref="J18" si="14">SUM(J16:J17)</f>
        <v>1078</v>
      </c>
      <c r="K18" s="13">
        <f t="shared" ref="K18" si="15">SUM(K16:K17)</f>
        <v>2</v>
      </c>
      <c r="L18" s="13">
        <f t="shared" ref="L18" si="16">SUM(L16:L17)</f>
        <v>1080</v>
      </c>
      <c r="M18" s="15" t="s">
        <v>0</v>
      </c>
      <c r="N18" s="16"/>
      <c r="O18" s="16"/>
    </row>
    <row r="19" spans="1:15" ht="15.95" customHeight="1">
      <c r="A19" s="20" t="s">
        <v>33</v>
      </c>
      <c r="B19" s="20" t="s">
        <v>23</v>
      </c>
      <c r="C19" s="9" t="s">
        <v>1</v>
      </c>
      <c r="D19" s="14">
        <v>1451</v>
      </c>
      <c r="E19" s="14">
        <v>0</v>
      </c>
      <c r="F19" s="14">
        <f t="shared" si="1"/>
        <v>1451</v>
      </c>
      <c r="G19" s="14">
        <v>7636</v>
      </c>
      <c r="H19" s="14">
        <v>543</v>
      </c>
      <c r="I19" s="14">
        <f t="shared" si="8"/>
        <v>8179</v>
      </c>
      <c r="J19" s="14">
        <v>1538</v>
      </c>
      <c r="K19" s="14">
        <v>3</v>
      </c>
      <c r="L19" s="14">
        <f t="shared" ref="L19:L20" si="17">SUM(J19:K19)</f>
        <v>1541</v>
      </c>
      <c r="M19" s="9" t="s">
        <v>12</v>
      </c>
      <c r="N19" s="21" t="s">
        <v>24</v>
      </c>
      <c r="O19" s="21" t="s">
        <v>25</v>
      </c>
    </row>
    <row r="20" spans="1:15" ht="15.95" customHeight="1">
      <c r="A20" s="20"/>
      <c r="B20" s="20"/>
      <c r="C20" s="9" t="s">
        <v>2</v>
      </c>
      <c r="D20" s="14">
        <v>1033</v>
      </c>
      <c r="E20" s="14">
        <v>0</v>
      </c>
      <c r="F20" s="14">
        <f t="shared" si="1"/>
        <v>1033</v>
      </c>
      <c r="G20" s="14">
        <v>5891</v>
      </c>
      <c r="H20" s="14">
        <v>327</v>
      </c>
      <c r="I20" s="14">
        <f t="shared" si="8"/>
        <v>6218</v>
      </c>
      <c r="J20" s="14">
        <v>1046</v>
      </c>
      <c r="K20" s="14">
        <v>2</v>
      </c>
      <c r="L20" s="14">
        <f t="shared" si="17"/>
        <v>1048</v>
      </c>
      <c r="M20" s="9" t="s">
        <v>13</v>
      </c>
      <c r="N20" s="21"/>
      <c r="O20" s="21"/>
    </row>
    <row r="21" spans="1:15" ht="15.95" customHeight="1">
      <c r="A21" s="20"/>
      <c r="B21" s="20"/>
      <c r="C21" s="15" t="s">
        <v>3</v>
      </c>
      <c r="D21" s="13">
        <f>SUM(D19:D20)</f>
        <v>2484</v>
      </c>
      <c r="E21" s="13">
        <f t="shared" ref="E21" si="18">SUM(E19:E20)</f>
        <v>0</v>
      </c>
      <c r="F21" s="13">
        <f t="shared" ref="F21" si="19">SUM(F19:F20)</f>
        <v>2484</v>
      </c>
      <c r="G21" s="13">
        <f t="shared" ref="G21" si="20">SUM(G19:G20)</f>
        <v>13527</v>
      </c>
      <c r="H21" s="13">
        <f t="shared" ref="H21" si="21">SUM(H19:H20)</f>
        <v>870</v>
      </c>
      <c r="I21" s="13">
        <f t="shared" ref="I21" si="22">SUM(I19:I20)</f>
        <v>14397</v>
      </c>
      <c r="J21" s="13">
        <f t="shared" ref="J21" si="23">SUM(J19:J20)</f>
        <v>2584</v>
      </c>
      <c r="K21" s="13">
        <f t="shared" ref="K21" si="24">SUM(K19:K20)</f>
        <v>5</v>
      </c>
      <c r="L21" s="13">
        <f t="shared" ref="L21" si="25">SUM(L19:L20)</f>
        <v>2589</v>
      </c>
      <c r="M21" s="15" t="s">
        <v>0</v>
      </c>
      <c r="N21" s="21"/>
      <c r="O21" s="21"/>
    </row>
    <row r="22" spans="1:15" ht="15.95" customHeight="1">
      <c r="A22" s="20"/>
      <c r="B22" s="20" t="s">
        <v>34</v>
      </c>
      <c r="C22" s="9" t="s">
        <v>1</v>
      </c>
      <c r="D22" s="14">
        <v>338</v>
      </c>
      <c r="E22" s="14">
        <v>0</v>
      </c>
      <c r="F22" s="14">
        <f t="shared" si="1"/>
        <v>338</v>
      </c>
      <c r="G22" s="14">
        <v>4211</v>
      </c>
      <c r="H22" s="14">
        <v>384</v>
      </c>
      <c r="I22" s="14">
        <f t="shared" si="8"/>
        <v>4595</v>
      </c>
      <c r="J22" s="14">
        <v>484</v>
      </c>
      <c r="K22" s="14">
        <v>7</v>
      </c>
      <c r="L22" s="14">
        <f t="shared" ref="L22:L23" si="26">SUM(J22:K22)</f>
        <v>491</v>
      </c>
      <c r="M22" s="9" t="s">
        <v>12</v>
      </c>
      <c r="N22" s="21" t="s">
        <v>39</v>
      </c>
      <c r="O22" s="21"/>
    </row>
    <row r="23" spans="1:15" ht="15.95" customHeight="1">
      <c r="A23" s="20"/>
      <c r="B23" s="20"/>
      <c r="C23" s="9" t="s">
        <v>2</v>
      </c>
      <c r="D23" s="14">
        <v>320</v>
      </c>
      <c r="E23" s="14">
        <v>0</v>
      </c>
      <c r="F23" s="14">
        <f t="shared" si="1"/>
        <v>320</v>
      </c>
      <c r="G23" s="14">
        <v>2591</v>
      </c>
      <c r="H23" s="14">
        <v>148</v>
      </c>
      <c r="I23" s="14">
        <f t="shared" si="8"/>
        <v>2739</v>
      </c>
      <c r="J23" s="14">
        <v>247</v>
      </c>
      <c r="K23" s="14">
        <v>1</v>
      </c>
      <c r="L23" s="14">
        <f t="shared" si="26"/>
        <v>248</v>
      </c>
      <c r="M23" s="9" t="s">
        <v>13</v>
      </c>
      <c r="N23" s="21"/>
      <c r="O23" s="21"/>
    </row>
    <row r="24" spans="1:15" ht="15.95" customHeight="1">
      <c r="A24" s="20"/>
      <c r="B24" s="20"/>
      <c r="C24" s="15" t="s">
        <v>3</v>
      </c>
      <c r="D24" s="13">
        <f>SUM(D22:D23)</f>
        <v>658</v>
      </c>
      <c r="E24" s="13">
        <f t="shared" ref="E24" si="27">SUM(E22:E23)</f>
        <v>0</v>
      </c>
      <c r="F24" s="13">
        <f>SUM(F22:F23)</f>
        <v>658</v>
      </c>
      <c r="G24" s="13">
        <f t="shared" ref="G24" si="28">SUM(G22:G23)</f>
        <v>6802</v>
      </c>
      <c r="H24" s="13">
        <f t="shared" ref="H24" si="29">SUM(H22:H23)</f>
        <v>532</v>
      </c>
      <c r="I24" s="13">
        <f t="shared" ref="I24" si="30">SUM(I22:I23)</f>
        <v>7334</v>
      </c>
      <c r="J24" s="13">
        <f t="shared" ref="J24" si="31">SUM(J22:J23)</f>
        <v>731</v>
      </c>
      <c r="K24" s="13">
        <f t="shared" ref="K24" si="32">SUM(K22:K23)</f>
        <v>8</v>
      </c>
      <c r="L24" s="13">
        <f t="shared" ref="L24" si="33">SUM(L22:L23)</f>
        <v>739</v>
      </c>
      <c r="M24" s="15" t="s">
        <v>0</v>
      </c>
      <c r="N24" s="21"/>
      <c r="O24" s="21"/>
    </row>
    <row r="25" spans="1:15" ht="15.95" customHeight="1">
      <c r="A25" s="17" t="s">
        <v>35</v>
      </c>
      <c r="B25" s="17"/>
      <c r="C25" s="8" t="s">
        <v>1</v>
      </c>
      <c r="D25" s="12">
        <v>143</v>
      </c>
      <c r="E25" s="12">
        <v>0</v>
      </c>
      <c r="F25" s="12">
        <f t="shared" si="1"/>
        <v>143</v>
      </c>
      <c r="G25" s="12">
        <v>1483</v>
      </c>
      <c r="H25" s="12">
        <v>574</v>
      </c>
      <c r="I25" s="12">
        <f t="shared" si="8"/>
        <v>2057</v>
      </c>
      <c r="J25" s="12">
        <v>351</v>
      </c>
      <c r="K25" s="12">
        <v>12</v>
      </c>
      <c r="L25" s="12">
        <f t="shared" ref="L25:L26" si="34">SUM(J25:K25)</f>
        <v>363</v>
      </c>
      <c r="M25" s="8" t="s">
        <v>12</v>
      </c>
      <c r="N25" s="16" t="s">
        <v>26</v>
      </c>
      <c r="O25" s="16"/>
    </row>
    <row r="26" spans="1:15" ht="15.95" customHeight="1">
      <c r="A26" s="17"/>
      <c r="B26" s="17"/>
      <c r="C26" s="8" t="s">
        <v>2</v>
      </c>
      <c r="D26" s="12">
        <v>94</v>
      </c>
      <c r="E26" s="12">
        <v>0</v>
      </c>
      <c r="F26" s="12">
        <f t="shared" si="1"/>
        <v>94</v>
      </c>
      <c r="G26" s="12">
        <v>637</v>
      </c>
      <c r="H26" s="12">
        <v>88</v>
      </c>
      <c r="I26" s="12">
        <f t="shared" si="8"/>
        <v>725</v>
      </c>
      <c r="J26" s="12">
        <v>71</v>
      </c>
      <c r="K26" s="12">
        <v>4</v>
      </c>
      <c r="L26" s="12">
        <f t="shared" si="34"/>
        <v>75</v>
      </c>
      <c r="M26" s="8" t="s">
        <v>13</v>
      </c>
      <c r="N26" s="16"/>
      <c r="O26" s="16"/>
    </row>
    <row r="27" spans="1:15" ht="15.95" customHeight="1">
      <c r="A27" s="17"/>
      <c r="B27" s="17"/>
      <c r="C27" s="15" t="s">
        <v>3</v>
      </c>
      <c r="D27" s="13">
        <f>SUM(D25:D26)</f>
        <v>237</v>
      </c>
      <c r="E27" s="13">
        <f t="shared" ref="E27" si="35">SUM(E25:E26)</f>
        <v>0</v>
      </c>
      <c r="F27" s="13">
        <f t="shared" ref="F27" si="36">SUM(F25:F26)</f>
        <v>237</v>
      </c>
      <c r="G27" s="13">
        <f t="shared" ref="G27" si="37">SUM(G25:G26)</f>
        <v>2120</v>
      </c>
      <c r="H27" s="13">
        <f t="shared" ref="H27" si="38">SUM(H25:H26)</f>
        <v>662</v>
      </c>
      <c r="I27" s="13">
        <f t="shared" ref="I27" si="39">SUM(I25:I26)</f>
        <v>2782</v>
      </c>
      <c r="J27" s="13">
        <f t="shared" ref="J27" si="40">SUM(J25:J26)</f>
        <v>422</v>
      </c>
      <c r="K27" s="13">
        <f t="shared" ref="K27" si="41">SUM(K25:K26)</f>
        <v>16</v>
      </c>
      <c r="L27" s="13">
        <f t="shared" ref="L27" si="42">SUM(L25:L26)</f>
        <v>438</v>
      </c>
      <c r="M27" s="15" t="s">
        <v>0</v>
      </c>
      <c r="N27" s="16"/>
      <c r="O27" s="16"/>
    </row>
    <row r="28" spans="1:15" ht="15.95" customHeight="1">
      <c r="A28" s="17" t="s">
        <v>42</v>
      </c>
      <c r="B28" s="17"/>
      <c r="C28" s="8" t="s">
        <v>1</v>
      </c>
      <c r="D28" s="12">
        <v>125</v>
      </c>
      <c r="E28" s="12">
        <v>0</v>
      </c>
      <c r="F28" s="12">
        <f t="shared" ref="F28:F29" si="43">SUM(D28:E28)</f>
        <v>125</v>
      </c>
      <c r="G28" s="12">
        <v>1408</v>
      </c>
      <c r="H28" s="12">
        <v>237</v>
      </c>
      <c r="I28" s="12">
        <f t="shared" ref="I28:I29" si="44">SUM(G28:H28)</f>
        <v>1645</v>
      </c>
      <c r="J28" s="12">
        <v>294</v>
      </c>
      <c r="K28" s="12">
        <v>1</v>
      </c>
      <c r="L28" s="12">
        <f t="shared" ref="L28:L29" si="45">SUM(J28:K28)</f>
        <v>295</v>
      </c>
      <c r="M28" s="8" t="s">
        <v>12</v>
      </c>
      <c r="N28" s="16" t="s">
        <v>43</v>
      </c>
      <c r="O28" s="16"/>
    </row>
    <row r="29" spans="1:15" ht="15.95" customHeight="1">
      <c r="A29" s="17"/>
      <c r="B29" s="17"/>
      <c r="C29" s="8" t="s">
        <v>2</v>
      </c>
      <c r="D29" s="12">
        <v>39</v>
      </c>
      <c r="E29" s="12">
        <v>0</v>
      </c>
      <c r="F29" s="12">
        <f t="shared" si="43"/>
        <v>39</v>
      </c>
      <c r="G29" s="12">
        <v>382</v>
      </c>
      <c r="H29" s="12">
        <v>39</v>
      </c>
      <c r="I29" s="12">
        <f t="shared" si="44"/>
        <v>421</v>
      </c>
      <c r="J29" s="12">
        <v>40</v>
      </c>
      <c r="K29" s="12">
        <v>0</v>
      </c>
      <c r="L29" s="12">
        <f t="shared" si="45"/>
        <v>40</v>
      </c>
      <c r="M29" s="8" t="s">
        <v>13</v>
      </c>
      <c r="N29" s="16"/>
      <c r="O29" s="16"/>
    </row>
    <row r="30" spans="1:15" ht="15.95" customHeight="1">
      <c r="A30" s="17"/>
      <c r="B30" s="17"/>
      <c r="C30" s="15" t="s">
        <v>3</v>
      </c>
      <c r="D30" s="13">
        <f>SUM(D28:D29)</f>
        <v>164</v>
      </c>
      <c r="E30" s="13">
        <f t="shared" ref="E30" si="46">SUM(E28:E29)</f>
        <v>0</v>
      </c>
      <c r="F30" s="13">
        <f t="shared" ref="F30" si="47">SUM(F28:F29)</f>
        <v>164</v>
      </c>
      <c r="G30" s="13">
        <f t="shared" ref="G30" si="48">SUM(G28:G29)</f>
        <v>1790</v>
      </c>
      <c r="H30" s="13">
        <f t="shared" ref="H30" si="49">SUM(H28:H29)</f>
        <v>276</v>
      </c>
      <c r="I30" s="13">
        <f t="shared" ref="I30" si="50">SUM(I28:I29)</f>
        <v>2066</v>
      </c>
      <c r="J30" s="13">
        <f t="shared" ref="J30" si="51">SUM(J28:J29)</f>
        <v>334</v>
      </c>
      <c r="K30" s="13">
        <f t="shared" ref="K30" si="52">SUM(K28:K29)</f>
        <v>1</v>
      </c>
      <c r="L30" s="13">
        <f t="shared" ref="L30" si="53">SUM(L28:L29)</f>
        <v>335</v>
      </c>
      <c r="M30" s="15" t="s">
        <v>0</v>
      </c>
      <c r="N30" s="16"/>
      <c r="O30" s="16"/>
    </row>
    <row r="31" spans="1:15" ht="15.95" customHeight="1">
      <c r="A31" s="20" t="s">
        <v>27</v>
      </c>
      <c r="B31" s="20"/>
      <c r="C31" s="9" t="s">
        <v>1</v>
      </c>
      <c r="D31" s="14">
        <f t="shared" ref="D31:F32" si="54">D28+D25+D22+D19+D16+D13+D10+D7</f>
        <v>7908</v>
      </c>
      <c r="E31" s="14">
        <f t="shared" si="54"/>
        <v>207</v>
      </c>
      <c r="F31" s="14">
        <f t="shared" si="54"/>
        <v>8115</v>
      </c>
      <c r="G31" s="14">
        <f>G28+G25+G22+G19+G16+G13+G10+G7</f>
        <v>82426</v>
      </c>
      <c r="H31" s="14">
        <f t="shared" ref="H31:L32" si="55">H28+H25+H22+H19+H16+H13+H10+H7</f>
        <v>17492</v>
      </c>
      <c r="I31" s="14">
        <f t="shared" si="55"/>
        <v>99918</v>
      </c>
      <c r="J31" s="14">
        <f t="shared" si="55"/>
        <v>13691</v>
      </c>
      <c r="K31" s="14">
        <f t="shared" si="55"/>
        <v>545</v>
      </c>
      <c r="L31" s="14">
        <f>L28+L25+L22+L19+L16+L13+L10+L7</f>
        <v>14236</v>
      </c>
      <c r="M31" s="9" t="s">
        <v>12</v>
      </c>
      <c r="N31" s="20" t="s">
        <v>14</v>
      </c>
      <c r="O31" s="20"/>
    </row>
    <row r="32" spans="1:15" ht="15.95" customHeight="1">
      <c r="A32" s="20"/>
      <c r="B32" s="20"/>
      <c r="C32" s="9" t="s">
        <v>2</v>
      </c>
      <c r="D32" s="14">
        <f t="shared" si="54"/>
        <v>3991</v>
      </c>
      <c r="E32" s="14">
        <f t="shared" si="54"/>
        <v>557</v>
      </c>
      <c r="F32" s="14">
        <f t="shared" si="54"/>
        <v>4548</v>
      </c>
      <c r="G32" s="14">
        <f>G29+G26+G23+G20+G17+G14+G11+G8</f>
        <v>33936</v>
      </c>
      <c r="H32" s="14">
        <f t="shared" si="55"/>
        <v>6060</v>
      </c>
      <c r="I32" s="14">
        <f t="shared" si="55"/>
        <v>39996</v>
      </c>
      <c r="J32" s="14">
        <f t="shared" si="55"/>
        <v>5790</v>
      </c>
      <c r="K32" s="14">
        <f t="shared" si="55"/>
        <v>136</v>
      </c>
      <c r="L32" s="14">
        <f t="shared" si="55"/>
        <v>5926</v>
      </c>
      <c r="M32" s="9" t="s">
        <v>13</v>
      </c>
      <c r="N32" s="20"/>
      <c r="O32" s="20"/>
    </row>
    <row r="33" spans="1:15" ht="15.95" customHeight="1">
      <c r="A33" s="20"/>
      <c r="B33" s="20"/>
      <c r="C33" s="15" t="s">
        <v>3</v>
      </c>
      <c r="D33" s="13">
        <f>SUM(D31:D32)</f>
        <v>11899</v>
      </c>
      <c r="E33" s="13">
        <f t="shared" ref="E33" si="56">SUM(E31:E32)</f>
        <v>764</v>
      </c>
      <c r="F33" s="13">
        <f t="shared" ref="F33" si="57">SUM(F31:F32)</f>
        <v>12663</v>
      </c>
      <c r="G33" s="13">
        <f t="shared" ref="G33" si="58">SUM(G31:G32)</f>
        <v>116362</v>
      </c>
      <c r="H33" s="13">
        <f t="shared" ref="H33" si="59">SUM(H31:H32)</f>
        <v>23552</v>
      </c>
      <c r="I33" s="13">
        <f t="shared" ref="I33" si="60">SUM(I31:I32)</f>
        <v>139914</v>
      </c>
      <c r="J33" s="13">
        <f t="shared" ref="J33" si="61">SUM(J31:J32)</f>
        <v>19481</v>
      </c>
      <c r="K33" s="13">
        <f t="shared" ref="K33" si="62">SUM(K31:K32)</f>
        <v>681</v>
      </c>
      <c r="L33" s="13">
        <f t="shared" ref="L33" si="63">SUM(L31:L32)</f>
        <v>20162</v>
      </c>
      <c r="M33" s="15" t="s">
        <v>0</v>
      </c>
      <c r="N33" s="20"/>
      <c r="O33" s="20"/>
    </row>
    <row r="34" spans="1:15" ht="20.100000000000001" customHeight="1">
      <c r="A34" s="19" t="s">
        <v>29</v>
      </c>
      <c r="B34" s="19"/>
      <c r="C34" s="4"/>
      <c r="D34" s="4"/>
      <c r="E34" s="4"/>
      <c r="F34" s="10"/>
      <c r="G34" s="10"/>
      <c r="H34" s="10"/>
      <c r="I34" s="10"/>
      <c r="J34" s="10"/>
      <c r="K34" s="18" t="s">
        <v>38</v>
      </c>
      <c r="L34" s="18"/>
      <c r="M34" s="18"/>
      <c r="N34" s="18"/>
      <c r="O34" s="18"/>
    </row>
  </sheetData>
  <mergeCells count="37">
    <mergeCell ref="B10:B12"/>
    <mergeCell ref="B13:B15"/>
    <mergeCell ref="O10:O15"/>
    <mergeCell ref="N10:N12"/>
    <mergeCell ref="N13:N15"/>
    <mergeCell ref="N22:N24"/>
    <mergeCell ref="N7:O9"/>
    <mergeCell ref="M1:O1"/>
    <mergeCell ref="A1:C1"/>
    <mergeCell ref="C4:C6"/>
    <mergeCell ref="G4:I4"/>
    <mergeCell ref="A4:B6"/>
    <mergeCell ref="M4:M6"/>
    <mergeCell ref="N4:O6"/>
    <mergeCell ref="D4:F4"/>
    <mergeCell ref="N3:O3"/>
    <mergeCell ref="J4:L4"/>
    <mergeCell ref="B3:M3"/>
    <mergeCell ref="A2:H2"/>
    <mergeCell ref="I2:O2"/>
    <mergeCell ref="A10:A15"/>
    <mergeCell ref="A28:B30"/>
    <mergeCell ref="N28:O30"/>
    <mergeCell ref="A7:B9"/>
    <mergeCell ref="A16:B18"/>
    <mergeCell ref="K34:O34"/>
    <mergeCell ref="A34:B34"/>
    <mergeCell ref="A25:B27"/>
    <mergeCell ref="N25:O27"/>
    <mergeCell ref="A31:B33"/>
    <mergeCell ref="N31:O33"/>
    <mergeCell ref="A19:A24"/>
    <mergeCell ref="B19:B21"/>
    <mergeCell ref="B22:B24"/>
    <mergeCell ref="N16:O18"/>
    <mergeCell ref="O19:O24"/>
    <mergeCell ref="N19:N21"/>
  </mergeCells>
  <phoneticPr fontId="0" type="noConversion"/>
  <printOptions horizontalCentered="1"/>
  <pageMargins left="0.78740157480314965" right="0.59055118110236227" top="0.78740157480314965" bottom="0.78740157480314965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</dc:creator>
  <cp:lastModifiedBy>admin</cp:lastModifiedBy>
  <cp:lastPrinted>2016-05-09T09:39:11Z</cp:lastPrinted>
  <dcterms:created xsi:type="dcterms:W3CDTF">2004-03-13T06:35:29Z</dcterms:created>
  <dcterms:modified xsi:type="dcterms:W3CDTF">2018-04-24T18:06:54Z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e45834f3-a2c0-4eb5-93a8-0ff05918f670</vt:lpwstr>
  </property>
</Properties>
</file>