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75" activeTab="0"/>
  </bookViews>
  <sheets>
    <sheet name="ورقة1" sheetId="1" r:id="rId1"/>
  </sheets>
  <definedNames>
    <definedName name="_xlnm.Print_Area" localSheetId="0">'ورقة1'!$A$1:$I$176</definedName>
  </definedNames>
  <calcPr fullCalcOnLoad="1"/>
</workbook>
</file>

<file path=xl/sharedStrings.xml><?xml version="1.0" encoding="utf-8"?>
<sst xmlns="http://schemas.openxmlformats.org/spreadsheetml/2006/main" count="303" uniqueCount="92">
  <si>
    <t>المجموع</t>
  </si>
  <si>
    <t>Total</t>
  </si>
  <si>
    <t>ذكور</t>
  </si>
  <si>
    <t>Male</t>
  </si>
  <si>
    <t>إناث</t>
  </si>
  <si>
    <t>Fmale</t>
  </si>
  <si>
    <t>جملة</t>
  </si>
  <si>
    <t>الجامعة الإسلامية</t>
  </si>
  <si>
    <t>جامعة الإمام محمد بن سعود الإسلامية</t>
  </si>
  <si>
    <t>جامعة الملك سعود</t>
  </si>
  <si>
    <t>جامعة الملك عبد العزيز</t>
  </si>
  <si>
    <t>جامعة الملك فهد للبترول والمعادن</t>
  </si>
  <si>
    <t>جامعة الملك فيصل</t>
  </si>
  <si>
    <t>جامعة الملك خالد</t>
  </si>
  <si>
    <t>إجمالي الجامعات</t>
  </si>
  <si>
    <t>سعودي</t>
  </si>
  <si>
    <t>غير سعودي</t>
  </si>
  <si>
    <t>Non Saudi</t>
  </si>
  <si>
    <t>Saudi</t>
  </si>
  <si>
    <t>Organization</t>
  </si>
  <si>
    <t>Umm Al-Qura Uni.</t>
  </si>
  <si>
    <t>The Islamic Uni.</t>
  </si>
  <si>
    <t>Imam Moh. Bn saud  Islamic Uni.</t>
  </si>
  <si>
    <t>King Saud Uni.</t>
  </si>
  <si>
    <t>King Abdulaziz Uni.</t>
  </si>
  <si>
    <t>King Fahd Uni. Of Petrol &amp; Min.</t>
  </si>
  <si>
    <t>King Faisal Uni.</t>
  </si>
  <si>
    <t>King Khalid Uni.</t>
  </si>
  <si>
    <t>University's Total</t>
  </si>
  <si>
    <t>معهد الإدارة العامة</t>
  </si>
  <si>
    <t>الإجمالي العام</t>
  </si>
  <si>
    <t xml:space="preserve">أعضاء هيئة التدريس    Teaching Staff                     </t>
  </si>
  <si>
    <t xml:space="preserve">الإداريون والفنيون  Adm. &amp; Tech . Staff                     </t>
  </si>
  <si>
    <t>جامعة القصيم</t>
  </si>
  <si>
    <t>جامعة طيبه</t>
  </si>
  <si>
    <t>Qassim  University</t>
  </si>
  <si>
    <t>Taif  University</t>
  </si>
  <si>
    <t xml:space="preserve">Prince Sultan Military Fac. for Health Science, Dhahran </t>
  </si>
  <si>
    <t>جامعة حائل</t>
  </si>
  <si>
    <t>Hail  University</t>
  </si>
  <si>
    <t>جامعة جازان</t>
  </si>
  <si>
    <t>Jazan University</t>
  </si>
  <si>
    <t>جامعة الجوف</t>
  </si>
  <si>
    <t>جامعة الملك سعود بن عبدالعزيز للعلوم الصحية</t>
  </si>
  <si>
    <t>التعليم العالي الأهلي</t>
  </si>
  <si>
    <t>king saud bin abdul aziz for helth Sciences</t>
  </si>
  <si>
    <t>AL- jouf University</t>
  </si>
  <si>
    <t>جامعة تبوك</t>
  </si>
  <si>
    <t>جامعة نجران</t>
  </si>
  <si>
    <t>Tabuk University</t>
  </si>
  <si>
    <t>ALBaha University</t>
  </si>
  <si>
    <t>Najran University</t>
  </si>
  <si>
    <t>Taibah University</t>
  </si>
  <si>
    <t>University of Northern Border</t>
  </si>
  <si>
    <t>Princess Noura bint Abdulrahman University</t>
  </si>
  <si>
    <t>جامعة الطائف</t>
  </si>
  <si>
    <t>جامعة شقراء</t>
  </si>
  <si>
    <t>جامعة الدمام</t>
  </si>
  <si>
    <t>جامعة المجمعة</t>
  </si>
  <si>
    <t>المؤسسة العامة للتدريب التقني والمهني</t>
  </si>
  <si>
    <t>الهيئة الملكية للجبيل وينبع</t>
  </si>
  <si>
    <t>Shagra University</t>
  </si>
  <si>
    <t>DAMMAM  University</t>
  </si>
  <si>
    <t>Majmaah  University</t>
  </si>
  <si>
    <t>Royal Commission for Jubail and Yanbu</t>
  </si>
  <si>
    <t>General Organization for Technical and Vocational Training</t>
  </si>
  <si>
    <t>Institute of Public Administration  I.P.A</t>
  </si>
  <si>
    <t>جدول 3-16</t>
  </si>
  <si>
    <t>Table 3-16</t>
  </si>
  <si>
    <t>الجامعة السعودية الإلكترونية</t>
  </si>
  <si>
    <t>Saudi Electronic University</t>
  </si>
  <si>
    <t>المصدر :  وزارة التعليم.</t>
  </si>
  <si>
    <t>كلية الأمير سلطان العسكرية للعلوم الصحية بالظهران</t>
  </si>
  <si>
    <t>الجهة</t>
  </si>
  <si>
    <t>جامعة الأميرة نورة بنت عبدالرحمن</t>
  </si>
  <si>
    <t>جامعة الأمير سطام بن عبدالعزيز</t>
  </si>
  <si>
    <t>جامعة جدة</t>
  </si>
  <si>
    <t>جامعة بيشة</t>
  </si>
  <si>
    <t>جامعة حفر الباطن</t>
  </si>
  <si>
    <t>جامعة الحدود الشمالية</t>
  </si>
  <si>
    <t>National Higher Education</t>
  </si>
  <si>
    <t>Hafr albatin University</t>
  </si>
  <si>
    <t>Bisha University</t>
  </si>
  <si>
    <t>Jeddah University</t>
  </si>
  <si>
    <t>Princ Satam Bin Abdulaziz  University</t>
  </si>
  <si>
    <t>التعليم والتدريب</t>
  </si>
  <si>
    <t>Education &amp; Training</t>
  </si>
  <si>
    <t>جامعة أم القرى</t>
  </si>
  <si>
    <t>Grand Total</t>
  </si>
  <si>
    <t>Source :  Ministry Of Education.</t>
  </si>
  <si>
    <t xml:space="preserve">                     خلاصة إحصائية عن أعضاء هيئة التدريس والإداريين والفنيين                             حسب الجهة لعام 1437/1436 هـ        </t>
  </si>
  <si>
    <t xml:space="preserve">           Statistical Summary of Teaching, Adm. &amp; Tec. Staff                             by Agency 1436/1437 A.H.  </t>
  </si>
</sst>
</file>

<file path=xl/styles.xml><?xml version="1.0" encoding="utf-8"?>
<styleSheet xmlns="http://schemas.openxmlformats.org/spreadsheetml/2006/main">
  <numFmts count="3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  <numFmt numFmtId="184" formatCode="[$-1010409]General"/>
    <numFmt numFmtId="185" formatCode="&quot;Yes&quot;;&quot;Yes&quot;;&quot;No&quot;"/>
    <numFmt numFmtId="186" formatCode="&quot;On&quot;;&quot;On&quot;;&quot;Off&quot;"/>
  </numFmts>
  <fonts count="54">
    <font>
      <sz val="10"/>
      <name val="Arial"/>
      <family val="0"/>
    </font>
    <font>
      <sz val="13"/>
      <name val="Frutiger LT Arabic 55 Roman"/>
      <family val="0"/>
    </font>
    <font>
      <sz val="10"/>
      <name val="Frutiger LT Arabic 55 Roman"/>
      <family val="0"/>
    </font>
    <font>
      <sz val="12"/>
      <name val="Frutiger LT Arabic 55 Roman"/>
      <family val="0"/>
    </font>
    <font>
      <sz val="11"/>
      <name val="Frutiger LT Arabic 55 Roman"/>
      <family val="0"/>
    </font>
    <font>
      <sz val="14"/>
      <name val="Frutiger LT Arabic 55 Roman"/>
      <family val="0"/>
    </font>
    <font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FFFFFF"/>
      <name val="Frutiger LT Arabic 55 Roman"/>
      <family val="0"/>
    </font>
    <font>
      <sz val="10"/>
      <color rgb="FF31849B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19" borderId="2" applyNumberFormat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54" applyFont="1" applyFill="1" applyBorder="1" applyAlignment="1">
      <alignment horizontal="right" vertical="center" indent="1"/>
    </xf>
    <xf numFmtId="3" fontId="2" fillId="34" borderId="12" xfId="0" applyNumberFormat="1" applyFont="1" applyFill="1" applyBorder="1" applyAlignment="1">
      <alignment horizontal="center" vertical="center"/>
    </xf>
    <xf numFmtId="0" fontId="50" fillId="32" borderId="12" xfId="50" applyFont="1" applyFill="1" applyBorder="1" applyAlignment="1">
      <alignment horizontal="center" vertical="center"/>
    </xf>
    <xf numFmtId="3" fontId="50" fillId="32" borderId="12" xfId="0" applyNumberFormat="1" applyFont="1" applyFill="1" applyBorder="1" applyAlignment="1">
      <alignment horizontal="center" vertical="center"/>
    </xf>
    <xf numFmtId="0" fontId="50" fillId="3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0" fillId="32" borderId="12" xfId="5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4" borderId="12" xfId="54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right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left" vertical="center"/>
    </xf>
    <xf numFmtId="0" fontId="52" fillId="35" borderId="12" xfId="0" applyFont="1" applyFill="1" applyBorder="1" applyAlignment="1">
      <alignment horizontal="left" vertical="center" readingOrder="1"/>
    </xf>
    <xf numFmtId="0" fontId="53" fillId="36" borderId="0" xfId="0" applyFont="1" applyFill="1" applyBorder="1" applyAlignment="1">
      <alignment horizontal="left" vertical="center" wrapText="1" readingOrder="1"/>
    </xf>
    <xf numFmtId="0" fontId="2" fillId="33" borderId="12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horizontal="right" vertical="center" wrapText="1" readingOrder="2"/>
    </xf>
    <xf numFmtId="0" fontId="51" fillId="0" borderId="0" xfId="0" applyFont="1" applyFill="1" applyBorder="1" applyAlignment="1">
      <alignment horizontal="center" vertical="center" wrapText="1" readingOrder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rightToLeft="1" tabSelected="1" zoomScaleSheetLayoutView="100" zoomScalePageLayoutView="0" workbookViewId="0" topLeftCell="A135">
      <selection activeCell="A148" sqref="A1:I148"/>
    </sheetView>
  </sheetViews>
  <sheetFormatPr defaultColWidth="9.140625" defaultRowHeight="12.75"/>
  <cols>
    <col min="1" max="1" width="19.7109375" style="6" customWidth="1"/>
    <col min="2" max="4" width="16.7109375" style="1" customWidth="1"/>
    <col min="5" max="7" width="15.7109375" style="1" customWidth="1"/>
    <col min="8" max="9" width="12.7109375" style="6" customWidth="1"/>
    <col min="10" max="16384" width="9.140625" style="6" customWidth="1"/>
  </cols>
  <sheetData>
    <row r="1" spans="1:9" s="3" customFormat="1" ht="21">
      <c r="A1" s="35" t="s">
        <v>85</v>
      </c>
      <c r="B1" s="35"/>
      <c r="C1" s="35"/>
      <c r="D1" s="1"/>
      <c r="E1" s="1"/>
      <c r="F1" s="1"/>
      <c r="G1" s="32" t="s">
        <v>86</v>
      </c>
      <c r="H1" s="32"/>
      <c r="I1" s="32"/>
    </row>
    <row r="2" spans="1:9" s="4" customFormat="1" ht="39.75" customHeight="1">
      <c r="A2" s="28" t="s">
        <v>90</v>
      </c>
      <c r="B2" s="28"/>
      <c r="C2" s="28"/>
      <c r="D2" s="28"/>
      <c r="E2" s="36" t="s">
        <v>91</v>
      </c>
      <c r="F2" s="36"/>
      <c r="G2" s="36"/>
      <c r="H2" s="36"/>
      <c r="I2" s="36"/>
    </row>
    <row r="3" spans="1:9" s="4" customFormat="1" ht="26.25" customHeight="1">
      <c r="A3" s="28"/>
      <c r="B3" s="28"/>
      <c r="C3" s="28"/>
      <c r="D3" s="28"/>
      <c r="E3" s="36"/>
      <c r="F3" s="36"/>
      <c r="G3" s="36"/>
      <c r="H3" s="36"/>
      <c r="I3" s="36"/>
    </row>
    <row r="4" spans="1:9" s="5" customFormat="1" ht="15" customHeight="1">
      <c r="A4" s="10" t="s">
        <v>67</v>
      </c>
      <c r="B4" s="11"/>
      <c r="C4" s="11"/>
      <c r="D4" s="11"/>
      <c r="E4" s="11"/>
      <c r="F4" s="11"/>
      <c r="G4" s="11"/>
      <c r="H4" s="30" t="s">
        <v>68</v>
      </c>
      <c r="I4" s="30"/>
    </row>
    <row r="5" spans="1:9" ht="18">
      <c r="A5" s="26" t="s">
        <v>73</v>
      </c>
      <c r="B5" s="26" t="s">
        <v>31</v>
      </c>
      <c r="C5" s="26"/>
      <c r="D5" s="26"/>
      <c r="E5" s="26" t="s">
        <v>32</v>
      </c>
      <c r="F5" s="26"/>
      <c r="G5" s="26"/>
      <c r="H5" s="26" t="s">
        <v>19</v>
      </c>
      <c r="I5" s="26"/>
    </row>
    <row r="6" spans="1:9" ht="18">
      <c r="A6" s="26"/>
      <c r="B6" s="12" t="s">
        <v>15</v>
      </c>
      <c r="C6" s="12" t="s">
        <v>16</v>
      </c>
      <c r="D6" s="12" t="s">
        <v>0</v>
      </c>
      <c r="E6" s="12" t="s">
        <v>15</v>
      </c>
      <c r="F6" s="12" t="s">
        <v>16</v>
      </c>
      <c r="G6" s="12" t="s">
        <v>0</v>
      </c>
      <c r="H6" s="26"/>
      <c r="I6" s="26"/>
    </row>
    <row r="7" spans="1:9" ht="18">
      <c r="A7" s="26"/>
      <c r="B7" s="13" t="s">
        <v>18</v>
      </c>
      <c r="C7" s="13" t="s">
        <v>17</v>
      </c>
      <c r="D7" s="13" t="s">
        <v>1</v>
      </c>
      <c r="E7" s="13" t="s">
        <v>18</v>
      </c>
      <c r="F7" s="13" t="s">
        <v>17</v>
      </c>
      <c r="G7" s="13" t="s">
        <v>1</v>
      </c>
      <c r="H7" s="26"/>
      <c r="I7" s="26"/>
    </row>
    <row r="8" spans="1:9" ht="18.75" customHeight="1">
      <c r="A8" s="29" t="s">
        <v>87</v>
      </c>
      <c r="B8" s="29"/>
      <c r="C8" s="14"/>
      <c r="D8" s="14"/>
      <c r="E8" s="14"/>
      <c r="F8" s="14"/>
      <c r="G8" s="14"/>
      <c r="H8" s="20" t="s">
        <v>20</v>
      </c>
      <c r="I8" s="20"/>
    </row>
    <row r="9" spans="1:9" ht="18">
      <c r="A9" s="15" t="s">
        <v>2</v>
      </c>
      <c r="B9" s="16">
        <v>1915</v>
      </c>
      <c r="C9" s="16">
        <v>1251</v>
      </c>
      <c r="D9" s="16">
        <v>3166</v>
      </c>
      <c r="E9" s="16">
        <v>1688</v>
      </c>
      <c r="F9" s="16">
        <v>19</v>
      </c>
      <c r="G9" s="16">
        <v>1707</v>
      </c>
      <c r="H9" s="24" t="s">
        <v>3</v>
      </c>
      <c r="I9" s="24"/>
    </row>
    <row r="10" spans="1:9" ht="18">
      <c r="A10" s="15" t="s">
        <v>4</v>
      </c>
      <c r="B10" s="16">
        <v>1902</v>
      </c>
      <c r="C10" s="16">
        <v>444</v>
      </c>
      <c r="D10" s="16">
        <v>2346</v>
      </c>
      <c r="E10" s="16">
        <v>1005</v>
      </c>
      <c r="F10" s="16">
        <v>11</v>
      </c>
      <c r="G10" s="16">
        <v>1016</v>
      </c>
      <c r="H10" s="24" t="s">
        <v>5</v>
      </c>
      <c r="I10" s="24"/>
    </row>
    <row r="11" spans="1:9" s="7" customFormat="1" ht="18.75" customHeight="1">
      <c r="A11" s="17" t="s">
        <v>6</v>
      </c>
      <c r="B11" s="18">
        <f>SUM(B9:B10)</f>
        <v>3817</v>
      </c>
      <c r="C11" s="18">
        <f>SUM(C9:C10)</f>
        <v>1695</v>
      </c>
      <c r="D11" s="18">
        <f>SUM(B11:C11)</f>
        <v>5512</v>
      </c>
      <c r="E11" s="18">
        <f>SUM(E9:E10)</f>
        <v>2693</v>
      </c>
      <c r="F11" s="18">
        <f>SUM(F9:F10)</f>
        <v>30</v>
      </c>
      <c r="G11" s="18">
        <f>SUM(E11:F11)</f>
        <v>2723</v>
      </c>
      <c r="H11" s="21" t="s">
        <v>1</v>
      </c>
      <c r="I11" s="21"/>
    </row>
    <row r="12" spans="1:9" ht="18">
      <c r="A12" s="25" t="s">
        <v>7</v>
      </c>
      <c r="B12" s="25"/>
      <c r="C12" s="14"/>
      <c r="D12" s="14"/>
      <c r="E12" s="14"/>
      <c r="F12" s="14"/>
      <c r="G12" s="14"/>
      <c r="H12" s="20" t="s">
        <v>21</v>
      </c>
      <c r="I12" s="20"/>
    </row>
    <row r="13" spans="1:9" ht="18">
      <c r="A13" s="15" t="s">
        <v>2</v>
      </c>
      <c r="B13" s="16">
        <v>853</v>
      </c>
      <c r="C13" s="16">
        <v>37</v>
      </c>
      <c r="D13" s="16">
        <v>890</v>
      </c>
      <c r="E13" s="16">
        <v>1227</v>
      </c>
      <c r="F13" s="16">
        <v>14</v>
      </c>
      <c r="G13" s="16">
        <v>1241</v>
      </c>
      <c r="H13" s="24" t="s">
        <v>3</v>
      </c>
      <c r="I13" s="24"/>
    </row>
    <row r="14" spans="1:9" ht="18.75" customHeight="1">
      <c r="A14" s="15" t="s">
        <v>4</v>
      </c>
      <c r="B14" s="16">
        <v>0</v>
      </c>
      <c r="C14" s="16">
        <v>1</v>
      </c>
      <c r="D14" s="16">
        <v>1</v>
      </c>
      <c r="E14" s="16">
        <v>14</v>
      </c>
      <c r="F14" s="16">
        <v>7</v>
      </c>
      <c r="G14" s="16">
        <v>21</v>
      </c>
      <c r="H14" s="24" t="s">
        <v>5</v>
      </c>
      <c r="I14" s="24"/>
    </row>
    <row r="15" spans="1:9" s="7" customFormat="1" ht="18">
      <c r="A15" s="17" t="s">
        <v>6</v>
      </c>
      <c r="B15" s="18">
        <f aca="true" t="shared" si="0" ref="B15:G15">SUM(B13:B14)</f>
        <v>853</v>
      </c>
      <c r="C15" s="18">
        <f t="shared" si="0"/>
        <v>38</v>
      </c>
      <c r="D15" s="18">
        <f t="shared" si="0"/>
        <v>891</v>
      </c>
      <c r="E15" s="18">
        <f t="shared" si="0"/>
        <v>1241</v>
      </c>
      <c r="F15" s="18">
        <f t="shared" si="0"/>
        <v>21</v>
      </c>
      <c r="G15" s="18">
        <f t="shared" si="0"/>
        <v>1262</v>
      </c>
      <c r="H15" s="21" t="s">
        <v>1</v>
      </c>
      <c r="I15" s="21"/>
    </row>
    <row r="16" spans="1:9" ht="18">
      <c r="A16" s="25" t="s">
        <v>8</v>
      </c>
      <c r="B16" s="25"/>
      <c r="C16" s="25"/>
      <c r="D16" s="14"/>
      <c r="E16" s="14"/>
      <c r="F16" s="20" t="s">
        <v>22</v>
      </c>
      <c r="G16" s="20"/>
      <c r="H16" s="20"/>
      <c r="I16" s="20"/>
    </row>
    <row r="17" spans="1:9" ht="18.75" customHeight="1">
      <c r="A17" s="15" t="s">
        <v>2</v>
      </c>
      <c r="B17" s="16">
        <v>1681</v>
      </c>
      <c r="C17" s="16">
        <v>600</v>
      </c>
      <c r="D17" s="16">
        <v>2281</v>
      </c>
      <c r="E17" s="16">
        <v>3059</v>
      </c>
      <c r="F17" s="16">
        <v>30</v>
      </c>
      <c r="G17" s="16">
        <v>3089</v>
      </c>
      <c r="H17" s="24" t="s">
        <v>3</v>
      </c>
      <c r="I17" s="24"/>
    </row>
    <row r="18" spans="1:9" ht="18">
      <c r="A18" s="15" t="s">
        <v>4</v>
      </c>
      <c r="B18" s="16">
        <v>1275</v>
      </c>
      <c r="C18" s="16">
        <v>114</v>
      </c>
      <c r="D18" s="16">
        <v>1389</v>
      </c>
      <c r="E18" s="16">
        <v>2014</v>
      </c>
      <c r="F18" s="16">
        <v>14</v>
      </c>
      <c r="G18" s="16">
        <v>2028</v>
      </c>
      <c r="H18" s="24" t="s">
        <v>5</v>
      </c>
      <c r="I18" s="24"/>
    </row>
    <row r="19" spans="1:9" s="7" customFormat="1" ht="18">
      <c r="A19" s="17" t="s">
        <v>6</v>
      </c>
      <c r="B19" s="18">
        <f aca="true" t="shared" si="1" ref="B19:G19">SUM(B17:B18)</f>
        <v>2956</v>
      </c>
      <c r="C19" s="18">
        <f t="shared" si="1"/>
        <v>714</v>
      </c>
      <c r="D19" s="18">
        <f t="shared" si="1"/>
        <v>3670</v>
      </c>
      <c r="E19" s="18">
        <f t="shared" si="1"/>
        <v>5073</v>
      </c>
      <c r="F19" s="18">
        <f t="shared" si="1"/>
        <v>44</v>
      </c>
      <c r="G19" s="18">
        <f t="shared" si="1"/>
        <v>5117</v>
      </c>
      <c r="H19" s="21" t="s">
        <v>1</v>
      </c>
      <c r="I19" s="21"/>
    </row>
    <row r="20" spans="1:9" ht="18.75" customHeight="1">
      <c r="A20" s="25" t="s">
        <v>9</v>
      </c>
      <c r="B20" s="25"/>
      <c r="C20" s="14"/>
      <c r="D20" s="14"/>
      <c r="E20" s="14"/>
      <c r="F20" s="14"/>
      <c r="G20" s="14"/>
      <c r="H20" s="20" t="s">
        <v>23</v>
      </c>
      <c r="I20" s="20"/>
    </row>
    <row r="21" spans="1:9" ht="18">
      <c r="A21" s="15" t="s">
        <v>2</v>
      </c>
      <c r="B21" s="16">
        <v>3310</v>
      </c>
      <c r="C21" s="16">
        <v>1463</v>
      </c>
      <c r="D21" s="16">
        <v>4773</v>
      </c>
      <c r="E21" s="16">
        <v>7397</v>
      </c>
      <c r="F21" s="16">
        <v>606</v>
      </c>
      <c r="G21" s="16">
        <v>8003</v>
      </c>
      <c r="H21" s="24" t="s">
        <v>3</v>
      </c>
      <c r="I21" s="24"/>
    </row>
    <row r="22" spans="1:9" ht="18">
      <c r="A22" s="15" t="s">
        <v>4</v>
      </c>
      <c r="B22" s="16">
        <v>2551</v>
      </c>
      <c r="C22" s="16">
        <v>288</v>
      </c>
      <c r="D22" s="16">
        <v>2839</v>
      </c>
      <c r="E22" s="16">
        <v>6297</v>
      </c>
      <c r="F22" s="16">
        <v>1219</v>
      </c>
      <c r="G22" s="16">
        <v>7516</v>
      </c>
      <c r="H22" s="24" t="s">
        <v>5</v>
      </c>
      <c r="I22" s="24"/>
    </row>
    <row r="23" spans="1:9" s="7" customFormat="1" ht="18.75" customHeight="1">
      <c r="A23" s="17" t="s">
        <v>6</v>
      </c>
      <c r="B23" s="18">
        <f aca="true" t="shared" si="2" ref="B23:G23">SUM(B21:B22)</f>
        <v>5861</v>
      </c>
      <c r="C23" s="18">
        <f t="shared" si="2"/>
        <v>1751</v>
      </c>
      <c r="D23" s="18">
        <f t="shared" si="2"/>
        <v>7612</v>
      </c>
      <c r="E23" s="18">
        <f t="shared" si="2"/>
        <v>13694</v>
      </c>
      <c r="F23" s="18">
        <f t="shared" si="2"/>
        <v>1825</v>
      </c>
      <c r="G23" s="18">
        <f t="shared" si="2"/>
        <v>15519</v>
      </c>
      <c r="H23" s="21" t="s">
        <v>1</v>
      </c>
      <c r="I23" s="21"/>
    </row>
    <row r="24" spans="1:9" ht="18">
      <c r="A24" s="25" t="s">
        <v>10</v>
      </c>
      <c r="B24" s="25"/>
      <c r="C24" s="14"/>
      <c r="D24" s="14"/>
      <c r="E24" s="14"/>
      <c r="F24" s="20" t="s">
        <v>24</v>
      </c>
      <c r="G24" s="20"/>
      <c r="H24" s="20"/>
      <c r="I24" s="20"/>
    </row>
    <row r="25" spans="1:9" ht="18">
      <c r="A25" s="15" t="s">
        <v>2</v>
      </c>
      <c r="B25" s="16">
        <v>2308</v>
      </c>
      <c r="C25" s="16">
        <v>1292</v>
      </c>
      <c r="D25" s="16">
        <v>3600</v>
      </c>
      <c r="E25" s="16">
        <v>4320</v>
      </c>
      <c r="F25" s="16">
        <v>271</v>
      </c>
      <c r="G25" s="16">
        <v>4591</v>
      </c>
      <c r="H25" s="24" t="s">
        <v>3</v>
      </c>
      <c r="I25" s="24"/>
    </row>
    <row r="26" spans="1:9" ht="18.75" customHeight="1">
      <c r="A26" s="15" t="s">
        <v>4</v>
      </c>
      <c r="B26" s="16">
        <v>3186</v>
      </c>
      <c r="C26" s="16">
        <v>539</v>
      </c>
      <c r="D26" s="16">
        <v>3725</v>
      </c>
      <c r="E26" s="16">
        <v>2768</v>
      </c>
      <c r="F26" s="16">
        <v>647</v>
      </c>
      <c r="G26" s="16">
        <v>3415</v>
      </c>
      <c r="H26" s="24" t="s">
        <v>5</v>
      </c>
      <c r="I26" s="24"/>
    </row>
    <row r="27" spans="1:9" s="7" customFormat="1" ht="18">
      <c r="A27" s="17" t="s">
        <v>6</v>
      </c>
      <c r="B27" s="18">
        <f aca="true" t="shared" si="3" ref="B27:G27">SUM(B25:B26)</f>
        <v>5494</v>
      </c>
      <c r="C27" s="18">
        <f t="shared" si="3"/>
        <v>1831</v>
      </c>
      <c r="D27" s="18">
        <f t="shared" si="3"/>
        <v>7325</v>
      </c>
      <c r="E27" s="18">
        <f t="shared" si="3"/>
        <v>7088</v>
      </c>
      <c r="F27" s="18">
        <f t="shared" si="3"/>
        <v>918</v>
      </c>
      <c r="G27" s="18">
        <f t="shared" si="3"/>
        <v>8006</v>
      </c>
      <c r="H27" s="21" t="s">
        <v>1</v>
      </c>
      <c r="I27" s="21"/>
    </row>
    <row r="28" spans="1:9" ht="18">
      <c r="A28" s="33" t="s">
        <v>11</v>
      </c>
      <c r="B28" s="33"/>
      <c r="C28" s="14"/>
      <c r="D28" s="14"/>
      <c r="E28" s="14"/>
      <c r="F28" s="20" t="s">
        <v>25</v>
      </c>
      <c r="G28" s="20"/>
      <c r="H28" s="20"/>
      <c r="I28" s="20"/>
    </row>
    <row r="29" spans="1:9" ht="18.75" customHeight="1">
      <c r="A29" s="15" t="s">
        <v>2</v>
      </c>
      <c r="B29" s="16">
        <v>383</v>
      </c>
      <c r="C29" s="16">
        <v>658</v>
      </c>
      <c r="D29" s="16">
        <v>1041</v>
      </c>
      <c r="E29" s="16">
        <v>1389</v>
      </c>
      <c r="F29" s="16">
        <v>760</v>
      </c>
      <c r="G29" s="16">
        <v>2149</v>
      </c>
      <c r="H29" s="24" t="s">
        <v>3</v>
      </c>
      <c r="I29" s="24"/>
    </row>
    <row r="30" spans="1:9" ht="18">
      <c r="A30" s="15" t="s">
        <v>4</v>
      </c>
      <c r="B30" s="16">
        <v>0</v>
      </c>
      <c r="C30" s="16">
        <v>0</v>
      </c>
      <c r="D30" s="16">
        <v>0</v>
      </c>
      <c r="E30" s="16">
        <v>53</v>
      </c>
      <c r="F30" s="16">
        <v>5</v>
      </c>
      <c r="G30" s="16">
        <v>58</v>
      </c>
      <c r="H30" s="24" t="s">
        <v>5</v>
      </c>
      <c r="I30" s="24"/>
    </row>
    <row r="31" spans="1:9" s="7" customFormat="1" ht="18">
      <c r="A31" s="17" t="s">
        <v>6</v>
      </c>
      <c r="B31" s="18">
        <f aca="true" t="shared" si="4" ref="B31:G31">SUM(B29:B30)</f>
        <v>383</v>
      </c>
      <c r="C31" s="18">
        <f t="shared" si="4"/>
        <v>658</v>
      </c>
      <c r="D31" s="18">
        <f t="shared" si="4"/>
        <v>1041</v>
      </c>
      <c r="E31" s="18">
        <f t="shared" si="4"/>
        <v>1442</v>
      </c>
      <c r="F31" s="18">
        <f t="shared" si="4"/>
        <v>765</v>
      </c>
      <c r="G31" s="18">
        <f t="shared" si="4"/>
        <v>2207</v>
      </c>
      <c r="H31" s="21" t="s">
        <v>1</v>
      </c>
      <c r="I31" s="21"/>
    </row>
    <row r="32" spans="1:9" ht="18.75" customHeight="1">
      <c r="A32" s="25" t="s">
        <v>12</v>
      </c>
      <c r="B32" s="25"/>
      <c r="C32" s="14"/>
      <c r="D32" s="14"/>
      <c r="E32" s="14"/>
      <c r="F32" s="14"/>
      <c r="G32" s="14"/>
      <c r="H32" s="20" t="s">
        <v>26</v>
      </c>
      <c r="I32" s="20"/>
    </row>
    <row r="33" spans="1:9" ht="18">
      <c r="A33" s="15" t="s">
        <v>2</v>
      </c>
      <c r="B33" s="16">
        <v>541</v>
      </c>
      <c r="C33" s="16">
        <v>682</v>
      </c>
      <c r="D33" s="16">
        <v>1223</v>
      </c>
      <c r="E33" s="16">
        <v>1141</v>
      </c>
      <c r="F33" s="16">
        <v>5</v>
      </c>
      <c r="G33" s="16">
        <v>1146</v>
      </c>
      <c r="H33" s="24" t="s">
        <v>3</v>
      </c>
      <c r="I33" s="24"/>
    </row>
    <row r="34" spans="1:9" ht="18">
      <c r="A34" s="15" t="s">
        <v>4</v>
      </c>
      <c r="B34" s="16">
        <v>484</v>
      </c>
      <c r="C34" s="16">
        <v>269</v>
      </c>
      <c r="D34" s="16">
        <v>753</v>
      </c>
      <c r="E34" s="16">
        <v>475</v>
      </c>
      <c r="F34" s="16">
        <v>9</v>
      </c>
      <c r="G34" s="16">
        <v>484</v>
      </c>
      <c r="H34" s="24" t="s">
        <v>5</v>
      </c>
      <c r="I34" s="24"/>
    </row>
    <row r="35" spans="1:9" s="7" customFormat="1" ht="18">
      <c r="A35" s="17" t="s">
        <v>6</v>
      </c>
      <c r="B35" s="18">
        <f>SUM(B33:B34)</f>
        <v>1025</v>
      </c>
      <c r="C35" s="18">
        <f>SUM(C33:C34)</f>
        <v>951</v>
      </c>
      <c r="D35" s="18">
        <f>SUM(D33:D34)</f>
        <v>1976</v>
      </c>
      <c r="E35" s="18">
        <f>SUM(E33:E34)</f>
        <v>1616</v>
      </c>
      <c r="F35" s="18">
        <f>SUM(F33:F34)</f>
        <v>14</v>
      </c>
      <c r="G35" s="18">
        <f>SUM(E35:F35)</f>
        <v>1630</v>
      </c>
      <c r="H35" s="21" t="s">
        <v>1</v>
      </c>
      <c r="I35" s="21"/>
    </row>
    <row r="36" spans="1:9" ht="18">
      <c r="A36" s="25" t="s">
        <v>13</v>
      </c>
      <c r="B36" s="25"/>
      <c r="C36" s="14"/>
      <c r="D36" s="14"/>
      <c r="E36" s="14"/>
      <c r="F36" s="14"/>
      <c r="G36" s="14"/>
      <c r="H36" s="20" t="s">
        <v>27</v>
      </c>
      <c r="I36" s="20"/>
    </row>
    <row r="37" spans="1:9" ht="18">
      <c r="A37" s="15" t="s">
        <v>2</v>
      </c>
      <c r="B37" s="16">
        <v>826</v>
      </c>
      <c r="C37" s="16">
        <v>1098</v>
      </c>
      <c r="D37" s="16">
        <v>1924</v>
      </c>
      <c r="E37" s="16">
        <v>1966</v>
      </c>
      <c r="F37" s="16">
        <v>30</v>
      </c>
      <c r="G37" s="16">
        <v>1996</v>
      </c>
      <c r="H37" s="24" t="s">
        <v>3</v>
      </c>
      <c r="I37" s="24"/>
    </row>
    <row r="38" spans="1:9" ht="18.75" customHeight="1">
      <c r="A38" s="15" t="s">
        <v>4</v>
      </c>
      <c r="B38" s="16">
        <v>693</v>
      </c>
      <c r="C38" s="16">
        <v>727</v>
      </c>
      <c r="D38" s="16">
        <v>1420</v>
      </c>
      <c r="E38" s="16">
        <v>1286</v>
      </c>
      <c r="F38" s="16">
        <v>15</v>
      </c>
      <c r="G38" s="16">
        <v>1301</v>
      </c>
      <c r="H38" s="24" t="s">
        <v>5</v>
      </c>
      <c r="I38" s="24"/>
    </row>
    <row r="39" spans="1:9" s="7" customFormat="1" ht="18">
      <c r="A39" s="17" t="s">
        <v>6</v>
      </c>
      <c r="B39" s="18">
        <f aca="true" t="shared" si="5" ref="B39:G39">SUM(B37:B38)</f>
        <v>1519</v>
      </c>
      <c r="C39" s="18">
        <f t="shared" si="5"/>
        <v>1825</v>
      </c>
      <c r="D39" s="18">
        <f t="shared" si="5"/>
        <v>3344</v>
      </c>
      <c r="E39" s="18">
        <f t="shared" si="5"/>
        <v>3252</v>
      </c>
      <c r="F39" s="18">
        <f t="shared" si="5"/>
        <v>45</v>
      </c>
      <c r="G39" s="18">
        <f t="shared" si="5"/>
        <v>3297</v>
      </c>
      <c r="H39" s="21" t="s">
        <v>1</v>
      </c>
      <c r="I39" s="21"/>
    </row>
    <row r="40" spans="1:9" ht="18">
      <c r="A40" s="25" t="s">
        <v>33</v>
      </c>
      <c r="B40" s="25"/>
      <c r="C40" s="14"/>
      <c r="D40" s="14"/>
      <c r="E40" s="14"/>
      <c r="F40" s="20" t="s">
        <v>35</v>
      </c>
      <c r="G40" s="20"/>
      <c r="H40" s="20"/>
      <c r="I40" s="20"/>
    </row>
    <row r="41" spans="1:9" ht="18.75" customHeight="1">
      <c r="A41" s="15" t="s">
        <v>2</v>
      </c>
      <c r="B41" s="16">
        <v>1270</v>
      </c>
      <c r="C41" s="16">
        <v>1106</v>
      </c>
      <c r="D41" s="16">
        <v>2376</v>
      </c>
      <c r="E41" s="16">
        <v>1925</v>
      </c>
      <c r="F41" s="16">
        <v>37</v>
      </c>
      <c r="G41" s="16">
        <v>1962</v>
      </c>
      <c r="H41" s="24" t="s">
        <v>3</v>
      </c>
      <c r="I41" s="24"/>
    </row>
    <row r="42" spans="1:9" ht="18">
      <c r="A42" s="15" t="s">
        <v>4</v>
      </c>
      <c r="B42" s="16">
        <v>913</v>
      </c>
      <c r="C42" s="16">
        <v>716</v>
      </c>
      <c r="D42" s="16">
        <v>1629</v>
      </c>
      <c r="E42" s="16">
        <v>1286</v>
      </c>
      <c r="F42" s="16">
        <v>34</v>
      </c>
      <c r="G42" s="16">
        <v>1320</v>
      </c>
      <c r="H42" s="24" t="s">
        <v>5</v>
      </c>
      <c r="I42" s="24"/>
    </row>
    <row r="43" spans="1:9" s="7" customFormat="1" ht="18">
      <c r="A43" s="17" t="s">
        <v>6</v>
      </c>
      <c r="B43" s="18">
        <f aca="true" t="shared" si="6" ref="B43:G43">SUM(B41:B42)</f>
        <v>2183</v>
      </c>
      <c r="C43" s="18">
        <f t="shared" si="6"/>
        <v>1822</v>
      </c>
      <c r="D43" s="18">
        <f t="shared" si="6"/>
        <v>4005</v>
      </c>
      <c r="E43" s="18">
        <f t="shared" si="6"/>
        <v>3211</v>
      </c>
      <c r="F43" s="18">
        <f t="shared" si="6"/>
        <v>71</v>
      </c>
      <c r="G43" s="18">
        <f t="shared" si="6"/>
        <v>3282</v>
      </c>
      <c r="H43" s="21" t="s">
        <v>1</v>
      </c>
      <c r="I43" s="21"/>
    </row>
    <row r="44" spans="1:9" ht="18.75" customHeight="1">
      <c r="A44" s="25" t="s">
        <v>34</v>
      </c>
      <c r="B44" s="25"/>
      <c r="C44" s="14"/>
      <c r="D44" s="14"/>
      <c r="E44" s="14"/>
      <c r="F44" s="14"/>
      <c r="G44" s="14"/>
      <c r="H44" s="20" t="s">
        <v>52</v>
      </c>
      <c r="I44" s="20"/>
    </row>
    <row r="45" spans="1:9" ht="18">
      <c r="A45" s="15" t="s">
        <v>2</v>
      </c>
      <c r="B45" s="16">
        <v>944</v>
      </c>
      <c r="C45" s="16">
        <v>967</v>
      </c>
      <c r="D45" s="16">
        <v>1911</v>
      </c>
      <c r="E45" s="16">
        <v>1810</v>
      </c>
      <c r="F45" s="16">
        <v>24</v>
      </c>
      <c r="G45" s="16">
        <v>1834</v>
      </c>
      <c r="H45" s="24" t="s">
        <v>3</v>
      </c>
      <c r="I45" s="24"/>
    </row>
    <row r="46" spans="1:9" ht="18">
      <c r="A46" s="15" t="s">
        <v>4</v>
      </c>
      <c r="B46" s="16">
        <v>956</v>
      </c>
      <c r="C46" s="16">
        <v>600</v>
      </c>
      <c r="D46" s="16">
        <v>1556</v>
      </c>
      <c r="E46" s="16">
        <v>1292</v>
      </c>
      <c r="F46" s="16">
        <v>16</v>
      </c>
      <c r="G46" s="16">
        <v>1308</v>
      </c>
      <c r="H46" s="24" t="s">
        <v>5</v>
      </c>
      <c r="I46" s="24"/>
    </row>
    <row r="47" spans="1:9" s="7" customFormat="1" ht="18">
      <c r="A47" s="17" t="s">
        <v>6</v>
      </c>
      <c r="B47" s="18">
        <f aca="true" t="shared" si="7" ref="B47:G47">SUM(B45:B46)</f>
        <v>1900</v>
      </c>
      <c r="C47" s="18">
        <f t="shared" si="7"/>
        <v>1567</v>
      </c>
      <c r="D47" s="18">
        <f t="shared" si="7"/>
        <v>3467</v>
      </c>
      <c r="E47" s="18">
        <f t="shared" si="7"/>
        <v>3102</v>
      </c>
      <c r="F47" s="18">
        <f t="shared" si="7"/>
        <v>40</v>
      </c>
      <c r="G47" s="18">
        <f t="shared" si="7"/>
        <v>3142</v>
      </c>
      <c r="H47" s="21" t="s">
        <v>1</v>
      </c>
      <c r="I47" s="21"/>
    </row>
    <row r="48" spans="1:9" ht="18">
      <c r="A48" s="25" t="s">
        <v>55</v>
      </c>
      <c r="B48" s="25"/>
      <c r="C48" s="14"/>
      <c r="D48" s="14"/>
      <c r="E48" s="14"/>
      <c r="F48" s="14"/>
      <c r="G48" s="14"/>
      <c r="H48" s="20" t="s">
        <v>36</v>
      </c>
      <c r="I48" s="20"/>
    </row>
    <row r="49" spans="1:9" ht="18">
      <c r="A49" s="15" t="s">
        <v>2</v>
      </c>
      <c r="B49" s="16">
        <v>803</v>
      </c>
      <c r="C49" s="16">
        <v>981</v>
      </c>
      <c r="D49" s="16">
        <v>1784</v>
      </c>
      <c r="E49" s="16">
        <v>874</v>
      </c>
      <c r="F49" s="16">
        <v>13</v>
      </c>
      <c r="G49" s="16">
        <v>887</v>
      </c>
      <c r="H49" s="24" t="s">
        <v>3</v>
      </c>
      <c r="I49" s="24"/>
    </row>
    <row r="50" spans="1:9" ht="18.75" customHeight="1">
      <c r="A50" s="15" t="s">
        <v>4</v>
      </c>
      <c r="B50" s="16">
        <v>754</v>
      </c>
      <c r="C50" s="16">
        <v>417</v>
      </c>
      <c r="D50" s="16">
        <v>1171</v>
      </c>
      <c r="E50" s="16">
        <v>529</v>
      </c>
      <c r="F50" s="16">
        <v>5</v>
      </c>
      <c r="G50" s="16">
        <v>534</v>
      </c>
      <c r="H50" s="24" t="s">
        <v>5</v>
      </c>
      <c r="I50" s="24"/>
    </row>
    <row r="51" spans="1:9" s="7" customFormat="1" ht="18">
      <c r="A51" s="17" t="s">
        <v>6</v>
      </c>
      <c r="B51" s="18">
        <f>SUM(B49:B50)</f>
        <v>1557</v>
      </c>
      <c r="C51" s="18">
        <f>SUM(C49:C50)</f>
        <v>1398</v>
      </c>
      <c r="D51" s="18">
        <f>SUM(D49:D50)</f>
        <v>2955</v>
      </c>
      <c r="E51" s="18">
        <f>SUM(E49:E50)</f>
        <v>1403</v>
      </c>
      <c r="F51" s="18">
        <f>SUM(F49:F50)</f>
        <v>18</v>
      </c>
      <c r="G51" s="18">
        <f>SUM(E51:F51)</f>
        <v>1421</v>
      </c>
      <c r="H51" s="21" t="s">
        <v>1</v>
      </c>
      <c r="I51" s="21"/>
    </row>
    <row r="52" spans="1:9" ht="18">
      <c r="A52" s="25" t="s">
        <v>43</v>
      </c>
      <c r="B52" s="25"/>
      <c r="C52" s="25"/>
      <c r="D52" s="25"/>
      <c r="E52" s="20" t="s">
        <v>45</v>
      </c>
      <c r="F52" s="20"/>
      <c r="G52" s="20"/>
      <c r="H52" s="20"/>
      <c r="I52" s="20"/>
    </row>
    <row r="53" spans="1:9" ht="18">
      <c r="A53" s="15" t="s">
        <v>2</v>
      </c>
      <c r="B53" s="16">
        <v>220</v>
      </c>
      <c r="C53" s="16">
        <v>228</v>
      </c>
      <c r="D53" s="16">
        <v>448</v>
      </c>
      <c r="E53" s="16">
        <v>1099</v>
      </c>
      <c r="F53" s="16">
        <v>233</v>
      </c>
      <c r="G53" s="16">
        <v>1332</v>
      </c>
      <c r="H53" s="24" t="s">
        <v>3</v>
      </c>
      <c r="I53" s="24"/>
    </row>
    <row r="54" spans="1:9" ht="18">
      <c r="A54" s="15" t="s">
        <v>4</v>
      </c>
      <c r="B54" s="16">
        <v>328</v>
      </c>
      <c r="C54" s="16">
        <v>240</v>
      </c>
      <c r="D54" s="16">
        <v>568</v>
      </c>
      <c r="E54" s="16">
        <v>552</v>
      </c>
      <c r="F54" s="16">
        <v>239</v>
      </c>
      <c r="G54" s="16">
        <v>791</v>
      </c>
      <c r="H54" s="24" t="s">
        <v>5</v>
      </c>
      <c r="I54" s="24"/>
    </row>
    <row r="55" spans="1:9" s="7" customFormat="1" ht="18">
      <c r="A55" s="17" t="s">
        <v>6</v>
      </c>
      <c r="B55" s="18">
        <f aca="true" t="shared" si="8" ref="B55:G55">SUM(B53:B54)</f>
        <v>548</v>
      </c>
      <c r="C55" s="18">
        <f t="shared" si="8"/>
        <v>468</v>
      </c>
      <c r="D55" s="18">
        <f t="shared" si="8"/>
        <v>1016</v>
      </c>
      <c r="E55" s="18">
        <f t="shared" si="8"/>
        <v>1651</v>
      </c>
      <c r="F55" s="18">
        <f t="shared" si="8"/>
        <v>472</v>
      </c>
      <c r="G55" s="18">
        <f t="shared" si="8"/>
        <v>2123</v>
      </c>
      <c r="H55" s="21" t="s">
        <v>1</v>
      </c>
      <c r="I55" s="21"/>
    </row>
    <row r="56" spans="1:9" ht="18.75" customHeight="1">
      <c r="A56" s="25" t="s">
        <v>40</v>
      </c>
      <c r="B56" s="25"/>
      <c r="C56" s="14"/>
      <c r="D56" s="14"/>
      <c r="E56" s="14"/>
      <c r="F56" s="14"/>
      <c r="G56" s="14"/>
      <c r="H56" s="20" t="s">
        <v>41</v>
      </c>
      <c r="I56" s="20"/>
    </row>
    <row r="57" spans="1:9" ht="18">
      <c r="A57" s="15" t="s">
        <v>2</v>
      </c>
      <c r="B57" s="16">
        <v>802</v>
      </c>
      <c r="C57" s="16">
        <v>817</v>
      </c>
      <c r="D57" s="16">
        <v>1619</v>
      </c>
      <c r="E57" s="16">
        <v>1019</v>
      </c>
      <c r="F57" s="16">
        <v>54</v>
      </c>
      <c r="G57" s="16">
        <v>1073</v>
      </c>
      <c r="H57" s="24" t="s">
        <v>3</v>
      </c>
      <c r="I57" s="24"/>
    </row>
    <row r="58" spans="1:9" ht="18">
      <c r="A58" s="15" t="s">
        <v>4</v>
      </c>
      <c r="B58" s="16">
        <v>472</v>
      </c>
      <c r="C58" s="16">
        <v>464</v>
      </c>
      <c r="D58" s="16">
        <v>936</v>
      </c>
      <c r="E58" s="16">
        <v>667</v>
      </c>
      <c r="F58" s="16">
        <v>60</v>
      </c>
      <c r="G58" s="16">
        <v>727</v>
      </c>
      <c r="H58" s="24" t="s">
        <v>5</v>
      </c>
      <c r="I58" s="24"/>
    </row>
    <row r="59" spans="1:9" s="7" customFormat="1" ht="18.75" customHeight="1">
      <c r="A59" s="17" t="s">
        <v>6</v>
      </c>
      <c r="B59" s="18">
        <f aca="true" t="shared" si="9" ref="B59:G59">SUM(B57:B58)</f>
        <v>1274</v>
      </c>
      <c r="C59" s="18">
        <f t="shared" si="9"/>
        <v>1281</v>
      </c>
      <c r="D59" s="18">
        <f t="shared" si="9"/>
        <v>2555</v>
      </c>
      <c r="E59" s="18">
        <f t="shared" si="9"/>
        <v>1686</v>
      </c>
      <c r="F59" s="18">
        <f t="shared" si="9"/>
        <v>114</v>
      </c>
      <c r="G59" s="18">
        <f t="shared" si="9"/>
        <v>1800</v>
      </c>
      <c r="H59" s="21" t="s">
        <v>1</v>
      </c>
      <c r="I59" s="21"/>
    </row>
    <row r="60" spans="1:9" ht="18">
      <c r="A60" s="25" t="s">
        <v>38</v>
      </c>
      <c r="B60" s="25"/>
      <c r="C60" s="14"/>
      <c r="D60" s="14"/>
      <c r="E60" s="14"/>
      <c r="F60" s="14"/>
      <c r="G60" s="14"/>
      <c r="H60" s="20" t="s">
        <v>39</v>
      </c>
      <c r="I60" s="20"/>
    </row>
    <row r="61" spans="1:9" ht="18">
      <c r="A61" s="15" t="s">
        <v>2</v>
      </c>
      <c r="B61" s="16">
        <v>471</v>
      </c>
      <c r="C61" s="16">
        <v>567</v>
      </c>
      <c r="D61" s="16">
        <v>1038</v>
      </c>
      <c r="E61" s="16">
        <v>674</v>
      </c>
      <c r="F61" s="16">
        <v>9</v>
      </c>
      <c r="G61" s="16">
        <v>683</v>
      </c>
      <c r="H61" s="24" t="s">
        <v>3</v>
      </c>
      <c r="I61" s="24"/>
    </row>
    <row r="62" spans="1:9" ht="18.75" customHeight="1">
      <c r="A62" s="15" t="s">
        <v>4</v>
      </c>
      <c r="B62" s="16">
        <v>496</v>
      </c>
      <c r="C62" s="16">
        <v>401</v>
      </c>
      <c r="D62" s="16">
        <v>897</v>
      </c>
      <c r="E62" s="16">
        <v>379</v>
      </c>
      <c r="F62" s="16">
        <v>3</v>
      </c>
      <c r="G62" s="16">
        <v>382</v>
      </c>
      <c r="H62" s="24" t="s">
        <v>5</v>
      </c>
      <c r="I62" s="24"/>
    </row>
    <row r="63" spans="1:9" s="7" customFormat="1" ht="18">
      <c r="A63" s="17" t="s">
        <v>6</v>
      </c>
      <c r="B63" s="18">
        <f aca="true" t="shared" si="10" ref="B63:G63">SUM(B61:B62)</f>
        <v>967</v>
      </c>
      <c r="C63" s="18">
        <f t="shared" si="10"/>
        <v>968</v>
      </c>
      <c r="D63" s="18">
        <f t="shared" si="10"/>
        <v>1935</v>
      </c>
      <c r="E63" s="18">
        <f t="shared" si="10"/>
        <v>1053</v>
      </c>
      <c r="F63" s="18">
        <f t="shared" si="10"/>
        <v>12</v>
      </c>
      <c r="G63" s="18">
        <f t="shared" si="10"/>
        <v>1065</v>
      </c>
      <c r="H63" s="21" t="s">
        <v>1</v>
      </c>
      <c r="I63" s="21"/>
    </row>
    <row r="64" spans="1:9" ht="18">
      <c r="A64" s="25" t="s">
        <v>42</v>
      </c>
      <c r="B64" s="25"/>
      <c r="C64" s="14"/>
      <c r="D64" s="14"/>
      <c r="E64" s="14"/>
      <c r="F64" s="20" t="s">
        <v>46</v>
      </c>
      <c r="G64" s="20"/>
      <c r="H64" s="20"/>
      <c r="I64" s="20"/>
    </row>
    <row r="65" spans="1:9" ht="18.75" customHeight="1">
      <c r="A65" s="15" t="s">
        <v>2</v>
      </c>
      <c r="B65" s="16">
        <v>403</v>
      </c>
      <c r="C65" s="16">
        <v>430</v>
      </c>
      <c r="D65" s="16">
        <v>833</v>
      </c>
      <c r="E65" s="16">
        <v>583</v>
      </c>
      <c r="F65" s="16">
        <v>0</v>
      </c>
      <c r="G65" s="16">
        <v>583</v>
      </c>
      <c r="H65" s="24" t="s">
        <v>3</v>
      </c>
      <c r="I65" s="24"/>
    </row>
    <row r="66" spans="1:9" ht="18">
      <c r="A66" s="15" t="s">
        <v>4</v>
      </c>
      <c r="B66" s="16">
        <v>315</v>
      </c>
      <c r="C66" s="16">
        <v>171</v>
      </c>
      <c r="D66" s="16">
        <v>486</v>
      </c>
      <c r="E66" s="16">
        <v>373</v>
      </c>
      <c r="F66" s="16">
        <v>0</v>
      </c>
      <c r="G66" s="16">
        <v>373</v>
      </c>
      <c r="H66" s="24" t="s">
        <v>5</v>
      </c>
      <c r="I66" s="24"/>
    </row>
    <row r="67" spans="1:9" s="7" customFormat="1" ht="18">
      <c r="A67" s="17" t="s">
        <v>6</v>
      </c>
      <c r="B67" s="18">
        <f aca="true" t="shared" si="11" ref="B67:G67">SUM(B65:B66)</f>
        <v>718</v>
      </c>
      <c r="C67" s="18">
        <f t="shared" si="11"/>
        <v>601</v>
      </c>
      <c r="D67" s="18">
        <f t="shared" si="11"/>
        <v>1319</v>
      </c>
      <c r="E67" s="18">
        <f t="shared" si="11"/>
        <v>956</v>
      </c>
      <c r="F67" s="18">
        <f t="shared" si="11"/>
        <v>0</v>
      </c>
      <c r="G67" s="18">
        <f t="shared" si="11"/>
        <v>956</v>
      </c>
      <c r="H67" s="21" t="s">
        <v>1</v>
      </c>
      <c r="I67" s="21"/>
    </row>
    <row r="68" spans="1:9" ht="18.75" customHeight="1">
      <c r="A68" s="25" t="s">
        <v>47</v>
      </c>
      <c r="B68" s="25"/>
      <c r="C68" s="14"/>
      <c r="D68" s="14"/>
      <c r="E68" s="14"/>
      <c r="F68" s="14"/>
      <c r="G68" s="14"/>
      <c r="H68" s="20" t="s">
        <v>49</v>
      </c>
      <c r="I68" s="20"/>
    </row>
    <row r="69" spans="1:9" ht="18">
      <c r="A69" s="15" t="s">
        <v>2</v>
      </c>
      <c r="B69" s="16">
        <v>489</v>
      </c>
      <c r="C69" s="16">
        <v>477</v>
      </c>
      <c r="D69" s="16">
        <v>966</v>
      </c>
      <c r="E69" s="16">
        <v>638</v>
      </c>
      <c r="F69" s="16">
        <v>2</v>
      </c>
      <c r="G69" s="16">
        <v>640</v>
      </c>
      <c r="H69" s="24" t="s">
        <v>3</v>
      </c>
      <c r="I69" s="24"/>
    </row>
    <row r="70" spans="1:9" ht="18">
      <c r="A70" s="15" t="s">
        <v>4</v>
      </c>
      <c r="B70" s="16">
        <v>520</v>
      </c>
      <c r="C70" s="16">
        <v>329</v>
      </c>
      <c r="D70" s="16">
        <v>849</v>
      </c>
      <c r="E70" s="16">
        <v>398</v>
      </c>
      <c r="F70" s="16">
        <v>2</v>
      </c>
      <c r="G70" s="16">
        <v>400</v>
      </c>
      <c r="H70" s="24" t="s">
        <v>5</v>
      </c>
      <c r="I70" s="24"/>
    </row>
    <row r="71" spans="1:9" s="7" customFormat="1" ht="18.75" customHeight="1">
      <c r="A71" s="17" t="s">
        <v>6</v>
      </c>
      <c r="B71" s="18">
        <f aca="true" t="shared" si="12" ref="B71:G71">SUM(B69:B70)</f>
        <v>1009</v>
      </c>
      <c r="C71" s="18">
        <f t="shared" si="12"/>
        <v>806</v>
      </c>
      <c r="D71" s="18">
        <f t="shared" si="12"/>
        <v>1815</v>
      </c>
      <c r="E71" s="18">
        <f t="shared" si="12"/>
        <v>1036</v>
      </c>
      <c r="F71" s="18">
        <f t="shared" si="12"/>
        <v>4</v>
      </c>
      <c r="G71" s="18">
        <f t="shared" si="12"/>
        <v>1040</v>
      </c>
      <c r="H71" s="21" t="s">
        <v>1</v>
      </c>
      <c r="I71" s="21"/>
    </row>
    <row r="72" spans="1:9" ht="18">
      <c r="A72" s="25"/>
      <c r="B72" s="25"/>
      <c r="C72" s="14"/>
      <c r="D72" s="14"/>
      <c r="E72" s="14"/>
      <c r="F72" s="20" t="s">
        <v>50</v>
      </c>
      <c r="G72" s="20"/>
      <c r="H72" s="20"/>
      <c r="I72" s="20"/>
    </row>
    <row r="73" spans="1:9" ht="18">
      <c r="A73" s="15" t="s">
        <v>2</v>
      </c>
      <c r="B73" s="16">
        <v>489</v>
      </c>
      <c r="C73" s="16">
        <v>521</v>
      </c>
      <c r="D73" s="16">
        <v>1010</v>
      </c>
      <c r="E73" s="16">
        <v>502</v>
      </c>
      <c r="F73" s="16">
        <v>1</v>
      </c>
      <c r="G73" s="16">
        <v>503</v>
      </c>
      <c r="H73" s="24" t="s">
        <v>3</v>
      </c>
      <c r="I73" s="24"/>
    </row>
    <row r="74" spans="1:9" ht="18.75" customHeight="1">
      <c r="A74" s="15" t="s">
        <v>4</v>
      </c>
      <c r="B74" s="16">
        <v>309</v>
      </c>
      <c r="C74" s="16">
        <v>191</v>
      </c>
      <c r="D74" s="16">
        <v>500</v>
      </c>
      <c r="E74" s="16">
        <v>353</v>
      </c>
      <c r="F74" s="16">
        <v>9</v>
      </c>
      <c r="G74" s="16">
        <v>362</v>
      </c>
      <c r="H74" s="24" t="s">
        <v>5</v>
      </c>
      <c r="I74" s="24"/>
    </row>
    <row r="75" spans="1:9" s="7" customFormat="1" ht="18">
      <c r="A75" s="17" t="s">
        <v>6</v>
      </c>
      <c r="B75" s="18">
        <f aca="true" t="shared" si="13" ref="B75:G75">SUM(B73:B74)</f>
        <v>798</v>
      </c>
      <c r="C75" s="18">
        <f t="shared" si="13"/>
        <v>712</v>
      </c>
      <c r="D75" s="18">
        <f t="shared" si="13"/>
        <v>1510</v>
      </c>
      <c r="E75" s="18">
        <f t="shared" si="13"/>
        <v>855</v>
      </c>
      <c r="F75" s="18">
        <f t="shared" si="13"/>
        <v>10</v>
      </c>
      <c r="G75" s="18">
        <f t="shared" si="13"/>
        <v>865</v>
      </c>
      <c r="H75" s="21" t="s">
        <v>1</v>
      </c>
      <c r="I75" s="21"/>
    </row>
    <row r="76" spans="1:9" ht="18">
      <c r="A76" s="25" t="s">
        <v>48</v>
      </c>
      <c r="B76" s="25"/>
      <c r="C76" s="14"/>
      <c r="D76" s="14"/>
      <c r="E76" s="14"/>
      <c r="F76" s="14"/>
      <c r="G76" s="14"/>
      <c r="H76" s="20" t="s">
        <v>51</v>
      </c>
      <c r="I76" s="20"/>
    </row>
    <row r="77" spans="1:9" ht="18.75" customHeight="1">
      <c r="A77" s="15" t="s">
        <v>2</v>
      </c>
      <c r="B77" s="16">
        <v>483</v>
      </c>
      <c r="C77" s="16">
        <v>551</v>
      </c>
      <c r="D77" s="16">
        <v>1034</v>
      </c>
      <c r="E77" s="16">
        <v>556</v>
      </c>
      <c r="F77" s="16">
        <v>4</v>
      </c>
      <c r="G77" s="16">
        <v>560</v>
      </c>
      <c r="H77" s="24" t="s">
        <v>3</v>
      </c>
      <c r="I77" s="24"/>
    </row>
    <row r="78" spans="1:9" ht="18">
      <c r="A78" s="15" t="s">
        <v>4</v>
      </c>
      <c r="B78" s="16">
        <v>262</v>
      </c>
      <c r="C78" s="16">
        <v>280</v>
      </c>
      <c r="D78" s="16">
        <v>542</v>
      </c>
      <c r="E78" s="16">
        <v>194</v>
      </c>
      <c r="F78" s="16">
        <v>10</v>
      </c>
      <c r="G78" s="16">
        <v>204</v>
      </c>
      <c r="H78" s="24" t="s">
        <v>5</v>
      </c>
      <c r="I78" s="24"/>
    </row>
    <row r="79" spans="1:9" s="7" customFormat="1" ht="18">
      <c r="A79" s="17" t="s">
        <v>6</v>
      </c>
      <c r="B79" s="18">
        <f aca="true" t="shared" si="14" ref="B79:G79">SUM(B77:B78)</f>
        <v>745</v>
      </c>
      <c r="C79" s="18">
        <f t="shared" si="14"/>
        <v>831</v>
      </c>
      <c r="D79" s="18">
        <f t="shared" si="14"/>
        <v>1576</v>
      </c>
      <c r="E79" s="18">
        <f t="shared" si="14"/>
        <v>750</v>
      </c>
      <c r="F79" s="18">
        <f t="shared" si="14"/>
        <v>14</v>
      </c>
      <c r="G79" s="18">
        <f t="shared" si="14"/>
        <v>764</v>
      </c>
      <c r="H79" s="21" t="s">
        <v>1</v>
      </c>
      <c r="I79" s="21"/>
    </row>
    <row r="80" spans="1:9" ht="18.75" customHeight="1">
      <c r="A80" s="25" t="s">
        <v>74</v>
      </c>
      <c r="B80" s="25"/>
      <c r="C80" s="25"/>
      <c r="D80" s="14"/>
      <c r="E80" s="20" t="s">
        <v>54</v>
      </c>
      <c r="F80" s="20"/>
      <c r="G80" s="20"/>
      <c r="H80" s="20"/>
      <c r="I80" s="20"/>
    </row>
    <row r="81" spans="1:9" ht="18">
      <c r="A81" s="15" t="s">
        <v>2</v>
      </c>
      <c r="B81" s="16">
        <v>0</v>
      </c>
      <c r="C81" s="16">
        <v>21</v>
      </c>
      <c r="D81" s="16">
        <v>21</v>
      </c>
      <c r="E81" s="16">
        <v>610</v>
      </c>
      <c r="F81" s="16">
        <v>2</v>
      </c>
      <c r="G81" s="16">
        <v>612</v>
      </c>
      <c r="H81" s="24" t="s">
        <v>3</v>
      </c>
      <c r="I81" s="24"/>
    </row>
    <row r="82" spans="1:9" ht="18">
      <c r="A82" s="15" t="s">
        <v>4</v>
      </c>
      <c r="B82" s="16">
        <v>1769</v>
      </c>
      <c r="C82" s="16">
        <v>445</v>
      </c>
      <c r="D82" s="16">
        <v>2214</v>
      </c>
      <c r="E82" s="16">
        <v>3569</v>
      </c>
      <c r="F82" s="16">
        <v>0</v>
      </c>
      <c r="G82" s="16">
        <v>3569</v>
      </c>
      <c r="H82" s="24" t="s">
        <v>5</v>
      </c>
      <c r="I82" s="24"/>
    </row>
    <row r="83" spans="1:9" s="7" customFormat="1" ht="18">
      <c r="A83" s="17" t="s">
        <v>6</v>
      </c>
      <c r="B83" s="18">
        <f aca="true" t="shared" si="15" ref="B83:G83">SUM(B81:B82)</f>
        <v>1769</v>
      </c>
      <c r="C83" s="18">
        <f t="shared" si="15"/>
        <v>466</v>
      </c>
      <c r="D83" s="18">
        <f t="shared" si="15"/>
        <v>2235</v>
      </c>
      <c r="E83" s="18">
        <f t="shared" si="15"/>
        <v>4179</v>
      </c>
      <c r="F83" s="18">
        <f t="shared" si="15"/>
        <v>2</v>
      </c>
      <c r="G83" s="18">
        <f t="shared" si="15"/>
        <v>4181</v>
      </c>
      <c r="H83" s="21" t="s">
        <v>1</v>
      </c>
      <c r="I83" s="21"/>
    </row>
    <row r="84" spans="1:9" ht="18">
      <c r="A84" s="25" t="s">
        <v>79</v>
      </c>
      <c r="B84" s="25"/>
      <c r="C84" s="14"/>
      <c r="D84" s="14"/>
      <c r="E84" s="14"/>
      <c r="F84" s="20" t="s">
        <v>53</v>
      </c>
      <c r="G84" s="20"/>
      <c r="H84" s="20"/>
      <c r="I84" s="20"/>
    </row>
    <row r="85" spans="1:9" ht="18">
      <c r="A85" s="15" t="s">
        <v>2</v>
      </c>
      <c r="B85" s="16">
        <v>125</v>
      </c>
      <c r="C85" s="16">
        <v>379</v>
      </c>
      <c r="D85" s="16">
        <v>504</v>
      </c>
      <c r="E85" s="16">
        <v>454</v>
      </c>
      <c r="F85" s="16">
        <v>9</v>
      </c>
      <c r="G85" s="16">
        <v>463</v>
      </c>
      <c r="H85" s="24" t="s">
        <v>3</v>
      </c>
      <c r="I85" s="24"/>
    </row>
    <row r="86" spans="1:9" ht="18">
      <c r="A86" s="15" t="s">
        <v>4</v>
      </c>
      <c r="B86" s="16">
        <v>78</v>
      </c>
      <c r="C86" s="16">
        <v>313</v>
      </c>
      <c r="D86" s="16">
        <v>391</v>
      </c>
      <c r="E86" s="16">
        <v>226</v>
      </c>
      <c r="F86" s="16">
        <v>12</v>
      </c>
      <c r="G86" s="16">
        <v>238</v>
      </c>
      <c r="H86" s="24" t="s">
        <v>5</v>
      </c>
      <c r="I86" s="24"/>
    </row>
    <row r="87" spans="1:9" s="7" customFormat="1" ht="18">
      <c r="A87" s="17" t="s">
        <v>6</v>
      </c>
      <c r="B87" s="18">
        <f aca="true" t="shared" si="16" ref="B87:G87">SUM(B85:B86)</f>
        <v>203</v>
      </c>
      <c r="C87" s="18">
        <f t="shared" si="16"/>
        <v>692</v>
      </c>
      <c r="D87" s="18">
        <f t="shared" si="16"/>
        <v>895</v>
      </c>
      <c r="E87" s="18">
        <f t="shared" si="16"/>
        <v>680</v>
      </c>
      <c r="F87" s="18">
        <f t="shared" si="16"/>
        <v>21</v>
      </c>
      <c r="G87" s="18">
        <f t="shared" si="16"/>
        <v>701</v>
      </c>
      <c r="H87" s="21" t="s">
        <v>1</v>
      </c>
      <c r="I87" s="21"/>
    </row>
    <row r="88" spans="1:9" ht="18">
      <c r="A88" s="25" t="s">
        <v>56</v>
      </c>
      <c r="B88" s="25"/>
      <c r="C88" s="14"/>
      <c r="D88" s="14"/>
      <c r="E88" s="14"/>
      <c r="F88" s="20" t="s">
        <v>61</v>
      </c>
      <c r="G88" s="20"/>
      <c r="H88" s="20"/>
      <c r="I88" s="20"/>
    </row>
    <row r="89" spans="1:9" ht="18.75" customHeight="1">
      <c r="A89" s="15" t="s">
        <v>2</v>
      </c>
      <c r="B89" s="16">
        <v>478</v>
      </c>
      <c r="C89" s="16">
        <v>522</v>
      </c>
      <c r="D89" s="16">
        <v>1000</v>
      </c>
      <c r="E89" s="16">
        <v>670</v>
      </c>
      <c r="F89" s="16">
        <v>0</v>
      </c>
      <c r="G89" s="16">
        <v>670</v>
      </c>
      <c r="H89" s="24" t="s">
        <v>3</v>
      </c>
      <c r="I89" s="24"/>
    </row>
    <row r="90" spans="1:9" ht="18">
      <c r="A90" s="15" t="s">
        <v>4</v>
      </c>
      <c r="B90" s="16">
        <v>526</v>
      </c>
      <c r="C90" s="16">
        <v>391</v>
      </c>
      <c r="D90" s="16">
        <v>917</v>
      </c>
      <c r="E90" s="16">
        <v>372</v>
      </c>
      <c r="F90" s="16">
        <v>0</v>
      </c>
      <c r="G90" s="16">
        <v>372</v>
      </c>
      <c r="H90" s="24" t="s">
        <v>5</v>
      </c>
      <c r="I90" s="24"/>
    </row>
    <row r="91" spans="1:9" s="7" customFormat="1" ht="18">
      <c r="A91" s="17" t="s">
        <v>6</v>
      </c>
      <c r="B91" s="18">
        <f aca="true" t="shared" si="17" ref="B91:G91">SUM(B89:B90)</f>
        <v>1004</v>
      </c>
      <c r="C91" s="18">
        <f t="shared" si="17"/>
        <v>913</v>
      </c>
      <c r="D91" s="18">
        <f t="shared" si="17"/>
        <v>1917</v>
      </c>
      <c r="E91" s="18">
        <f t="shared" si="17"/>
        <v>1042</v>
      </c>
      <c r="F91" s="18">
        <f t="shared" si="17"/>
        <v>0</v>
      </c>
      <c r="G91" s="18">
        <f t="shared" si="17"/>
        <v>1042</v>
      </c>
      <c r="H91" s="21" t="s">
        <v>1</v>
      </c>
      <c r="I91" s="21"/>
    </row>
    <row r="92" spans="1:9" ht="18.75" customHeight="1">
      <c r="A92" s="25" t="s">
        <v>75</v>
      </c>
      <c r="B92" s="25"/>
      <c r="C92" s="25"/>
      <c r="D92" s="14"/>
      <c r="E92" s="20" t="s">
        <v>84</v>
      </c>
      <c r="F92" s="20"/>
      <c r="G92" s="20"/>
      <c r="H92" s="20"/>
      <c r="I92" s="20"/>
    </row>
    <row r="93" spans="1:9" ht="18">
      <c r="A93" s="15" t="s">
        <v>2</v>
      </c>
      <c r="B93" s="16">
        <v>609</v>
      </c>
      <c r="C93" s="16">
        <v>670</v>
      </c>
      <c r="D93" s="16">
        <v>1279</v>
      </c>
      <c r="E93" s="16">
        <v>1061</v>
      </c>
      <c r="F93" s="16">
        <v>0</v>
      </c>
      <c r="G93" s="16">
        <v>1061</v>
      </c>
      <c r="H93" s="24" t="s">
        <v>3</v>
      </c>
      <c r="I93" s="24"/>
    </row>
    <row r="94" spans="1:9" ht="18">
      <c r="A94" s="15" t="s">
        <v>4</v>
      </c>
      <c r="B94" s="16">
        <v>374</v>
      </c>
      <c r="C94" s="16">
        <v>381</v>
      </c>
      <c r="D94" s="16">
        <v>755</v>
      </c>
      <c r="E94" s="16">
        <v>611</v>
      </c>
      <c r="F94" s="16">
        <v>0</v>
      </c>
      <c r="G94" s="16">
        <v>611</v>
      </c>
      <c r="H94" s="24" t="s">
        <v>5</v>
      </c>
      <c r="I94" s="24"/>
    </row>
    <row r="95" spans="1:9" s="7" customFormat="1" ht="18">
      <c r="A95" s="17" t="s">
        <v>6</v>
      </c>
      <c r="B95" s="18">
        <f aca="true" t="shared" si="18" ref="B95:G95">SUM(B93:B94)</f>
        <v>983</v>
      </c>
      <c r="C95" s="18">
        <f t="shared" si="18"/>
        <v>1051</v>
      </c>
      <c r="D95" s="18">
        <f t="shared" si="18"/>
        <v>2034</v>
      </c>
      <c r="E95" s="18">
        <f t="shared" si="18"/>
        <v>1672</v>
      </c>
      <c r="F95" s="18">
        <f t="shared" si="18"/>
        <v>0</v>
      </c>
      <c r="G95" s="18">
        <f t="shared" si="18"/>
        <v>1672</v>
      </c>
      <c r="H95" s="21" t="s">
        <v>1</v>
      </c>
      <c r="I95" s="21"/>
    </row>
    <row r="96" spans="1:9" ht="18.75" customHeight="1">
      <c r="A96" s="25" t="s">
        <v>57</v>
      </c>
      <c r="B96" s="25"/>
      <c r="C96" s="14"/>
      <c r="D96" s="14"/>
      <c r="E96" s="20" t="s">
        <v>62</v>
      </c>
      <c r="F96" s="20"/>
      <c r="G96" s="20"/>
      <c r="H96" s="20"/>
      <c r="I96" s="20"/>
    </row>
    <row r="97" spans="1:9" ht="18">
      <c r="A97" s="15" t="s">
        <v>2</v>
      </c>
      <c r="B97" s="16">
        <v>561</v>
      </c>
      <c r="C97" s="16">
        <v>475</v>
      </c>
      <c r="D97" s="16">
        <v>1036</v>
      </c>
      <c r="E97" s="16">
        <v>1476</v>
      </c>
      <c r="F97" s="16">
        <v>221</v>
      </c>
      <c r="G97" s="16">
        <v>1697</v>
      </c>
      <c r="H97" s="24" t="s">
        <v>3</v>
      </c>
      <c r="I97" s="24"/>
    </row>
    <row r="98" spans="1:9" ht="18">
      <c r="A98" s="15" t="s">
        <v>4</v>
      </c>
      <c r="B98" s="16">
        <v>1050</v>
      </c>
      <c r="C98" s="16">
        <v>373</v>
      </c>
      <c r="D98" s="16">
        <v>1423</v>
      </c>
      <c r="E98" s="16">
        <v>1458</v>
      </c>
      <c r="F98" s="16">
        <v>423</v>
      </c>
      <c r="G98" s="16">
        <v>1881</v>
      </c>
      <c r="H98" s="24" t="s">
        <v>5</v>
      </c>
      <c r="I98" s="24"/>
    </row>
    <row r="99" spans="1:9" s="7" customFormat="1" ht="18.75" customHeight="1">
      <c r="A99" s="17" t="s">
        <v>6</v>
      </c>
      <c r="B99" s="18">
        <f aca="true" t="shared" si="19" ref="B99:G99">SUM(B97:B98)</f>
        <v>1611</v>
      </c>
      <c r="C99" s="18">
        <f t="shared" si="19"/>
        <v>848</v>
      </c>
      <c r="D99" s="18">
        <f t="shared" si="19"/>
        <v>2459</v>
      </c>
      <c r="E99" s="18">
        <f t="shared" si="19"/>
        <v>2934</v>
      </c>
      <c r="F99" s="18">
        <f t="shared" si="19"/>
        <v>644</v>
      </c>
      <c r="G99" s="18">
        <f t="shared" si="19"/>
        <v>3578</v>
      </c>
      <c r="H99" s="21" t="s">
        <v>1</v>
      </c>
      <c r="I99" s="21"/>
    </row>
    <row r="100" spans="1:9" ht="18">
      <c r="A100" s="25" t="s">
        <v>58</v>
      </c>
      <c r="B100" s="25"/>
      <c r="C100" s="14"/>
      <c r="D100" s="14"/>
      <c r="E100" s="14"/>
      <c r="F100" s="20" t="s">
        <v>63</v>
      </c>
      <c r="G100" s="20"/>
      <c r="H100" s="20"/>
      <c r="I100" s="20"/>
    </row>
    <row r="101" spans="1:9" ht="18">
      <c r="A101" s="15" t="s">
        <v>2</v>
      </c>
      <c r="B101" s="16">
        <v>515</v>
      </c>
      <c r="C101" s="16">
        <v>763</v>
      </c>
      <c r="D101" s="16">
        <v>1278</v>
      </c>
      <c r="E101" s="16">
        <v>1495</v>
      </c>
      <c r="F101" s="16">
        <v>12</v>
      </c>
      <c r="G101" s="16">
        <v>1507</v>
      </c>
      <c r="H101" s="24" t="s">
        <v>3</v>
      </c>
      <c r="I101" s="24"/>
    </row>
    <row r="102" spans="1:9" ht="18.75" customHeight="1">
      <c r="A102" s="15" t="s">
        <v>4</v>
      </c>
      <c r="B102" s="16">
        <v>298</v>
      </c>
      <c r="C102" s="16">
        <v>411</v>
      </c>
      <c r="D102" s="16">
        <v>709</v>
      </c>
      <c r="E102" s="16">
        <v>746</v>
      </c>
      <c r="F102" s="16">
        <v>7</v>
      </c>
      <c r="G102" s="16">
        <v>753</v>
      </c>
      <c r="H102" s="24" t="s">
        <v>5</v>
      </c>
      <c r="I102" s="24"/>
    </row>
    <row r="103" spans="1:9" s="7" customFormat="1" ht="18">
      <c r="A103" s="17" t="s">
        <v>6</v>
      </c>
      <c r="B103" s="18">
        <f aca="true" t="shared" si="20" ref="B103:G103">SUM(B101:B102)</f>
        <v>813</v>
      </c>
      <c r="C103" s="18">
        <f t="shared" si="20"/>
        <v>1174</v>
      </c>
      <c r="D103" s="18">
        <f t="shared" si="20"/>
        <v>1987</v>
      </c>
      <c r="E103" s="18">
        <f t="shared" si="20"/>
        <v>2241</v>
      </c>
      <c r="F103" s="18">
        <f t="shared" si="20"/>
        <v>19</v>
      </c>
      <c r="G103" s="18">
        <f t="shared" si="20"/>
        <v>2260</v>
      </c>
      <c r="H103" s="21" t="s">
        <v>1</v>
      </c>
      <c r="I103" s="21"/>
    </row>
    <row r="104" spans="1:9" ht="18">
      <c r="A104" s="25" t="s">
        <v>69</v>
      </c>
      <c r="B104" s="25"/>
      <c r="C104" s="25"/>
      <c r="D104" s="14"/>
      <c r="E104" s="14"/>
      <c r="F104" s="20" t="s">
        <v>70</v>
      </c>
      <c r="G104" s="20"/>
      <c r="H104" s="20"/>
      <c r="I104" s="20"/>
    </row>
    <row r="105" spans="1:9" ht="18.75" customHeight="1">
      <c r="A105" s="15" t="s">
        <v>2</v>
      </c>
      <c r="B105" s="16">
        <v>166</v>
      </c>
      <c r="C105" s="16">
        <v>135</v>
      </c>
      <c r="D105" s="16">
        <v>301</v>
      </c>
      <c r="E105" s="16">
        <v>493</v>
      </c>
      <c r="F105" s="16">
        <v>7</v>
      </c>
      <c r="G105" s="16">
        <v>500</v>
      </c>
      <c r="H105" s="24" t="s">
        <v>3</v>
      </c>
      <c r="I105" s="24"/>
    </row>
    <row r="106" spans="1:9" ht="18">
      <c r="A106" s="15" t="s">
        <v>4</v>
      </c>
      <c r="B106" s="16">
        <v>110</v>
      </c>
      <c r="C106" s="16">
        <v>58</v>
      </c>
      <c r="D106" s="16">
        <v>168</v>
      </c>
      <c r="E106" s="16">
        <v>364</v>
      </c>
      <c r="F106" s="16">
        <v>0</v>
      </c>
      <c r="G106" s="16">
        <v>364</v>
      </c>
      <c r="H106" s="24" t="s">
        <v>5</v>
      </c>
      <c r="I106" s="24"/>
    </row>
    <row r="107" spans="1:9" s="7" customFormat="1" ht="18">
      <c r="A107" s="17" t="s">
        <v>6</v>
      </c>
      <c r="B107" s="18">
        <f aca="true" t="shared" si="21" ref="B107:G107">SUM(B105:B106)</f>
        <v>276</v>
      </c>
      <c r="C107" s="18">
        <f t="shared" si="21"/>
        <v>193</v>
      </c>
      <c r="D107" s="18">
        <f t="shared" si="21"/>
        <v>469</v>
      </c>
      <c r="E107" s="18">
        <f t="shared" si="21"/>
        <v>857</v>
      </c>
      <c r="F107" s="18">
        <f t="shared" si="21"/>
        <v>7</v>
      </c>
      <c r="G107" s="18">
        <f t="shared" si="21"/>
        <v>864</v>
      </c>
      <c r="H107" s="21" t="s">
        <v>1</v>
      </c>
      <c r="I107" s="21"/>
    </row>
    <row r="108" spans="1:9" ht="18.75" customHeight="1">
      <c r="A108" s="25" t="s">
        <v>76</v>
      </c>
      <c r="B108" s="25"/>
      <c r="C108" s="14"/>
      <c r="D108" s="14"/>
      <c r="E108" s="14"/>
      <c r="F108" s="14"/>
      <c r="G108" s="20" t="s">
        <v>83</v>
      </c>
      <c r="H108" s="20"/>
      <c r="I108" s="20"/>
    </row>
    <row r="109" spans="1:9" ht="18">
      <c r="A109" s="15" t="s">
        <v>2</v>
      </c>
      <c r="B109" s="16">
        <v>374</v>
      </c>
      <c r="C109" s="16">
        <v>279</v>
      </c>
      <c r="D109" s="16">
        <v>653</v>
      </c>
      <c r="E109" s="16">
        <v>290</v>
      </c>
      <c r="F109" s="16">
        <v>24</v>
      </c>
      <c r="G109" s="16">
        <v>314</v>
      </c>
      <c r="H109" s="24" t="s">
        <v>3</v>
      </c>
      <c r="I109" s="24"/>
    </row>
    <row r="110" spans="1:9" ht="18">
      <c r="A110" s="15" t="s">
        <v>4</v>
      </c>
      <c r="B110" s="16">
        <v>157</v>
      </c>
      <c r="C110" s="16">
        <v>84</v>
      </c>
      <c r="D110" s="16">
        <v>241</v>
      </c>
      <c r="E110" s="16">
        <v>57</v>
      </c>
      <c r="F110" s="16">
        <v>0</v>
      </c>
      <c r="G110" s="16">
        <v>57</v>
      </c>
      <c r="H110" s="24" t="s">
        <v>5</v>
      </c>
      <c r="I110" s="24"/>
    </row>
    <row r="111" spans="1:9" s="7" customFormat="1" ht="18">
      <c r="A111" s="17" t="s">
        <v>6</v>
      </c>
      <c r="B111" s="18">
        <f aca="true" t="shared" si="22" ref="B111:G111">SUM(B109:B110)</f>
        <v>531</v>
      </c>
      <c r="C111" s="18">
        <f t="shared" si="22"/>
        <v>363</v>
      </c>
      <c r="D111" s="18">
        <f t="shared" si="22"/>
        <v>894</v>
      </c>
      <c r="E111" s="18">
        <f t="shared" si="22"/>
        <v>347</v>
      </c>
      <c r="F111" s="18">
        <f t="shared" si="22"/>
        <v>24</v>
      </c>
      <c r="G111" s="18">
        <f t="shared" si="22"/>
        <v>371</v>
      </c>
      <c r="H111" s="21" t="s">
        <v>1</v>
      </c>
      <c r="I111" s="21"/>
    </row>
    <row r="112" spans="1:9" ht="18">
      <c r="A112" s="25" t="s">
        <v>77</v>
      </c>
      <c r="B112" s="25"/>
      <c r="C112" s="14"/>
      <c r="D112" s="14"/>
      <c r="E112" s="14"/>
      <c r="F112" s="14"/>
      <c r="G112" s="14"/>
      <c r="H112" s="20" t="s">
        <v>82</v>
      </c>
      <c r="I112" s="20"/>
    </row>
    <row r="113" spans="1:9" ht="18">
      <c r="A113" s="15" t="s">
        <v>2</v>
      </c>
      <c r="B113" s="16">
        <v>106</v>
      </c>
      <c r="C113" s="16">
        <v>236</v>
      </c>
      <c r="D113" s="16">
        <v>342</v>
      </c>
      <c r="E113" s="16">
        <v>135</v>
      </c>
      <c r="F113" s="16">
        <v>1</v>
      </c>
      <c r="G113" s="16">
        <v>136</v>
      </c>
      <c r="H113" s="24" t="s">
        <v>3</v>
      </c>
      <c r="I113" s="24"/>
    </row>
    <row r="114" spans="1:9" ht="18.75" customHeight="1">
      <c r="A114" s="15" t="s">
        <v>4</v>
      </c>
      <c r="B114" s="16">
        <v>252</v>
      </c>
      <c r="C114" s="16">
        <v>201</v>
      </c>
      <c r="D114" s="16">
        <v>453</v>
      </c>
      <c r="E114" s="16">
        <v>390</v>
      </c>
      <c r="F114" s="16">
        <v>5</v>
      </c>
      <c r="G114" s="16">
        <v>395</v>
      </c>
      <c r="H114" s="24" t="s">
        <v>5</v>
      </c>
      <c r="I114" s="24"/>
    </row>
    <row r="115" spans="1:9" s="7" customFormat="1" ht="18">
      <c r="A115" s="17" t="s">
        <v>6</v>
      </c>
      <c r="B115" s="18">
        <f>SUM(B113:B114)</f>
        <v>358</v>
      </c>
      <c r="C115" s="18">
        <f>SUM(C113:C114)</f>
        <v>437</v>
      </c>
      <c r="D115" s="18">
        <f>SUM(D113:D114)</f>
        <v>795</v>
      </c>
      <c r="E115" s="18">
        <f>SUM(E113:E114)</f>
        <v>525</v>
      </c>
      <c r="F115" s="18">
        <f>SUM(F113:F114)</f>
        <v>6</v>
      </c>
      <c r="G115" s="18">
        <f>SUM(E115:F115)</f>
        <v>531</v>
      </c>
      <c r="H115" s="21" t="s">
        <v>1</v>
      </c>
      <c r="I115" s="21"/>
    </row>
    <row r="116" spans="1:9" ht="18">
      <c r="A116" s="25" t="s">
        <v>78</v>
      </c>
      <c r="B116" s="25"/>
      <c r="C116" s="14"/>
      <c r="D116" s="14"/>
      <c r="E116" s="14"/>
      <c r="F116" s="14"/>
      <c r="G116" s="20" t="s">
        <v>81</v>
      </c>
      <c r="H116" s="20"/>
      <c r="I116" s="20"/>
    </row>
    <row r="117" spans="1:9" ht="18.75" customHeight="1">
      <c r="A117" s="15" t="s">
        <v>2</v>
      </c>
      <c r="B117" s="16">
        <v>23</v>
      </c>
      <c r="C117" s="16">
        <v>120</v>
      </c>
      <c r="D117" s="16">
        <v>143</v>
      </c>
      <c r="E117" s="16">
        <v>173</v>
      </c>
      <c r="F117" s="16">
        <v>15</v>
      </c>
      <c r="G117" s="16">
        <v>188</v>
      </c>
      <c r="H117" s="24" t="s">
        <v>3</v>
      </c>
      <c r="I117" s="24"/>
    </row>
    <row r="118" spans="1:9" ht="18">
      <c r="A118" s="15" t="s">
        <v>4</v>
      </c>
      <c r="B118" s="16">
        <v>221</v>
      </c>
      <c r="C118" s="16">
        <v>220</v>
      </c>
      <c r="D118" s="16">
        <v>441</v>
      </c>
      <c r="E118" s="16">
        <v>234</v>
      </c>
      <c r="F118" s="16">
        <v>4</v>
      </c>
      <c r="G118" s="16">
        <v>238</v>
      </c>
      <c r="H118" s="24" t="s">
        <v>5</v>
      </c>
      <c r="I118" s="24"/>
    </row>
    <row r="119" spans="1:9" s="7" customFormat="1" ht="18">
      <c r="A119" s="17" t="s">
        <v>6</v>
      </c>
      <c r="B119" s="18">
        <f aca="true" t="shared" si="23" ref="B119:G119">SUM(B117:B118)</f>
        <v>244</v>
      </c>
      <c r="C119" s="18">
        <f t="shared" si="23"/>
        <v>340</v>
      </c>
      <c r="D119" s="18">
        <f t="shared" si="23"/>
        <v>584</v>
      </c>
      <c r="E119" s="18">
        <f t="shared" si="23"/>
        <v>407</v>
      </c>
      <c r="F119" s="18">
        <f t="shared" si="23"/>
        <v>19</v>
      </c>
      <c r="G119" s="18">
        <f t="shared" si="23"/>
        <v>426</v>
      </c>
      <c r="H119" s="21" t="s">
        <v>1</v>
      </c>
      <c r="I119" s="21"/>
    </row>
    <row r="120" spans="1:9" ht="18.75" customHeight="1">
      <c r="A120" s="25" t="s">
        <v>14</v>
      </c>
      <c r="B120" s="25"/>
      <c r="C120" s="14"/>
      <c r="D120" s="14"/>
      <c r="E120" s="14"/>
      <c r="F120" s="14"/>
      <c r="G120" s="14"/>
      <c r="H120" s="20" t="s">
        <v>28</v>
      </c>
      <c r="I120" s="20"/>
    </row>
    <row r="121" spans="1:9" ht="18">
      <c r="A121" s="15" t="s">
        <v>2</v>
      </c>
      <c r="B121" s="16">
        <f aca="true" t="shared" si="24" ref="B121:C123">B9+B13+B17+B21+B25+B29+B33+B37+B41+B45+B49+B53+B57+B61+B65+B69+B73+B77+B81+B85+B89+B93+B97+B101+B105+B109+B113+B117</f>
        <v>21148</v>
      </c>
      <c r="C121" s="16">
        <f t="shared" si="24"/>
        <v>17326</v>
      </c>
      <c r="D121" s="16">
        <f>SUM(B121:C121)</f>
        <v>38474</v>
      </c>
      <c r="E121" s="16">
        <f aca="true" t="shared" si="25" ref="E121:F123">E9+E13+E17+E21+E25+E29+E33+E37+E41+E45+E49+E53+E57+E61+E65+E69+E73+E77+E81+E85+E89+E93+E97+E101+E105+E109+E113+E117</f>
        <v>38724</v>
      </c>
      <c r="F121" s="16">
        <f t="shared" si="25"/>
        <v>2403</v>
      </c>
      <c r="G121" s="16">
        <f>SUM(E121:F121)</f>
        <v>41127</v>
      </c>
      <c r="H121" s="24" t="s">
        <v>3</v>
      </c>
      <c r="I121" s="24"/>
    </row>
    <row r="122" spans="1:9" ht="18">
      <c r="A122" s="15" t="s">
        <v>4</v>
      </c>
      <c r="B122" s="16">
        <f t="shared" si="24"/>
        <v>20251</v>
      </c>
      <c r="C122" s="16">
        <f t="shared" si="24"/>
        <v>9068</v>
      </c>
      <c r="D122" s="16">
        <f>SUM(B122:C122)</f>
        <v>29319</v>
      </c>
      <c r="E122" s="16">
        <f t="shared" si="25"/>
        <v>27962</v>
      </c>
      <c r="F122" s="16">
        <f t="shared" si="25"/>
        <v>2756</v>
      </c>
      <c r="G122" s="16">
        <f>SUM(E122:F122)</f>
        <v>30718</v>
      </c>
      <c r="H122" s="24" t="s">
        <v>5</v>
      </c>
      <c r="I122" s="24"/>
    </row>
    <row r="123" spans="1:9" s="7" customFormat="1" ht="18.75" customHeight="1">
      <c r="A123" s="17" t="s">
        <v>6</v>
      </c>
      <c r="B123" s="18">
        <f t="shared" si="24"/>
        <v>41399</v>
      </c>
      <c r="C123" s="18">
        <f t="shared" si="24"/>
        <v>26394</v>
      </c>
      <c r="D123" s="18">
        <f>SUM(B123:C123)</f>
        <v>67793</v>
      </c>
      <c r="E123" s="18">
        <f t="shared" si="25"/>
        <v>66686</v>
      </c>
      <c r="F123" s="18">
        <f t="shared" si="25"/>
        <v>5159</v>
      </c>
      <c r="G123" s="18">
        <f>SUM(E123:F123)</f>
        <v>71845</v>
      </c>
      <c r="H123" s="21" t="s">
        <v>1</v>
      </c>
      <c r="I123" s="21"/>
    </row>
    <row r="124" spans="1:9" ht="18">
      <c r="A124" s="27" t="s">
        <v>59</v>
      </c>
      <c r="B124" s="27"/>
      <c r="C124" s="27"/>
      <c r="D124" s="23" t="s">
        <v>65</v>
      </c>
      <c r="E124" s="23"/>
      <c r="F124" s="23"/>
      <c r="G124" s="23"/>
      <c r="H124" s="23"/>
      <c r="I124" s="23"/>
    </row>
    <row r="125" spans="1:9" ht="18">
      <c r="A125" s="15" t="s">
        <v>2</v>
      </c>
      <c r="B125" s="16">
        <v>3766</v>
      </c>
      <c r="C125" s="16">
        <v>397</v>
      </c>
      <c r="D125" s="16">
        <v>4163</v>
      </c>
      <c r="E125" s="16">
        <v>921</v>
      </c>
      <c r="F125" s="16">
        <v>17</v>
      </c>
      <c r="G125" s="16">
        <v>938</v>
      </c>
      <c r="H125" s="24" t="s">
        <v>3</v>
      </c>
      <c r="I125" s="24"/>
    </row>
    <row r="126" spans="1:9" ht="18.75" customHeight="1">
      <c r="A126" s="15" t="s">
        <v>4</v>
      </c>
      <c r="B126" s="16">
        <v>659</v>
      </c>
      <c r="C126" s="16">
        <v>37</v>
      </c>
      <c r="D126" s="16">
        <v>696</v>
      </c>
      <c r="E126" s="16">
        <v>322</v>
      </c>
      <c r="F126" s="16">
        <v>0</v>
      </c>
      <c r="G126" s="16">
        <v>322</v>
      </c>
      <c r="H126" s="24" t="s">
        <v>5</v>
      </c>
      <c r="I126" s="24"/>
    </row>
    <row r="127" spans="1:9" s="7" customFormat="1" ht="18">
      <c r="A127" s="17" t="s">
        <v>6</v>
      </c>
      <c r="B127" s="18">
        <f aca="true" t="shared" si="26" ref="B127:G127">SUM(B125:B126)</f>
        <v>4425</v>
      </c>
      <c r="C127" s="18">
        <f t="shared" si="26"/>
        <v>434</v>
      </c>
      <c r="D127" s="18">
        <f t="shared" si="26"/>
        <v>4859</v>
      </c>
      <c r="E127" s="18">
        <f t="shared" si="26"/>
        <v>1243</v>
      </c>
      <c r="F127" s="18">
        <f t="shared" si="26"/>
        <v>17</v>
      </c>
      <c r="G127" s="18">
        <f t="shared" si="26"/>
        <v>1260</v>
      </c>
      <c r="H127" s="21" t="s">
        <v>1</v>
      </c>
      <c r="I127" s="21"/>
    </row>
    <row r="128" spans="1:9" ht="18">
      <c r="A128" s="25" t="s">
        <v>72</v>
      </c>
      <c r="B128" s="25"/>
      <c r="C128" s="25"/>
      <c r="D128" s="25"/>
      <c r="E128" s="23" t="s">
        <v>37</v>
      </c>
      <c r="F128" s="23"/>
      <c r="G128" s="23"/>
      <c r="H128" s="23"/>
      <c r="I128" s="23"/>
    </row>
    <row r="129" spans="1:9" ht="18.75" customHeight="1">
      <c r="A129" s="15" t="s">
        <v>2</v>
      </c>
      <c r="B129" s="16">
        <v>24</v>
      </c>
      <c r="C129" s="16">
        <v>23</v>
      </c>
      <c r="D129" s="16">
        <v>47</v>
      </c>
      <c r="E129" s="16">
        <v>5</v>
      </c>
      <c r="F129" s="16">
        <v>8</v>
      </c>
      <c r="G129" s="16">
        <v>13</v>
      </c>
      <c r="H129" s="24" t="s">
        <v>3</v>
      </c>
      <c r="I129" s="24"/>
    </row>
    <row r="130" spans="1:9" ht="18">
      <c r="A130" s="15" t="s">
        <v>4</v>
      </c>
      <c r="B130" s="16">
        <v>15</v>
      </c>
      <c r="C130" s="16">
        <v>10</v>
      </c>
      <c r="D130" s="16">
        <v>25</v>
      </c>
      <c r="E130" s="16">
        <v>13</v>
      </c>
      <c r="F130" s="16">
        <v>12</v>
      </c>
      <c r="G130" s="16">
        <v>25</v>
      </c>
      <c r="H130" s="24" t="s">
        <v>5</v>
      </c>
      <c r="I130" s="24"/>
    </row>
    <row r="131" spans="1:9" s="7" customFormat="1" ht="18">
      <c r="A131" s="17" t="s">
        <v>6</v>
      </c>
      <c r="B131" s="18">
        <f aca="true" t="shared" si="27" ref="B131:G131">SUM(B129:B130)</f>
        <v>39</v>
      </c>
      <c r="C131" s="18">
        <f t="shared" si="27"/>
        <v>33</v>
      </c>
      <c r="D131" s="18">
        <f t="shared" si="27"/>
        <v>72</v>
      </c>
      <c r="E131" s="18">
        <f t="shared" si="27"/>
        <v>18</v>
      </c>
      <c r="F131" s="18">
        <f t="shared" si="27"/>
        <v>20</v>
      </c>
      <c r="G131" s="18">
        <f t="shared" si="27"/>
        <v>38</v>
      </c>
      <c r="H131" s="21" t="s">
        <v>1</v>
      </c>
      <c r="I131" s="21"/>
    </row>
    <row r="132" spans="1:9" ht="18.75" customHeight="1">
      <c r="A132" s="25" t="s">
        <v>60</v>
      </c>
      <c r="B132" s="25"/>
      <c r="C132" s="14"/>
      <c r="D132" s="14"/>
      <c r="E132" s="20" t="s">
        <v>64</v>
      </c>
      <c r="F132" s="20"/>
      <c r="G132" s="20"/>
      <c r="H132" s="20"/>
      <c r="I132" s="20"/>
    </row>
    <row r="133" spans="1:9" ht="18">
      <c r="A133" s="15" t="s">
        <v>2</v>
      </c>
      <c r="B133" s="16">
        <v>279</v>
      </c>
      <c r="C133" s="16">
        <v>708</v>
      </c>
      <c r="D133" s="16">
        <v>987</v>
      </c>
      <c r="E133" s="16">
        <v>341</v>
      </c>
      <c r="F133" s="16">
        <v>42</v>
      </c>
      <c r="G133" s="16">
        <v>383</v>
      </c>
      <c r="H133" s="24" t="s">
        <v>3</v>
      </c>
      <c r="I133" s="24"/>
    </row>
    <row r="134" spans="1:9" ht="18">
      <c r="A134" s="15" t="s">
        <v>4</v>
      </c>
      <c r="B134" s="16">
        <v>117</v>
      </c>
      <c r="C134" s="16">
        <v>133</v>
      </c>
      <c r="D134" s="16">
        <v>250</v>
      </c>
      <c r="E134" s="16">
        <v>46</v>
      </c>
      <c r="F134" s="16">
        <v>6</v>
      </c>
      <c r="G134" s="16">
        <v>52</v>
      </c>
      <c r="H134" s="24" t="s">
        <v>5</v>
      </c>
      <c r="I134" s="24"/>
    </row>
    <row r="135" spans="1:9" s="7" customFormat="1" ht="18.75" customHeight="1">
      <c r="A135" s="17" t="s">
        <v>6</v>
      </c>
      <c r="B135" s="18">
        <f aca="true" t="shared" si="28" ref="B135:G135">SUM(B133:B134)</f>
        <v>396</v>
      </c>
      <c r="C135" s="18">
        <f t="shared" si="28"/>
        <v>841</v>
      </c>
      <c r="D135" s="18">
        <f t="shared" si="28"/>
        <v>1237</v>
      </c>
      <c r="E135" s="18">
        <f t="shared" si="28"/>
        <v>387</v>
      </c>
      <c r="F135" s="18">
        <f t="shared" si="28"/>
        <v>48</v>
      </c>
      <c r="G135" s="18">
        <f t="shared" si="28"/>
        <v>435</v>
      </c>
      <c r="H135" s="21" t="s">
        <v>1</v>
      </c>
      <c r="I135" s="21"/>
    </row>
    <row r="136" spans="1:9" ht="18">
      <c r="A136" s="25" t="s">
        <v>29</v>
      </c>
      <c r="B136" s="25"/>
      <c r="C136" s="14"/>
      <c r="D136" s="14"/>
      <c r="E136" s="20" t="s">
        <v>66</v>
      </c>
      <c r="F136" s="20"/>
      <c r="G136" s="20"/>
      <c r="H136" s="20"/>
      <c r="I136" s="20"/>
    </row>
    <row r="137" spans="1:9" ht="18">
      <c r="A137" s="15" t="s">
        <v>2</v>
      </c>
      <c r="B137" s="16">
        <v>555</v>
      </c>
      <c r="C137" s="16">
        <v>159</v>
      </c>
      <c r="D137" s="16">
        <v>714</v>
      </c>
      <c r="E137" s="16">
        <v>491</v>
      </c>
      <c r="F137" s="16">
        <v>4</v>
      </c>
      <c r="G137" s="16">
        <v>495</v>
      </c>
      <c r="H137" s="24" t="s">
        <v>3</v>
      </c>
      <c r="I137" s="24"/>
    </row>
    <row r="138" spans="1:9" ht="18.75" customHeight="1">
      <c r="A138" s="15" t="s">
        <v>4</v>
      </c>
      <c r="B138" s="16">
        <v>118</v>
      </c>
      <c r="C138" s="16">
        <v>7</v>
      </c>
      <c r="D138" s="16">
        <v>125</v>
      </c>
      <c r="E138" s="16">
        <v>48</v>
      </c>
      <c r="F138" s="16">
        <v>0</v>
      </c>
      <c r="G138" s="16">
        <v>48</v>
      </c>
      <c r="H138" s="24" t="s">
        <v>5</v>
      </c>
      <c r="I138" s="24"/>
    </row>
    <row r="139" spans="1:9" s="7" customFormat="1" ht="18">
      <c r="A139" s="17" t="s">
        <v>6</v>
      </c>
      <c r="B139" s="18">
        <f aca="true" t="shared" si="29" ref="B139:G139">SUM(B137:B138)</f>
        <v>673</v>
      </c>
      <c r="C139" s="18">
        <f t="shared" si="29"/>
        <v>166</v>
      </c>
      <c r="D139" s="18">
        <f t="shared" si="29"/>
        <v>839</v>
      </c>
      <c r="E139" s="18">
        <f t="shared" si="29"/>
        <v>539</v>
      </c>
      <c r="F139" s="18">
        <f t="shared" si="29"/>
        <v>4</v>
      </c>
      <c r="G139" s="18">
        <f t="shared" si="29"/>
        <v>543</v>
      </c>
      <c r="H139" s="21" t="s">
        <v>1</v>
      </c>
      <c r="I139" s="21"/>
    </row>
    <row r="140" spans="1:9" ht="18">
      <c r="A140" s="25" t="s">
        <v>44</v>
      </c>
      <c r="B140" s="25"/>
      <c r="C140" s="14"/>
      <c r="D140" s="14"/>
      <c r="E140" s="14"/>
      <c r="F140" s="20" t="s">
        <v>80</v>
      </c>
      <c r="G140" s="20"/>
      <c r="H140" s="20"/>
      <c r="I140" s="20"/>
    </row>
    <row r="141" spans="1:9" ht="18.75" customHeight="1">
      <c r="A141" s="15" t="s">
        <v>2</v>
      </c>
      <c r="B141" s="16">
        <v>438</v>
      </c>
      <c r="C141" s="16">
        <v>2222</v>
      </c>
      <c r="D141" s="16">
        <v>2660</v>
      </c>
      <c r="E141" s="16">
        <v>1263</v>
      </c>
      <c r="F141" s="16">
        <v>1118</v>
      </c>
      <c r="G141" s="16">
        <v>2381</v>
      </c>
      <c r="H141" s="24" t="s">
        <v>3</v>
      </c>
      <c r="I141" s="24"/>
    </row>
    <row r="142" spans="1:9" ht="18">
      <c r="A142" s="15" t="s">
        <v>4</v>
      </c>
      <c r="B142" s="16">
        <v>691</v>
      </c>
      <c r="C142" s="16">
        <v>1633</v>
      </c>
      <c r="D142" s="16">
        <v>2324</v>
      </c>
      <c r="E142" s="16">
        <v>1623</v>
      </c>
      <c r="F142" s="16">
        <v>414</v>
      </c>
      <c r="G142" s="16">
        <v>2037</v>
      </c>
      <c r="H142" s="24" t="s">
        <v>5</v>
      </c>
      <c r="I142" s="24"/>
    </row>
    <row r="143" spans="1:9" s="7" customFormat="1" ht="18">
      <c r="A143" s="17" t="s">
        <v>6</v>
      </c>
      <c r="B143" s="18">
        <f aca="true" t="shared" si="30" ref="B143:G143">SUM(B141:B142)</f>
        <v>1129</v>
      </c>
      <c r="C143" s="18">
        <f t="shared" si="30"/>
        <v>3855</v>
      </c>
      <c r="D143" s="18">
        <f t="shared" si="30"/>
        <v>4984</v>
      </c>
      <c r="E143" s="18">
        <f t="shared" si="30"/>
        <v>2886</v>
      </c>
      <c r="F143" s="18">
        <f t="shared" si="30"/>
        <v>1532</v>
      </c>
      <c r="G143" s="18">
        <f t="shared" si="30"/>
        <v>4418</v>
      </c>
      <c r="H143" s="21" t="s">
        <v>1</v>
      </c>
      <c r="I143" s="21"/>
    </row>
    <row r="144" spans="1:9" s="7" customFormat="1" ht="18.75" customHeight="1">
      <c r="A144" s="19" t="s">
        <v>30</v>
      </c>
      <c r="B144" s="19"/>
      <c r="C144" s="19"/>
      <c r="D144" s="19"/>
      <c r="E144" s="19"/>
      <c r="F144" s="19"/>
      <c r="G144" s="19"/>
      <c r="H144" s="31" t="s">
        <v>88</v>
      </c>
      <c r="I144" s="31"/>
    </row>
    <row r="145" spans="1:9" ht="18">
      <c r="A145" s="15" t="s">
        <v>2</v>
      </c>
      <c r="B145" s="16">
        <f>B125+B129+B133+B137+B121+B141</f>
        <v>26210</v>
      </c>
      <c r="C145" s="16">
        <f>C125+C129+C133+C137+C121+C141</f>
        <v>20835</v>
      </c>
      <c r="D145" s="16">
        <f>SUM(B145:C145)</f>
        <v>47045</v>
      </c>
      <c r="E145" s="16">
        <f>E125+E129+E133+E137+E121+E141</f>
        <v>41745</v>
      </c>
      <c r="F145" s="16">
        <f>F125+F129+F133+F137+F121+F141</f>
        <v>3592</v>
      </c>
      <c r="G145" s="16">
        <f>SUM(E145:F145)</f>
        <v>45337</v>
      </c>
      <c r="H145" s="24" t="s">
        <v>3</v>
      </c>
      <c r="I145" s="24"/>
    </row>
    <row r="146" spans="1:9" ht="18">
      <c r="A146" s="15" t="s">
        <v>4</v>
      </c>
      <c r="B146" s="16">
        <f>B126+B130+B134+B138+B122+B142</f>
        <v>21851</v>
      </c>
      <c r="C146" s="16">
        <f>C126+C130+C134+C138+C122+C142</f>
        <v>10888</v>
      </c>
      <c r="D146" s="16">
        <f>SUM(B146:C146)</f>
        <v>32739</v>
      </c>
      <c r="E146" s="16">
        <f>E126+E130+E134+E138+E122+E142</f>
        <v>30014</v>
      </c>
      <c r="F146" s="16">
        <f>F126+F130+F134+F138+F122+F142</f>
        <v>3188</v>
      </c>
      <c r="G146" s="16">
        <f>SUM(E146:F146)</f>
        <v>33202</v>
      </c>
      <c r="H146" s="24" t="s">
        <v>5</v>
      </c>
      <c r="I146" s="24"/>
    </row>
    <row r="147" spans="1:9" s="7" customFormat="1" ht="18.75" customHeight="1">
      <c r="A147" s="17" t="s">
        <v>6</v>
      </c>
      <c r="B147" s="18">
        <f aca="true" t="shared" si="31" ref="B147:G147">SUM(B145:B146)</f>
        <v>48061</v>
      </c>
      <c r="C147" s="18">
        <f t="shared" si="31"/>
        <v>31723</v>
      </c>
      <c r="D147" s="18">
        <f t="shared" si="31"/>
        <v>79784</v>
      </c>
      <c r="E147" s="18">
        <f t="shared" si="31"/>
        <v>71759</v>
      </c>
      <c r="F147" s="18">
        <f t="shared" si="31"/>
        <v>6780</v>
      </c>
      <c r="G147" s="18">
        <f t="shared" si="31"/>
        <v>78539</v>
      </c>
      <c r="H147" s="21" t="s">
        <v>1</v>
      </c>
      <c r="I147" s="21"/>
    </row>
    <row r="148" spans="1:9" ht="18">
      <c r="A148" s="34" t="s">
        <v>71</v>
      </c>
      <c r="B148" s="34"/>
      <c r="C148" s="11"/>
      <c r="D148" s="11"/>
      <c r="E148" s="11"/>
      <c r="F148" s="22" t="s">
        <v>89</v>
      </c>
      <c r="G148" s="22"/>
      <c r="H148" s="22"/>
      <c r="I148" s="22"/>
    </row>
    <row r="149" spans="2:7" ht="18">
      <c r="B149" s="9"/>
      <c r="C149" s="9"/>
      <c r="D149" s="9"/>
      <c r="E149" s="9"/>
      <c r="F149" s="9"/>
      <c r="G149" s="9"/>
    </row>
    <row r="150" spans="2:7" ht="18.75" customHeight="1">
      <c r="B150" s="9"/>
      <c r="C150" s="9"/>
      <c r="D150" s="9"/>
      <c r="E150" s="9"/>
      <c r="F150" s="9"/>
      <c r="G150" s="9"/>
    </row>
    <row r="151" spans="2:7" ht="18">
      <c r="B151" s="9"/>
      <c r="C151" s="9"/>
      <c r="D151" s="9"/>
      <c r="E151" s="9"/>
      <c r="F151" s="9"/>
      <c r="G151" s="9"/>
    </row>
    <row r="152" ht="18">
      <c r="D152" s="2"/>
    </row>
    <row r="153" ht="18.75" customHeight="1"/>
    <row r="154" spans="1:9" s="8" customFormat="1" ht="19.5">
      <c r="A154" s="6"/>
      <c r="B154" s="1"/>
      <c r="C154" s="1"/>
      <c r="D154" s="1"/>
      <c r="E154" s="1"/>
      <c r="F154" s="1"/>
      <c r="G154" s="1"/>
      <c r="H154" s="6"/>
      <c r="I154" s="6"/>
    </row>
    <row r="156" ht="18.75" customHeight="1"/>
    <row r="159" ht="18.75" customHeight="1"/>
    <row r="162" ht="18.75" customHeight="1"/>
    <row r="165" ht="18.75" customHeight="1"/>
    <row r="168" ht="18.75" customHeight="1"/>
    <row r="171" ht="18.75" customHeight="1"/>
    <row r="174" ht="18.75" customHeight="1"/>
    <row r="177" ht="18.75" customHeight="1"/>
    <row r="180" ht="18.75" customHeight="1"/>
    <row r="183" ht="18.75" customHeight="1"/>
    <row r="186" ht="18.75" customHeight="1"/>
    <row r="190" ht="18.75" customHeight="1"/>
    <row r="193" ht="18.75" customHeight="1"/>
    <row r="196" ht="18.75" customHeight="1"/>
    <row r="199" ht="18.75" customHeight="1"/>
    <row r="202" ht="18.75" customHeight="1"/>
    <row r="205" ht="18.75" customHeight="1"/>
    <row r="208" ht="18.75" customHeight="1"/>
    <row r="211" ht="18.75" customHeight="1"/>
    <row r="214" ht="18.75" customHeight="1"/>
    <row r="217" ht="18.75" customHeight="1"/>
    <row r="220" ht="18.75" customHeight="1"/>
    <row r="223" ht="18.75" customHeight="1"/>
  </sheetData>
  <sheetProtection/>
  <mergeCells count="185">
    <mergeCell ref="A28:B28"/>
    <mergeCell ref="H56:I56"/>
    <mergeCell ref="A148:B148"/>
    <mergeCell ref="H11:I11"/>
    <mergeCell ref="H32:I32"/>
    <mergeCell ref="A1:C1"/>
    <mergeCell ref="H43:I43"/>
    <mergeCell ref="A104:C104"/>
    <mergeCell ref="E2:I3"/>
    <mergeCell ref="H66:I66"/>
    <mergeCell ref="H50:I50"/>
    <mergeCell ref="H51:I51"/>
    <mergeCell ref="H45:I45"/>
    <mergeCell ref="A16:C16"/>
    <mergeCell ref="H60:I60"/>
    <mergeCell ref="H27:I27"/>
    <mergeCell ref="A24:B24"/>
    <mergeCell ref="A20:B20"/>
    <mergeCell ref="A44:B44"/>
    <mergeCell ref="H44:I44"/>
    <mergeCell ref="H48:I48"/>
    <mergeCell ref="H8:I8"/>
    <mergeCell ref="H12:I12"/>
    <mergeCell ref="H20:I20"/>
    <mergeCell ref="H9:I9"/>
    <mergeCell ref="H10:I10"/>
    <mergeCell ref="H15:I15"/>
    <mergeCell ref="H14:I14"/>
    <mergeCell ref="H36:I36"/>
    <mergeCell ref="H22:I22"/>
    <mergeCell ref="A40:B40"/>
    <mergeCell ref="A36:B36"/>
    <mergeCell ref="A32:B32"/>
    <mergeCell ref="A48:B48"/>
    <mergeCell ref="A140:B140"/>
    <mergeCell ref="A136:B136"/>
    <mergeCell ref="A52:D52"/>
    <mergeCell ref="A132:B132"/>
    <mergeCell ref="A120:B120"/>
    <mergeCell ref="A108:B108"/>
    <mergeCell ref="F72:I72"/>
    <mergeCell ref="H73:I73"/>
    <mergeCell ref="A56:B56"/>
    <mergeCell ref="H57:I57"/>
    <mergeCell ref="H58:I58"/>
    <mergeCell ref="H59:I59"/>
    <mergeCell ref="H65:I65"/>
    <mergeCell ref="A72:B72"/>
    <mergeCell ref="H63:I63"/>
    <mergeCell ref="A100:B100"/>
    <mergeCell ref="A68:B68"/>
    <mergeCell ref="H67:I67"/>
    <mergeCell ref="A60:B60"/>
    <mergeCell ref="H69:I69"/>
    <mergeCell ref="H70:I70"/>
    <mergeCell ref="H71:I71"/>
    <mergeCell ref="H68:I68"/>
    <mergeCell ref="H61:I61"/>
    <mergeCell ref="A64:B64"/>
    <mergeCell ref="H122:I122"/>
    <mergeCell ref="H102:I102"/>
    <mergeCell ref="H93:I93"/>
    <mergeCell ref="H117:I117"/>
    <mergeCell ref="H113:I113"/>
    <mergeCell ref="H109:I109"/>
    <mergeCell ref="H114:I114"/>
    <mergeCell ref="H115:I115"/>
    <mergeCell ref="H98:I98"/>
    <mergeCell ref="H121:I121"/>
    <mergeCell ref="A76:B76"/>
    <mergeCell ref="A88:B88"/>
    <mergeCell ref="A84:B84"/>
    <mergeCell ref="A96:B96"/>
    <mergeCell ref="H77:I77"/>
    <mergeCell ref="H78:I78"/>
    <mergeCell ref="A92:C92"/>
    <mergeCell ref="H79:I79"/>
    <mergeCell ref="H81:I81"/>
    <mergeCell ref="A80:C80"/>
    <mergeCell ref="H105:I105"/>
    <mergeCell ref="A116:B116"/>
    <mergeCell ref="A112:B112"/>
    <mergeCell ref="H111:I111"/>
    <mergeCell ref="H82:I82"/>
    <mergeCell ref="H83:I83"/>
    <mergeCell ref="H87:I87"/>
    <mergeCell ref="H86:I86"/>
    <mergeCell ref="H85:I85"/>
    <mergeCell ref="H90:I90"/>
    <mergeCell ref="H141:I141"/>
    <mergeCell ref="H97:I97"/>
    <mergeCell ref="H95:I95"/>
    <mergeCell ref="H103:I103"/>
    <mergeCell ref="H118:I118"/>
    <mergeCell ref="H119:I119"/>
    <mergeCell ref="H127:I127"/>
    <mergeCell ref="H125:I125"/>
    <mergeCell ref="H123:I123"/>
    <mergeCell ref="H99:I99"/>
    <mergeCell ref="G1:I1"/>
    <mergeCell ref="H34:I34"/>
    <mergeCell ref="H74:I74"/>
    <mergeCell ref="H75:I75"/>
    <mergeCell ref="H54:I54"/>
    <mergeCell ref="E136:I136"/>
    <mergeCell ref="H126:I126"/>
    <mergeCell ref="H110:I110"/>
    <mergeCell ref="G108:I108"/>
    <mergeCell ref="H106:I106"/>
    <mergeCell ref="H147:I147"/>
    <mergeCell ref="H4:I4"/>
    <mergeCell ref="H112:I112"/>
    <mergeCell ref="H144:I144"/>
    <mergeCell ref="H134:I134"/>
    <mergeCell ref="H135:I135"/>
    <mergeCell ref="H143:I143"/>
    <mergeCell ref="H145:I145"/>
    <mergeCell ref="H89:I89"/>
    <mergeCell ref="H129:I129"/>
    <mergeCell ref="H146:I146"/>
    <mergeCell ref="H130:I130"/>
    <mergeCell ref="H131:I131"/>
    <mergeCell ref="H133:I133"/>
    <mergeCell ref="E132:I132"/>
    <mergeCell ref="E96:I96"/>
    <mergeCell ref="F140:I140"/>
    <mergeCell ref="H120:I120"/>
    <mergeCell ref="H101:I101"/>
    <mergeCell ref="E128:I128"/>
    <mergeCell ref="H94:I94"/>
    <mergeCell ref="E80:I80"/>
    <mergeCell ref="F84:I84"/>
    <mergeCell ref="F88:I88"/>
    <mergeCell ref="E92:I92"/>
    <mergeCell ref="H91:I91"/>
    <mergeCell ref="H29:I29"/>
    <mergeCell ref="H76:I76"/>
    <mergeCell ref="H39:I39"/>
    <mergeCell ref="H33:I33"/>
    <mergeCell ref="H38:I38"/>
    <mergeCell ref="H37:I37"/>
    <mergeCell ref="E52:I52"/>
    <mergeCell ref="H31:I31"/>
    <mergeCell ref="F64:I64"/>
    <mergeCell ref="H62:I62"/>
    <mergeCell ref="A2:D3"/>
    <mergeCell ref="A5:A7"/>
    <mergeCell ref="B5:D5"/>
    <mergeCell ref="A8:B8"/>
    <mergeCell ref="A12:B12"/>
    <mergeCell ref="H49:I49"/>
    <mergeCell ref="H26:I26"/>
    <mergeCell ref="H25:I25"/>
    <mergeCell ref="H23:I23"/>
    <mergeCell ref="H41:I41"/>
    <mergeCell ref="A124:C124"/>
    <mergeCell ref="H5:I7"/>
    <mergeCell ref="H55:I55"/>
    <mergeCell ref="H46:I46"/>
    <mergeCell ref="H47:I47"/>
    <mergeCell ref="H42:I42"/>
    <mergeCell ref="F16:I16"/>
    <mergeCell ref="F24:I24"/>
    <mergeCell ref="F28:I28"/>
    <mergeCell ref="F40:I40"/>
    <mergeCell ref="H142:I142"/>
    <mergeCell ref="E5:G5"/>
    <mergeCell ref="H21:I21"/>
    <mergeCell ref="H19:I19"/>
    <mergeCell ref="H35:I35"/>
    <mergeCell ref="H13:I13"/>
    <mergeCell ref="H18:I18"/>
    <mergeCell ref="H17:I17"/>
    <mergeCell ref="H53:I53"/>
    <mergeCell ref="H30:I30"/>
    <mergeCell ref="G116:I116"/>
    <mergeCell ref="H107:I107"/>
    <mergeCell ref="F148:I148"/>
    <mergeCell ref="F100:I100"/>
    <mergeCell ref="F104:I104"/>
    <mergeCell ref="D124:I124"/>
    <mergeCell ref="H137:I137"/>
    <mergeCell ref="H138:I138"/>
    <mergeCell ref="H139:I139"/>
    <mergeCell ref="A128:D128"/>
  </mergeCells>
  <printOptions horizontalCentered="1"/>
  <pageMargins left="0.7874015748031497" right="0.7874015748031497" top="0.7874015748031497" bottom="0.7874015748031497" header="0" footer="0.5905511811023623"/>
  <pageSetup firstPageNumber="24" useFirstPageNumber="1" horizontalDpi="600" verticalDpi="600" orientation="portrait" paperSize="9" scale="60" r:id="rId1"/>
  <headerFooter alignWithMargins="0">
    <oddFooter>&amp;C&amp;18 3 - &amp;P</oddFooter>
  </headerFooter>
  <rowBreaks count="1" manualBreakCount="1">
    <brk id="1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abdulaziz</dc:creator>
  <cp:keywords/>
  <dc:description/>
  <cp:lastModifiedBy>hp</cp:lastModifiedBy>
  <cp:lastPrinted>2016-03-20T11:47:27Z</cp:lastPrinted>
  <dcterms:created xsi:type="dcterms:W3CDTF">2004-03-13T07:32:06Z</dcterms:created>
  <dcterms:modified xsi:type="dcterms:W3CDTF">2017-03-08T07:37:35Z</dcterms:modified>
  <cp:category/>
  <cp:version/>
  <cp:contentType/>
  <cp:contentStatus/>
</cp:coreProperties>
</file>