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تعديل االاخير\"/>
    </mc:Choice>
  </mc:AlternateContent>
  <bookViews>
    <workbookView xWindow="0" yWindow="0" windowWidth="16170" windowHeight="5310"/>
  </bookViews>
  <sheets>
    <sheet name="ورقة1" sheetId="1" r:id="rId1"/>
  </sheets>
  <definedNames>
    <definedName name="_xlnm.Print_Area" localSheetId="0">ورقة1!$A$1:$I$164</definedName>
  </definedNames>
  <calcPr calcId="152511"/>
</workbook>
</file>

<file path=xl/calcChain.xml><?xml version="1.0" encoding="utf-8"?>
<calcChain xmlns="http://schemas.openxmlformats.org/spreadsheetml/2006/main">
  <c r="D134" i="1" l="1"/>
  <c r="E134" i="1"/>
  <c r="F134" i="1"/>
  <c r="F133" i="1"/>
  <c r="E133" i="1"/>
  <c r="B133" i="1"/>
  <c r="F111" i="1"/>
  <c r="F110" i="1"/>
  <c r="F109" i="1"/>
  <c r="E111" i="1"/>
  <c r="E110" i="1"/>
  <c r="E109" i="1"/>
  <c r="C111" i="1"/>
  <c r="C110" i="1"/>
  <c r="C109" i="1"/>
  <c r="C133" i="1" s="1"/>
  <c r="B111" i="1"/>
  <c r="B110" i="1"/>
  <c r="B109" i="1"/>
  <c r="D109" i="1" l="1"/>
  <c r="D133" i="1" s="1"/>
  <c r="D125" i="1"/>
  <c r="G121" i="1"/>
  <c r="D105" i="1"/>
  <c r="D95" i="1"/>
  <c r="D87" i="1"/>
  <c r="D79" i="1"/>
  <c r="D65" i="1"/>
  <c r="D71" i="1"/>
  <c r="D70" i="1"/>
  <c r="D67" i="1"/>
  <c r="G61" i="1"/>
  <c r="D50" i="1"/>
  <c r="D31" i="1"/>
  <c r="F131" i="1"/>
  <c r="E131" i="1"/>
  <c r="C131" i="1"/>
  <c r="B131" i="1"/>
  <c r="F127" i="1"/>
  <c r="E127" i="1"/>
  <c r="C127" i="1"/>
  <c r="B127" i="1"/>
  <c r="F123" i="1"/>
  <c r="E123" i="1"/>
  <c r="C123" i="1"/>
  <c r="B123" i="1"/>
  <c r="F119" i="1"/>
  <c r="E119" i="1"/>
  <c r="C119" i="1"/>
  <c r="B119" i="1"/>
  <c r="C115" i="1"/>
  <c r="E115" i="1"/>
  <c r="F115" i="1"/>
  <c r="G130" i="1"/>
  <c r="G129" i="1"/>
  <c r="G126" i="1"/>
  <c r="G125" i="1"/>
  <c r="G122" i="1"/>
  <c r="G118" i="1"/>
  <c r="G117" i="1"/>
  <c r="G114" i="1"/>
  <c r="G113" i="1"/>
  <c r="D130" i="1"/>
  <c r="D129" i="1"/>
  <c r="D131" i="1" s="1"/>
  <c r="D126" i="1"/>
  <c r="D122" i="1"/>
  <c r="D121" i="1"/>
  <c r="D118" i="1"/>
  <c r="D117" i="1"/>
  <c r="D114" i="1"/>
  <c r="D113" i="1"/>
  <c r="G107" i="1"/>
  <c r="G106" i="1"/>
  <c r="G105" i="1"/>
  <c r="G103" i="1"/>
  <c r="G102" i="1"/>
  <c r="G101" i="1"/>
  <c r="G99" i="1"/>
  <c r="G98" i="1"/>
  <c r="G97" i="1"/>
  <c r="G95" i="1"/>
  <c r="G94" i="1"/>
  <c r="G93" i="1"/>
  <c r="G91" i="1"/>
  <c r="G90" i="1"/>
  <c r="G89" i="1"/>
  <c r="G87" i="1"/>
  <c r="G86" i="1"/>
  <c r="G85" i="1"/>
  <c r="G83" i="1"/>
  <c r="G82" i="1"/>
  <c r="G81" i="1"/>
  <c r="G79" i="1"/>
  <c r="G78" i="1"/>
  <c r="G77" i="1"/>
  <c r="G75" i="1"/>
  <c r="G74" i="1"/>
  <c r="G73" i="1"/>
  <c r="G71" i="1"/>
  <c r="G70" i="1"/>
  <c r="G69" i="1"/>
  <c r="G67" i="1"/>
  <c r="G66" i="1"/>
  <c r="G65" i="1"/>
  <c r="G63" i="1"/>
  <c r="G62" i="1"/>
  <c r="G59" i="1"/>
  <c r="G58" i="1"/>
  <c r="G57" i="1"/>
  <c r="G55" i="1"/>
  <c r="G54" i="1"/>
  <c r="G53" i="1"/>
  <c r="G51" i="1"/>
  <c r="G50" i="1"/>
  <c r="G49" i="1"/>
  <c r="G47" i="1"/>
  <c r="G46" i="1"/>
  <c r="G45" i="1"/>
  <c r="G43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5" i="1"/>
  <c r="G23" i="1"/>
  <c r="G21" i="1"/>
  <c r="G19" i="1"/>
  <c r="G18" i="1"/>
  <c r="G17" i="1"/>
  <c r="G15" i="1"/>
  <c r="G14" i="1"/>
  <c r="G13" i="1"/>
  <c r="G10" i="1"/>
  <c r="G9" i="1"/>
  <c r="D107" i="1"/>
  <c r="D106" i="1"/>
  <c r="D103" i="1"/>
  <c r="D102" i="1"/>
  <c r="D101" i="1"/>
  <c r="D99" i="1"/>
  <c r="D98" i="1"/>
  <c r="D97" i="1"/>
  <c r="D94" i="1"/>
  <c r="D93" i="1"/>
  <c r="D91" i="1"/>
  <c r="D90" i="1"/>
  <c r="D89" i="1"/>
  <c r="D86" i="1"/>
  <c r="D85" i="1"/>
  <c r="D83" i="1"/>
  <c r="D82" i="1"/>
  <c r="D81" i="1"/>
  <c r="D78" i="1"/>
  <c r="D77" i="1"/>
  <c r="D74" i="1"/>
  <c r="D73" i="1"/>
  <c r="D69" i="1"/>
  <c r="D66" i="1"/>
  <c r="D63" i="1"/>
  <c r="D62" i="1"/>
  <c r="D61" i="1"/>
  <c r="D59" i="1"/>
  <c r="D58" i="1"/>
  <c r="D55" i="1"/>
  <c r="D54" i="1"/>
  <c r="D53" i="1"/>
  <c r="D49" i="1"/>
  <c r="D47" i="1"/>
  <c r="D46" i="1"/>
  <c r="D45" i="1"/>
  <c r="D43" i="1"/>
  <c r="D42" i="1"/>
  <c r="D41" i="1"/>
  <c r="D39" i="1"/>
  <c r="D38" i="1"/>
  <c r="D34" i="1"/>
  <c r="D33" i="1"/>
  <c r="D30" i="1"/>
  <c r="D29" i="1"/>
  <c r="D27" i="1"/>
  <c r="D26" i="1"/>
  <c r="D25" i="1"/>
  <c r="D23" i="1"/>
  <c r="D22" i="1"/>
  <c r="D21" i="1"/>
  <c r="D19" i="1"/>
  <c r="D18" i="1"/>
  <c r="D17" i="1"/>
  <c r="D15" i="1"/>
  <c r="D14" i="1"/>
  <c r="D13" i="1"/>
  <c r="D10" i="1"/>
  <c r="D9" i="1"/>
  <c r="D111" i="1"/>
  <c r="C134" i="1"/>
  <c r="B134" i="1"/>
  <c r="G110" i="1"/>
  <c r="D115" i="1" l="1"/>
  <c r="D123" i="1"/>
  <c r="D127" i="1"/>
  <c r="G127" i="1"/>
  <c r="G131" i="1"/>
  <c r="G123" i="1"/>
  <c r="G109" i="1"/>
  <c r="D119" i="1"/>
  <c r="G115" i="1"/>
  <c r="G119" i="1"/>
  <c r="F135" i="1"/>
  <c r="G111" i="1"/>
  <c r="G133" i="1"/>
  <c r="B135" i="1"/>
  <c r="G134" i="1"/>
  <c r="E135" i="1"/>
  <c r="D135" i="1"/>
  <c r="C135" i="1"/>
  <c r="D110" i="1"/>
  <c r="G135" i="1" l="1"/>
</calcChain>
</file>

<file path=xl/sharedStrings.xml><?xml version="1.0" encoding="utf-8"?>
<sst xmlns="http://schemas.openxmlformats.org/spreadsheetml/2006/main" count="280" uniqueCount="88">
  <si>
    <t>المجموع</t>
  </si>
  <si>
    <t>Total</t>
  </si>
  <si>
    <t>ذكور</t>
  </si>
  <si>
    <t>Male</t>
  </si>
  <si>
    <t>إناث</t>
  </si>
  <si>
    <t>جملة</t>
  </si>
  <si>
    <t>الجامعة الإسلامية</t>
  </si>
  <si>
    <t>جامعة الإمام محمد بن سعود الإسلامية</t>
  </si>
  <si>
    <t>جامعة الملك سعود</t>
  </si>
  <si>
    <t>جامعة الملك عبد العزيز</t>
  </si>
  <si>
    <t>جامعة الملك فهد للبترول والمعادن</t>
  </si>
  <si>
    <t>جامعة الملك فيصل</t>
  </si>
  <si>
    <t>جامعة الملك خالد</t>
  </si>
  <si>
    <t>إجمالي الجامعات</t>
  </si>
  <si>
    <t>سعودي</t>
  </si>
  <si>
    <t>غير سعودي</t>
  </si>
  <si>
    <t>Non Saudi</t>
  </si>
  <si>
    <t>Saudi</t>
  </si>
  <si>
    <t>Organization</t>
  </si>
  <si>
    <t>Umm Al-Qura Uni.</t>
  </si>
  <si>
    <t>The Islamic Uni.</t>
  </si>
  <si>
    <t>Imam Moh. Bn saud  Islamic Uni.</t>
  </si>
  <si>
    <t>King Saud Uni.</t>
  </si>
  <si>
    <t>King Abdulaziz Uni.</t>
  </si>
  <si>
    <t>King Fahd Uni. Of Petrol &amp; Min.</t>
  </si>
  <si>
    <t>King Faisal Uni.</t>
  </si>
  <si>
    <t>King Khalid Uni.</t>
  </si>
  <si>
    <t>University's Total</t>
  </si>
  <si>
    <t>معهد الإدارة العامة</t>
  </si>
  <si>
    <t>الإجمالي العام</t>
  </si>
  <si>
    <t xml:space="preserve">أعضاء هيئة التدريس    Teaching Staff                     </t>
  </si>
  <si>
    <t xml:space="preserve">الإداريون والفنيون  Adm. &amp; Tech . Staff                     </t>
  </si>
  <si>
    <t>جامعة القصيم</t>
  </si>
  <si>
    <t>جامعة طيبه</t>
  </si>
  <si>
    <t>Qassim  University</t>
  </si>
  <si>
    <t>Taif  University</t>
  </si>
  <si>
    <t xml:space="preserve">Prince Sultan Military Fac. for Health Science, Dhahran </t>
  </si>
  <si>
    <t>جامعة حائل</t>
  </si>
  <si>
    <t>Hail  University</t>
  </si>
  <si>
    <t>جامعة جازان</t>
  </si>
  <si>
    <t>Jazan University</t>
  </si>
  <si>
    <t>جامعة الجوف</t>
  </si>
  <si>
    <t>جامعة الملك سعود بن عبدالعزيز للعلوم الصحية</t>
  </si>
  <si>
    <t>التعليم العالي الأهلي</t>
  </si>
  <si>
    <t>king saud bin abdul aziz for helth Sciences</t>
  </si>
  <si>
    <t>AL- jouf University</t>
  </si>
  <si>
    <t>جامعة تبوك</t>
  </si>
  <si>
    <t>جامعة نجران</t>
  </si>
  <si>
    <t>Tabuk University</t>
  </si>
  <si>
    <t>ALBaha University</t>
  </si>
  <si>
    <t>Najran University</t>
  </si>
  <si>
    <t>Taibah University</t>
  </si>
  <si>
    <t>University of Northern Border</t>
  </si>
  <si>
    <t>Princess Noura bint Abdulrahman University</t>
  </si>
  <si>
    <t>جامعة الطائف</t>
  </si>
  <si>
    <t>جامعة شقراء</t>
  </si>
  <si>
    <t>جامعة الدمام</t>
  </si>
  <si>
    <t>جامعة المجمعة</t>
  </si>
  <si>
    <t>المؤسسة العامة للتدريب التقني والمهني</t>
  </si>
  <si>
    <t>الهيئة الملكية للجبيل وينبع</t>
  </si>
  <si>
    <t>Shagra University</t>
  </si>
  <si>
    <t>DAMMAM  University</t>
  </si>
  <si>
    <t>Majmaah  University</t>
  </si>
  <si>
    <t>Royal Commission for Jubail and Yanbu</t>
  </si>
  <si>
    <t>General Organization for Technical and Vocational Training</t>
  </si>
  <si>
    <t>Institute of Public Administration  I.P.A</t>
  </si>
  <si>
    <t>جدول 3-16</t>
  </si>
  <si>
    <t>Table 3-16</t>
  </si>
  <si>
    <t>الجامعة السعودية الإلكترونية</t>
  </si>
  <si>
    <t>Saudi Electronic University</t>
  </si>
  <si>
    <t>المصدر :  وزارة التعليم.</t>
  </si>
  <si>
    <t>كلية الأمير سلطان العسكرية للعلوم الصحية بالظهران</t>
  </si>
  <si>
    <t>الجهة</t>
  </si>
  <si>
    <t>جامعة الباحة</t>
  </si>
  <si>
    <t>جامعة الأميرة نورة بنت عبدالرحمن</t>
  </si>
  <si>
    <t>جامعة الأمير سطام بن عبدالعزيز</t>
  </si>
  <si>
    <t>جامعة الحدود الشمالية</t>
  </si>
  <si>
    <t>National Higher Education</t>
  </si>
  <si>
    <t>Princ Satam Bin Abdulaziz  University</t>
  </si>
  <si>
    <t>التعليم والتدريب</t>
  </si>
  <si>
    <t>Education &amp; Training</t>
  </si>
  <si>
    <t>جامعة أم القرى</t>
  </si>
  <si>
    <t>Grand Total</t>
  </si>
  <si>
    <t>Source :  Ministry Of Education.</t>
  </si>
  <si>
    <t>Female</t>
  </si>
  <si>
    <t xml:space="preserve">خلاصة إحصائية عن أعضاء هيئة التدريس والإداريين والفنيين حسب الجهة لعام 1435/1434 هـ        </t>
  </si>
  <si>
    <t xml:space="preserve"> Statistical Summary of Teaching, Adm. 
&amp; Tec. Staff  by Agency 1434/1435 A.H.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</si>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</sst>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sz val="13"/>
      <name val="Frutiger LT Arabic 55 Roman"/>
    </font>
    <font>
      <sz val="10"/>
      <name val="Frutiger LT Arabic 55 Roman"/>
    </font>
    <font>
      <sz val="12"/>
      <name val="Frutiger LT Arabic 55 Roman"/>
    </font>
    <font>
      <sz val="11"/>
      <name val="Frutiger LT Arabic 55 Roman"/>
    </font>
    <font>
      <sz val="14"/>
      <name val="Frutiger LT Arabic 55 Roman"/>
    </font>
    <font>
      <sz val="8"/>
      <name val="Frutiger LT Arabic 55 Roman"/>
    </font>
    <font>
      <sz val="14"/>
      <color indexed="9"/>
      <name val="Frutiger LT Arabic 55 Roman"/>
    </font>
    <font>
      <sz val="10"/>
      <color indexed="55"/>
      <name val="Frutiger LT Arabic 55 Roman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theme="0"/>
      <name val="Frutiger LT Arabic 55 Roman"/>
    </font>
    <font>
      <sz val="12"/>
      <color theme="0"/>
      <name val="Frutiger LT Arabic 55 Roman"/>
    </font>
    <font>
      <sz val="13"/>
      <color theme="0"/>
      <name val="Frutiger LT Arabic 55 Roman"/>
    </font>
    <font>
      <sz val="12"/>
      <color rgb="FFFFFFFF"/>
      <name val="Frutiger LT Arabic 55 Roman"/>
    </font>
    <font>
      <sz val="10"/>
      <color indexed="49"/>
      <name val="Frutiger LT Arabic 55 Roman"/>
    </font>
    <font>
      <sz val="16"/>
      <color indexed="62"/>
      <name val="Frutiger LT Arabic 45 Light"/>
    </font>
    <font>
      <sz val="15"/>
      <color indexed="62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rgb="FF000000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right" vertical="center" indent="1"/>
    </xf>
    <xf numFmtId="3" fontId="4" fillId="7" borderId="3" xfId="0" applyNumberFormat="1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/>
    </xf>
    <xf numFmtId="0" fontId="4" fillId="7" borderId="3" xfId="1" applyFont="1" applyFill="1" applyBorder="1" applyAlignment="1">
      <alignment horizontal="left" vertical="center" indent="1"/>
    </xf>
    <xf numFmtId="0" fontId="11" fillId="5" borderId="3" xfId="2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right" vertical="center"/>
    </xf>
    <xf numFmtId="0" fontId="12" fillId="5" borderId="3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 readingOrder="1"/>
    </xf>
    <xf numFmtId="0" fontId="4" fillId="7" borderId="4" xfId="1" applyFont="1" applyFill="1" applyBorder="1" applyAlignment="1">
      <alignment horizontal="left" vertical="center" indent="1"/>
    </xf>
    <xf numFmtId="0" fontId="4" fillId="7" borderId="5" xfId="1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 wrapText="1" readingOrder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 readingOrder="2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readingOrder="1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1085850</xdr:colOff>
      <xdr:row>2</xdr:row>
      <xdr:rowOff>210363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67325" y="247650"/>
          <a:ext cx="2400300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rightToLeft="1" tabSelected="1" zoomScale="84" zoomScaleNormal="84" zoomScaleSheetLayoutView="100" workbookViewId="0">
      <selection sqref="A1:C1"/>
    </sheetView>
  </sheetViews>
  <sheetFormatPr defaultRowHeight="12.75"/>
  <cols>
    <col min="1" max="1" width="19.7109375" style="8" customWidth="1"/>
    <col min="2" max="4" width="16.7109375" style="1" customWidth="1"/>
    <col min="5" max="7" width="15.7109375" style="1" customWidth="1"/>
    <col min="8" max="9" width="12.7109375" style="8" customWidth="1"/>
    <col min="10" max="16384" width="9.140625" style="8"/>
  </cols>
  <sheetData>
    <row r="1" spans="1:9" s="4" customFormat="1" ht="20.100000000000001" customHeight="1">
      <c r="A1" s="52" t="s">
        <v>79</v>
      </c>
      <c r="B1" s="52"/>
      <c r="C1" s="52"/>
      <c r="D1" s="3"/>
      <c r="E1" s="3"/>
      <c r="F1" s="3"/>
      <c r="G1" s="42" t="s">
        <v>80</v>
      </c>
      <c r="H1" s="42"/>
      <c r="I1" s="42"/>
    </row>
    <row r="2" spans="1:9" s="5" customFormat="1" ht="30" customHeight="1">
      <c r="A2" s="26"/>
      <c r="B2" s="26"/>
      <c r="C2" s="54" t="s">
        <v>85</v>
      </c>
      <c r="D2" s="53"/>
      <c r="E2" s="53"/>
      <c r="F2" s="53"/>
      <c r="G2" s="53"/>
      <c r="H2" s="53"/>
      <c r="I2" s="53"/>
    </row>
    <row r="3" spans="1:9" s="5" customFormat="1" ht="30" customHeight="1">
      <c r="A3" s="26"/>
      <c r="B3" s="26"/>
      <c r="C3" s="55" t="s">
        <v>86</v>
      </c>
      <c r="D3" s="55"/>
      <c r="E3" s="55"/>
      <c r="F3" s="55"/>
      <c r="G3" s="55"/>
      <c r="H3" s="55"/>
      <c r="I3" s="55"/>
    </row>
    <row r="4" spans="1:9" s="7" customFormat="1" ht="20.100000000000001" customHeight="1">
      <c r="A4" s="25" t="s">
        <v>66</v>
      </c>
      <c r="B4" s="6"/>
      <c r="C4" s="6"/>
      <c r="D4" s="6"/>
      <c r="E4" s="6"/>
      <c r="F4" s="6"/>
      <c r="G4" s="6"/>
      <c r="H4" s="38" t="s">
        <v>67</v>
      </c>
      <c r="I4" s="38"/>
    </row>
    <row r="5" spans="1:9" ht="19.5" customHeight="1">
      <c r="A5" s="34" t="s">
        <v>72</v>
      </c>
      <c r="B5" s="33" t="s">
        <v>30</v>
      </c>
      <c r="C5" s="33"/>
      <c r="D5" s="33"/>
      <c r="E5" s="33" t="s">
        <v>31</v>
      </c>
      <c r="F5" s="33"/>
      <c r="G5" s="33"/>
      <c r="H5" s="34" t="s">
        <v>18</v>
      </c>
      <c r="I5" s="34"/>
    </row>
    <row r="6" spans="1:9" ht="19.5" customHeight="1">
      <c r="A6" s="34"/>
      <c r="B6" s="15" t="s">
        <v>14</v>
      </c>
      <c r="C6" s="15" t="s">
        <v>15</v>
      </c>
      <c r="D6" s="15" t="s">
        <v>0</v>
      </c>
      <c r="E6" s="15" t="s">
        <v>14</v>
      </c>
      <c r="F6" s="15" t="s">
        <v>15</v>
      </c>
      <c r="G6" s="15" t="s">
        <v>0</v>
      </c>
      <c r="H6" s="34"/>
      <c r="I6" s="34"/>
    </row>
    <row r="7" spans="1:9" ht="19.5" customHeight="1">
      <c r="A7" s="34"/>
      <c r="B7" s="16" t="s">
        <v>17</v>
      </c>
      <c r="C7" s="16" t="s">
        <v>16</v>
      </c>
      <c r="D7" s="16" t="s">
        <v>1</v>
      </c>
      <c r="E7" s="16" t="s">
        <v>17</v>
      </c>
      <c r="F7" s="16" t="s">
        <v>16</v>
      </c>
      <c r="G7" s="16" t="s">
        <v>1</v>
      </c>
      <c r="H7" s="34"/>
      <c r="I7" s="34"/>
    </row>
    <row r="8" spans="1:9" ht="21" customHeight="1">
      <c r="A8" s="35" t="s">
        <v>81</v>
      </c>
      <c r="B8" s="35"/>
      <c r="C8" s="17"/>
      <c r="D8" s="17"/>
      <c r="E8" s="17"/>
      <c r="F8" s="17"/>
      <c r="G8" s="17"/>
      <c r="H8" s="28" t="s">
        <v>19</v>
      </c>
      <c r="I8" s="28"/>
    </row>
    <row r="9" spans="1:9" ht="14.25">
      <c r="A9" s="18" t="s">
        <v>2</v>
      </c>
      <c r="B9" s="19">
        <v>1740</v>
      </c>
      <c r="C9" s="19">
        <v>1213</v>
      </c>
      <c r="D9" s="19">
        <f>SUM(B9:C9)</f>
        <v>2953</v>
      </c>
      <c r="E9" s="19">
        <v>1627</v>
      </c>
      <c r="F9" s="19">
        <v>20</v>
      </c>
      <c r="G9" s="19">
        <f t="shared" ref="G9:G93" si="0">SUM(E9:F9)</f>
        <v>1647</v>
      </c>
      <c r="H9" s="30" t="s">
        <v>3</v>
      </c>
      <c r="I9" s="30"/>
    </row>
    <row r="10" spans="1:9" ht="14.25">
      <c r="A10" s="18" t="s">
        <v>4</v>
      </c>
      <c r="B10" s="19">
        <v>1548</v>
      </c>
      <c r="C10" s="19">
        <v>397</v>
      </c>
      <c r="D10" s="19">
        <f t="shared" ref="D10:D94" si="1">SUM(B10:C10)</f>
        <v>1945</v>
      </c>
      <c r="E10" s="19">
        <v>1010</v>
      </c>
      <c r="F10" s="19">
        <v>9</v>
      </c>
      <c r="G10" s="19">
        <f t="shared" si="0"/>
        <v>1019</v>
      </c>
      <c r="H10" s="30" t="s">
        <v>84</v>
      </c>
      <c r="I10" s="30"/>
    </row>
    <row r="11" spans="1:9" s="9" customFormat="1" ht="14.25">
      <c r="A11" s="20" t="s">
        <v>5</v>
      </c>
      <c r="B11" s="21">
        <v>3288</v>
      </c>
      <c r="C11" s="21">
        <v>1610</v>
      </c>
      <c r="D11" s="21">
        <v>4898</v>
      </c>
      <c r="E11" s="21">
        <v>2637</v>
      </c>
      <c r="F11" s="21">
        <v>29</v>
      </c>
      <c r="G11" s="21">
        <v>2666</v>
      </c>
      <c r="H11" s="31" t="s">
        <v>1</v>
      </c>
      <c r="I11" s="31"/>
    </row>
    <row r="12" spans="1:9" ht="21" customHeight="1">
      <c r="A12" s="32" t="s">
        <v>6</v>
      </c>
      <c r="B12" s="32"/>
      <c r="C12" s="17"/>
      <c r="D12" s="17"/>
      <c r="E12" s="17"/>
      <c r="F12" s="17"/>
      <c r="G12" s="17"/>
      <c r="H12" s="28" t="s">
        <v>20</v>
      </c>
      <c r="I12" s="28"/>
    </row>
    <row r="13" spans="1:9" ht="14.25">
      <c r="A13" s="18" t="s">
        <v>2</v>
      </c>
      <c r="B13" s="19">
        <v>568</v>
      </c>
      <c r="C13" s="19">
        <v>163</v>
      </c>
      <c r="D13" s="19">
        <f t="shared" si="1"/>
        <v>731</v>
      </c>
      <c r="E13" s="19">
        <v>1662</v>
      </c>
      <c r="F13" s="19">
        <v>24</v>
      </c>
      <c r="G13" s="19">
        <f t="shared" si="0"/>
        <v>1686</v>
      </c>
      <c r="H13" s="30" t="s">
        <v>3</v>
      </c>
      <c r="I13" s="30"/>
    </row>
    <row r="14" spans="1:9" ht="14.25">
      <c r="A14" s="18" t="s">
        <v>4</v>
      </c>
      <c r="B14" s="19">
        <v>0</v>
      </c>
      <c r="C14" s="19">
        <v>3</v>
      </c>
      <c r="D14" s="19">
        <f t="shared" si="1"/>
        <v>3</v>
      </c>
      <c r="E14" s="19">
        <v>13</v>
      </c>
      <c r="F14" s="19">
        <v>8</v>
      </c>
      <c r="G14" s="19">
        <f t="shared" si="0"/>
        <v>21</v>
      </c>
      <c r="H14" s="30" t="s">
        <v>84</v>
      </c>
      <c r="I14" s="30"/>
    </row>
    <row r="15" spans="1:9" s="9" customFormat="1" ht="14.25">
      <c r="A15" s="20" t="s">
        <v>5</v>
      </c>
      <c r="B15" s="21">
        <v>568</v>
      </c>
      <c r="C15" s="21">
        <v>166</v>
      </c>
      <c r="D15" s="21">
        <f t="shared" si="1"/>
        <v>734</v>
      </c>
      <c r="E15" s="21">
        <v>1675</v>
      </c>
      <c r="F15" s="21">
        <v>32</v>
      </c>
      <c r="G15" s="21">
        <f t="shared" si="0"/>
        <v>1707</v>
      </c>
      <c r="H15" s="31" t="s">
        <v>1</v>
      </c>
      <c r="I15" s="31"/>
    </row>
    <row r="16" spans="1:9" ht="21" customHeight="1">
      <c r="A16" s="32" t="s">
        <v>7</v>
      </c>
      <c r="B16" s="32"/>
      <c r="C16" s="32"/>
      <c r="D16" s="17"/>
      <c r="E16" s="17"/>
      <c r="F16" s="28" t="s">
        <v>21</v>
      </c>
      <c r="G16" s="28"/>
      <c r="H16" s="28"/>
      <c r="I16" s="28"/>
    </row>
    <row r="17" spans="1:9" ht="14.25">
      <c r="A17" s="18" t="s">
        <v>2</v>
      </c>
      <c r="B17" s="19">
        <v>1712</v>
      </c>
      <c r="C17" s="19">
        <v>563</v>
      </c>
      <c r="D17" s="19">
        <f t="shared" si="1"/>
        <v>2275</v>
      </c>
      <c r="E17" s="19">
        <v>1164</v>
      </c>
      <c r="F17" s="19">
        <v>0</v>
      </c>
      <c r="G17" s="19">
        <f t="shared" si="0"/>
        <v>1164</v>
      </c>
      <c r="H17" s="30" t="s">
        <v>3</v>
      </c>
      <c r="I17" s="30"/>
    </row>
    <row r="18" spans="1:9" ht="14.25">
      <c r="A18" s="18" t="s">
        <v>4</v>
      </c>
      <c r="B18" s="19">
        <v>1012</v>
      </c>
      <c r="C18" s="19">
        <v>100</v>
      </c>
      <c r="D18" s="19">
        <f t="shared" si="1"/>
        <v>1112</v>
      </c>
      <c r="E18" s="19">
        <v>216</v>
      </c>
      <c r="F18" s="19">
        <v>0</v>
      </c>
      <c r="G18" s="19">
        <f t="shared" si="0"/>
        <v>216</v>
      </c>
      <c r="H18" s="30" t="s">
        <v>84</v>
      </c>
      <c r="I18" s="30"/>
    </row>
    <row r="19" spans="1:9" s="9" customFormat="1" ht="14.25">
      <c r="A19" s="20" t="s">
        <v>5</v>
      </c>
      <c r="B19" s="21">
        <v>2724</v>
      </c>
      <c r="C19" s="21">
        <v>663</v>
      </c>
      <c r="D19" s="21">
        <f t="shared" si="1"/>
        <v>3387</v>
      </c>
      <c r="E19" s="21">
        <v>1380</v>
      </c>
      <c r="F19" s="21">
        <v>0</v>
      </c>
      <c r="G19" s="21">
        <f t="shared" si="0"/>
        <v>1380</v>
      </c>
      <c r="H19" s="31" t="s">
        <v>1</v>
      </c>
      <c r="I19" s="31"/>
    </row>
    <row r="20" spans="1:9" ht="21" customHeight="1">
      <c r="A20" s="32" t="s">
        <v>8</v>
      </c>
      <c r="B20" s="32"/>
      <c r="C20" s="17"/>
      <c r="D20" s="17"/>
      <c r="E20" s="17"/>
      <c r="F20" s="17"/>
      <c r="G20" s="17"/>
      <c r="H20" s="28" t="s">
        <v>22</v>
      </c>
      <c r="I20" s="28"/>
    </row>
    <row r="21" spans="1:9" ht="14.25">
      <c r="A21" s="18" t="s">
        <v>2</v>
      </c>
      <c r="B21" s="19">
        <v>3291</v>
      </c>
      <c r="C21" s="19">
        <v>1488</v>
      </c>
      <c r="D21" s="19">
        <f t="shared" si="1"/>
        <v>4779</v>
      </c>
      <c r="E21" s="19">
        <v>8028</v>
      </c>
      <c r="F21" s="19">
        <v>1626</v>
      </c>
      <c r="G21" s="19">
        <f t="shared" si="0"/>
        <v>9654</v>
      </c>
      <c r="H21" s="30" t="s">
        <v>3</v>
      </c>
      <c r="I21" s="30"/>
    </row>
    <row r="22" spans="1:9" ht="14.25">
      <c r="A22" s="18" t="s">
        <v>4</v>
      </c>
      <c r="B22" s="19">
        <v>2540</v>
      </c>
      <c r="C22" s="19">
        <v>295</v>
      </c>
      <c r="D22" s="19">
        <f t="shared" si="1"/>
        <v>2835</v>
      </c>
      <c r="E22" s="19">
        <v>6366</v>
      </c>
      <c r="F22" s="19">
        <v>2953</v>
      </c>
      <c r="G22" s="19">
        <v>9319</v>
      </c>
      <c r="H22" s="30" t="s">
        <v>84</v>
      </c>
      <c r="I22" s="30"/>
    </row>
    <row r="23" spans="1:9" s="9" customFormat="1" ht="14.25">
      <c r="A23" s="20" t="s">
        <v>5</v>
      </c>
      <c r="B23" s="21">
        <v>5831</v>
      </c>
      <c r="C23" s="21">
        <v>1783</v>
      </c>
      <c r="D23" s="21">
        <f t="shared" si="1"/>
        <v>7614</v>
      </c>
      <c r="E23" s="21">
        <v>14394</v>
      </c>
      <c r="F23" s="21">
        <v>4579</v>
      </c>
      <c r="G23" s="21">
        <f t="shared" si="0"/>
        <v>18973</v>
      </c>
      <c r="H23" s="31" t="s">
        <v>1</v>
      </c>
      <c r="I23" s="31"/>
    </row>
    <row r="24" spans="1:9" ht="21" customHeight="1">
      <c r="A24" s="32" t="s">
        <v>9</v>
      </c>
      <c r="B24" s="32"/>
      <c r="C24" s="17"/>
      <c r="D24" s="17"/>
      <c r="E24" s="17"/>
      <c r="F24" s="28" t="s">
        <v>23</v>
      </c>
      <c r="G24" s="28"/>
      <c r="H24" s="28"/>
      <c r="I24" s="28"/>
    </row>
    <row r="25" spans="1:9" ht="14.25">
      <c r="A25" s="18" t="s">
        <v>2</v>
      </c>
      <c r="B25" s="19">
        <v>2513</v>
      </c>
      <c r="C25" s="19">
        <v>1619</v>
      </c>
      <c r="D25" s="19">
        <f t="shared" si="1"/>
        <v>4132</v>
      </c>
      <c r="E25" s="19">
        <v>3898</v>
      </c>
      <c r="F25" s="19">
        <v>97</v>
      </c>
      <c r="G25" s="19">
        <f t="shared" si="0"/>
        <v>3995</v>
      </c>
      <c r="H25" s="30" t="s">
        <v>3</v>
      </c>
      <c r="I25" s="30"/>
    </row>
    <row r="26" spans="1:9" ht="14.25">
      <c r="A26" s="18" t="s">
        <v>4</v>
      </c>
      <c r="B26" s="19">
        <v>3083</v>
      </c>
      <c r="C26" s="19">
        <v>674</v>
      </c>
      <c r="D26" s="19">
        <f t="shared" si="1"/>
        <v>3757</v>
      </c>
      <c r="E26" s="19">
        <v>2527</v>
      </c>
      <c r="F26" s="19">
        <v>58</v>
      </c>
      <c r="G26" s="19">
        <f t="shared" si="0"/>
        <v>2585</v>
      </c>
      <c r="H26" s="30" t="s">
        <v>84</v>
      </c>
      <c r="I26" s="30"/>
    </row>
    <row r="27" spans="1:9" s="9" customFormat="1" ht="14.25">
      <c r="A27" s="20" t="s">
        <v>5</v>
      </c>
      <c r="B27" s="21">
        <v>5596</v>
      </c>
      <c r="C27" s="21">
        <v>2293</v>
      </c>
      <c r="D27" s="21">
        <f t="shared" si="1"/>
        <v>7889</v>
      </c>
      <c r="E27" s="21">
        <v>6425</v>
      </c>
      <c r="F27" s="21">
        <v>155</v>
      </c>
      <c r="G27" s="21">
        <f t="shared" si="0"/>
        <v>6580</v>
      </c>
      <c r="H27" s="31" t="s">
        <v>1</v>
      </c>
      <c r="I27" s="31"/>
    </row>
    <row r="28" spans="1:9" ht="21" customHeight="1">
      <c r="A28" s="50" t="s">
        <v>10</v>
      </c>
      <c r="B28" s="50"/>
      <c r="C28" s="17"/>
      <c r="D28" s="17"/>
      <c r="E28" s="17"/>
      <c r="F28" s="28" t="s">
        <v>24</v>
      </c>
      <c r="G28" s="28"/>
      <c r="H28" s="28"/>
      <c r="I28" s="28"/>
    </row>
    <row r="29" spans="1:9" ht="14.25">
      <c r="A29" s="18" t="s">
        <v>2</v>
      </c>
      <c r="B29" s="19">
        <v>325</v>
      </c>
      <c r="C29" s="19">
        <v>701</v>
      </c>
      <c r="D29" s="19">
        <f t="shared" si="1"/>
        <v>1026</v>
      </c>
      <c r="E29" s="19">
        <v>1454</v>
      </c>
      <c r="F29" s="19">
        <v>627</v>
      </c>
      <c r="G29" s="19">
        <f t="shared" si="0"/>
        <v>2081</v>
      </c>
      <c r="H29" s="30" t="s">
        <v>3</v>
      </c>
      <c r="I29" s="30"/>
    </row>
    <row r="30" spans="1:9" ht="14.25">
      <c r="A30" s="18" t="s">
        <v>4</v>
      </c>
      <c r="B30" s="19">
        <v>0</v>
      </c>
      <c r="C30" s="19">
        <v>0</v>
      </c>
      <c r="D30" s="19">
        <f t="shared" si="1"/>
        <v>0</v>
      </c>
      <c r="E30" s="19">
        <v>34</v>
      </c>
      <c r="F30" s="19">
        <v>9</v>
      </c>
      <c r="G30" s="19">
        <f t="shared" si="0"/>
        <v>43</v>
      </c>
      <c r="H30" s="30" t="s">
        <v>84</v>
      </c>
      <c r="I30" s="30"/>
    </row>
    <row r="31" spans="1:9" s="9" customFormat="1" ht="14.25">
      <c r="A31" s="20" t="s">
        <v>5</v>
      </c>
      <c r="B31" s="21">
        <v>325</v>
      </c>
      <c r="C31" s="21">
        <v>701</v>
      </c>
      <c r="D31" s="21">
        <f>SUM(B31:C31)</f>
        <v>1026</v>
      </c>
      <c r="E31" s="21">
        <v>1488</v>
      </c>
      <c r="F31" s="21">
        <v>636</v>
      </c>
      <c r="G31" s="21">
        <f t="shared" si="0"/>
        <v>2124</v>
      </c>
      <c r="H31" s="31" t="s">
        <v>1</v>
      </c>
      <c r="I31" s="31"/>
    </row>
    <row r="32" spans="1:9" ht="21" customHeight="1">
      <c r="A32" s="32" t="s">
        <v>11</v>
      </c>
      <c r="B32" s="32"/>
      <c r="C32" s="17"/>
      <c r="D32" s="17"/>
      <c r="E32" s="17"/>
      <c r="F32" s="17"/>
      <c r="G32" s="17"/>
      <c r="H32" s="28" t="s">
        <v>25</v>
      </c>
      <c r="I32" s="28"/>
    </row>
    <row r="33" spans="1:9" ht="14.25">
      <c r="A33" s="18" t="s">
        <v>2</v>
      </c>
      <c r="B33" s="19">
        <v>512</v>
      </c>
      <c r="C33" s="19">
        <v>600</v>
      </c>
      <c r="D33" s="19">
        <f t="shared" si="1"/>
        <v>1112</v>
      </c>
      <c r="E33" s="19">
        <v>1134</v>
      </c>
      <c r="F33" s="19">
        <v>9</v>
      </c>
      <c r="G33" s="19">
        <f t="shared" si="0"/>
        <v>1143</v>
      </c>
      <c r="H33" s="30" t="s">
        <v>3</v>
      </c>
      <c r="I33" s="30"/>
    </row>
    <row r="34" spans="1:9" ht="14.25">
      <c r="A34" s="18" t="s">
        <v>4</v>
      </c>
      <c r="B34" s="19">
        <v>431</v>
      </c>
      <c r="C34" s="19">
        <v>220</v>
      </c>
      <c r="D34" s="19">
        <f t="shared" si="1"/>
        <v>651</v>
      </c>
      <c r="E34" s="19">
        <v>458</v>
      </c>
      <c r="F34" s="19">
        <v>9</v>
      </c>
      <c r="G34" s="19">
        <f t="shared" si="0"/>
        <v>467</v>
      </c>
      <c r="H34" s="30" t="s">
        <v>84</v>
      </c>
      <c r="I34" s="30"/>
    </row>
    <row r="35" spans="1:9" s="9" customFormat="1" ht="14.25">
      <c r="A35" s="20" t="s">
        <v>5</v>
      </c>
      <c r="B35" s="21">
        <v>943</v>
      </c>
      <c r="C35" s="21">
        <v>820</v>
      </c>
      <c r="D35" s="21">
        <v>1763</v>
      </c>
      <c r="E35" s="21">
        <v>1592</v>
      </c>
      <c r="F35" s="21">
        <v>18</v>
      </c>
      <c r="G35" s="21">
        <f t="shared" si="0"/>
        <v>1610</v>
      </c>
      <c r="H35" s="31" t="s">
        <v>1</v>
      </c>
      <c r="I35" s="31"/>
    </row>
    <row r="36" spans="1:9" ht="21" customHeight="1">
      <c r="A36" s="32" t="s">
        <v>12</v>
      </c>
      <c r="B36" s="32"/>
      <c r="C36" s="17"/>
      <c r="D36" s="17"/>
      <c r="E36" s="17"/>
      <c r="F36" s="17"/>
      <c r="G36" s="17"/>
      <c r="H36" s="28" t="s">
        <v>26</v>
      </c>
      <c r="I36" s="28"/>
    </row>
    <row r="37" spans="1:9" ht="14.25">
      <c r="A37" s="18" t="s">
        <v>2</v>
      </c>
      <c r="B37" s="19">
        <v>785</v>
      </c>
      <c r="C37" s="19">
        <v>1219</v>
      </c>
      <c r="D37" s="19">
        <v>2004</v>
      </c>
      <c r="E37" s="19">
        <v>2110</v>
      </c>
      <c r="F37" s="19">
        <v>51</v>
      </c>
      <c r="G37" s="19">
        <f t="shared" si="0"/>
        <v>2161</v>
      </c>
      <c r="H37" s="30" t="s">
        <v>3</v>
      </c>
      <c r="I37" s="30"/>
    </row>
    <row r="38" spans="1:9" ht="14.25">
      <c r="A38" s="18" t="s">
        <v>4</v>
      </c>
      <c r="B38" s="19">
        <v>798</v>
      </c>
      <c r="C38" s="19">
        <v>858</v>
      </c>
      <c r="D38" s="19">
        <f t="shared" si="1"/>
        <v>1656</v>
      </c>
      <c r="E38" s="19">
        <v>1478</v>
      </c>
      <c r="F38" s="19">
        <v>33</v>
      </c>
      <c r="G38" s="19">
        <f t="shared" si="0"/>
        <v>1511</v>
      </c>
      <c r="H38" s="30" t="s">
        <v>84</v>
      </c>
      <c r="I38" s="30"/>
    </row>
    <row r="39" spans="1:9" s="9" customFormat="1" ht="14.25">
      <c r="A39" s="20" t="s">
        <v>5</v>
      </c>
      <c r="B39" s="21">
        <v>1583</v>
      </c>
      <c r="C39" s="21">
        <v>2077</v>
      </c>
      <c r="D39" s="21">
        <f t="shared" si="1"/>
        <v>3660</v>
      </c>
      <c r="E39" s="21">
        <v>3588</v>
      </c>
      <c r="F39" s="21">
        <v>84</v>
      </c>
      <c r="G39" s="21">
        <f t="shared" si="0"/>
        <v>3672</v>
      </c>
      <c r="H39" s="31" t="s">
        <v>1</v>
      </c>
      <c r="I39" s="31"/>
    </row>
    <row r="40" spans="1:9" ht="21" customHeight="1">
      <c r="A40" s="32" t="s">
        <v>32</v>
      </c>
      <c r="B40" s="32"/>
      <c r="C40" s="17"/>
      <c r="D40" s="17"/>
      <c r="E40" s="17"/>
      <c r="F40" s="28" t="s">
        <v>34</v>
      </c>
      <c r="G40" s="28"/>
      <c r="H40" s="28"/>
      <c r="I40" s="28"/>
    </row>
    <row r="41" spans="1:9" ht="14.25">
      <c r="A41" s="18" t="s">
        <v>2</v>
      </c>
      <c r="B41" s="19">
        <v>1191</v>
      </c>
      <c r="C41" s="19">
        <v>1082</v>
      </c>
      <c r="D41" s="19">
        <f t="shared" si="1"/>
        <v>2273</v>
      </c>
      <c r="E41" s="19">
        <v>1926</v>
      </c>
      <c r="F41" s="19">
        <v>40</v>
      </c>
      <c r="G41" s="19">
        <f t="shared" si="0"/>
        <v>1966</v>
      </c>
      <c r="H41" s="30" t="s">
        <v>3</v>
      </c>
      <c r="I41" s="30"/>
    </row>
    <row r="42" spans="1:9" ht="14.25">
      <c r="A42" s="18" t="s">
        <v>4</v>
      </c>
      <c r="B42" s="19">
        <v>819</v>
      </c>
      <c r="C42" s="19">
        <v>676</v>
      </c>
      <c r="D42" s="19">
        <f t="shared" si="1"/>
        <v>1495</v>
      </c>
      <c r="E42" s="19">
        <v>1278</v>
      </c>
      <c r="F42" s="19">
        <v>31</v>
      </c>
      <c r="G42" s="19">
        <f t="shared" si="0"/>
        <v>1309</v>
      </c>
      <c r="H42" s="30" t="s">
        <v>84</v>
      </c>
      <c r="I42" s="30"/>
    </row>
    <row r="43" spans="1:9" s="9" customFormat="1" ht="14.25">
      <c r="A43" s="20" t="s">
        <v>5</v>
      </c>
      <c r="B43" s="21">
        <v>2010</v>
      </c>
      <c r="C43" s="21">
        <v>1758</v>
      </c>
      <c r="D43" s="21">
        <f t="shared" si="1"/>
        <v>3768</v>
      </c>
      <c r="E43" s="21">
        <v>3204</v>
      </c>
      <c r="F43" s="21">
        <v>71</v>
      </c>
      <c r="G43" s="21">
        <f t="shared" si="0"/>
        <v>3275</v>
      </c>
      <c r="H43" s="31" t="s">
        <v>1</v>
      </c>
      <c r="I43" s="31"/>
    </row>
    <row r="44" spans="1:9" ht="21" customHeight="1">
      <c r="A44" s="32" t="s">
        <v>33</v>
      </c>
      <c r="B44" s="32"/>
      <c r="C44" s="17"/>
      <c r="D44" s="17"/>
      <c r="E44" s="17"/>
      <c r="F44" s="17"/>
      <c r="G44" s="17"/>
      <c r="H44" s="28" t="s">
        <v>51</v>
      </c>
      <c r="I44" s="28"/>
    </row>
    <row r="45" spans="1:9" ht="14.25">
      <c r="A45" s="18" t="s">
        <v>2</v>
      </c>
      <c r="B45" s="19">
        <v>772</v>
      </c>
      <c r="C45" s="19">
        <v>855</v>
      </c>
      <c r="D45" s="19">
        <f t="shared" si="1"/>
        <v>1627</v>
      </c>
      <c r="E45" s="19">
        <v>1344</v>
      </c>
      <c r="F45" s="19">
        <v>23</v>
      </c>
      <c r="G45" s="19">
        <f t="shared" si="0"/>
        <v>1367</v>
      </c>
      <c r="H45" s="30" t="s">
        <v>3</v>
      </c>
      <c r="I45" s="30"/>
    </row>
    <row r="46" spans="1:9" ht="14.25">
      <c r="A46" s="18" t="s">
        <v>4</v>
      </c>
      <c r="B46" s="19">
        <v>719</v>
      </c>
      <c r="C46" s="19">
        <v>496</v>
      </c>
      <c r="D46" s="19">
        <f t="shared" si="1"/>
        <v>1215</v>
      </c>
      <c r="E46" s="19">
        <v>1048</v>
      </c>
      <c r="F46" s="19">
        <v>11</v>
      </c>
      <c r="G46" s="19">
        <f t="shared" si="0"/>
        <v>1059</v>
      </c>
      <c r="H46" s="30" t="s">
        <v>84</v>
      </c>
      <c r="I46" s="30"/>
    </row>
    <row r="47" spans="1:9" s="9" customFormat="1" ht="14.25">
      <c r="A47" s="20" t="s">
        <v>5</v>
      </c>
      <c r="B47" s="21">
        <v>1491</v>
      </c>
      <c r="C47" s="21">
        <v>1351</v>
      </c>
      <c r="D47" s="21">
        <f t="shared" si="1"/>
        <v>2842</v>
      </c>
      <c r="E47" s="21">
        <v>2392</v>
      </c>
      <c r="F47" s="21">
        <v>34</v>
      </c>
      <c r="G47" s="21">
        <f t="shared" si="0"/>
        <v>2426</v>
      </c>
      <c r="H47" s="31" t="s">
        <v>1</v>
      </c>
      <c r="I47" s="31"/>
    </row>
    <row r="48" spans="1:9" ht="21" customHeight="1">
      <c r="A48" s="32" t="s">
        <v>54</v>
      </c>
      <c r="B48" s="32"/>
      <c r="C48" s="17"/>
      <c r="D48" s="17"/>
      <c r="E48" s="17"/>
      <c r="F48" s="17"/>
      <c r="G48" s="17"/>
      <c r="H48" s="28" t="s">
        <v>35</v>
      </c>
      <c r="I48" s="28"/>
    </row>
    <row r="49" spans="1:15" ht="14.25">
      <c r="A49" s="18" t="s">
        <v>2</v>
      </c>
      <c r="B49" s="19">
        <v>667</v>
      </c>
      <c r="C49" s="19">
        <v>1022</v>
      </c>
      <c r="D49" s="19">
        <f t="shared" si="1"/>
        <v>1689</v>
      </c>
      <c r="E49" s="19">
        <v>856</v>
      </c>
      <c r="F49" s="19">
        <v>14</v>
      </c>
      <c r="G49" s="19">
        <f t="shared" si="0"/>
        <v>870</v>
      </c>
      <c r="H49" s="30" t="s">
        <v>3</v>
      </c>
      <c r="I49" s="30"/>
    </row>
    <row r="50" spans="1:15" ht="14.25">
      <c r="A50" s="18" t="s">
        <v>4</v>
      </c>
      <c r="B50" s="19">
        <v>577</v>
      </c>
      <c r="C50" s="19">
        <v>500</v>
      </c>
      <c r="D50" s="19">
        <f>SUM(B50:C50)</f>
        <v>1077</v>
      </c>
      <c r="E50" s="19">
        <v>514</v>
      </c>
      <c r="F50" s="19">
        <v>4</v>
      </c>
      <c r="G50" s="19">
        <f t="shared" si="0"/>
        <v>518</v>
      </c>
      <c r="H50" s="30" t="s">
        <v>84</v>
      </c>
      <c r="I50" s="30"/>
    </row>
    <row r="51" spans="1:15" s="9" customFormat="1" ht="14.25">
      <c r="A51" s="20" t="s">
        <v>5</v>
      </c>
      <c r="B51" s="21">
        <v>1244</v>
      </c>
      <c r="C51" s="21">
        <v>1522</v>
      </c>
      <c r="D51" s="21">
        <v>2766</v>
      </c>
      <c r="E51" s="21">
        <v>1370</v>
      </c>
      <c r="F51" s="21">
        <v>18</v>
      </c>
      <c r="G51" s="21">
        <f t="shared" si="0"/>
        <v>1388</v>
      </c>
      <c r="H51" s="31" t="s">
        <v>1</v>
      </c>
      <c r="I51" s="31"/>
      <c r="O51" s="10"/>
    </row>
    <row r="52" spans="1:15" ht="21" customHeight="1">
      <c r="A52" s="32" t="s">
        <v>42</v>
      </c>
      <c r="B52" s="32"/>
      <c r="C52" s="32"/>
      <c r="D52" s="32"/>
      <c r="E52" s="28" t="s">
        <v>44</v>
      </c>
      <c r="F52" s="28"/>
      <c r="G52" s="28"/>
      <c r="H52" s="28"/>
      <c r="I52" s="28"/>
      <c r="O52" s="11"/>
    </row>
    <row r="53" spans="1:15" ht="14.25">
      <c r="A53" s="18" t="s">
        <v>2</v>
      </c>
      <c r="B53" s="19">
        <v>124</v>
      </c>
      <c r="C53" s="19">
        <v>84</v>
      </c>
      <c r="D53" s="19">
        <f t="shared" si="1"/>
        <v>208</v>
      </c>
      <c r="E53" s="19">
        <v>652</v>
      </c>
      <c r="F53" s="19">
        <v>201</v>
      </c>
      <c r="G53" s="19">
        <f t="shared" si="0"/>
        <v>853</v>
      </c>
      <c r="H53" s="30" t="s">
        <v>3</v>
      </c>
      <c r="I53" s="30"/>
      <c r="O53" s="11"/>
    </row>
    <row r="54" spans="1:15" ht="14.25">
      <c r="A54" s="18" t="s">
        <v>4</v>
      </c>
      <c r="B54" s="19">
        <v>112</v>
      </c>
      <c r="C54" s="19">
        <v>131</v>
      </c>
      <c r="D54" s="19">
        <f t="shared" si="1"/>
        <v>243</v>
      </c>
      <c r="E54" s="19">
        <v>367</v>
      </c>
      <c r="F54" s="19">
        <v>217</v>
      </c>
      <c r="G54" s="19">
        <f t="shared" si="0"/>
        <v>584</v>
      </c>
      <c r="H54" s="30" t="s">
        <v>84</v>
      </c>
      <c r="I54" s="30"/>
      <c r="O54" s="11"/>
    </row>
    <row r="55" spans="1:15" s="9" customFormat="1" ht="14.25">
      <c r="A55" s="20" t="s">
        <v>5</v>
      </c>
      <c r="B55" s="21">
        <v>236</v>
      </c>
      <c r="C55" s="21">
        <v>215</v>
      </c>
      <c r="D55" s="21">
        <f t="shared" si="1"/>
        <v>451</v>
      </c>
      <c r="E55" s="21">
        <v>1019</v>
      </c>
      <c r="F55" s="21">
        <v>418</v>
      </c>
      <c r="G55" s="21">
        <f t="shared" si="0"/>
        <v>1437</v>
      </c>
      <c r="H55" s="31" t="s">
        <v>1</v>
      </c>
      <c r="I55" s="31"/>
      <c r="O55" s="10"/>
    </row>
    <row r="56" spans="1:15" ht="21" customHeight="1">
      <c r="A56" s="32" t="s">
        <v>39</v>
      </c>
      <c r="B56" s="32"/>
      <c r="C56" s="17"/>
      <c r="D56" s="17"/>
      <c r="E56" s="17"/>
      <c r="F56" s="17"/>
      <c r="G56" s="17"/>
      <c r="H56" s="28" t="s">
        <v>40</v>
      </c>
      <c r="I56" s="28"/>
      <c r="O56" s="11"/>
    </row>
    <row r="57" spans="1:15" ht="14.25">
      <c r="A57" s="18" t="s">
        <v>2</v>
      </c>
      <c r="B57" s="19">
        <v>749</v>
      </c>
      <c r="C57" s="19">
        <v>1446</v>
      </c>
      <c r="D57" s="19">
        <v>2195</v>
      </c>
      <c r="E57" s="19">
        <v>966</v>
      </c>
      <c r="F57" s="19">
        <v>57</v>
      </c>
      <c r="G57" s="19">
        <f t="shared" si="0"/>
        <v>1023</v>
      </c>
      <c r="H57" s="30" t="s">
        <v>3</v>
      </c>
      <c r="I57" s="30"/>
      <c r="O57" s="11"/>
    </row>
    <row r="58" spans="1:15" ht="14.25">
      <c r="A58" s="18" t="s">
        <v>4</v>
      </c>
      <c r="B58" s="19">
        <v>382</v>
      </c>
      <c r="C58" s="19">
        <v>923</v>
      </c>
      <c r="D58" s="19">
        <f t="shared" si="1"/>
        <v>1305</v>
      </c>
      <c r="E58" s="19">
        <v>632</v>
      </c>
      <c r="F58" s="19">
        <v>66</v>
      </c>
      <c r="G58" s="19">
        <f t="shared" si="0"/>
        <v>698</v>
      </c>
      <c r="H58" s="30" t="s">
        <v>84</v>
      </c>
      <c r="I58" s="30"/>
      <c r="O58" s="11"/>
    </row>
    <row r="59" spans="1:15" s="9" customFormat="1" ht="14.25">
      <c r="A59" s="20" t="s">
        <v>5</v>
      </c>
      <c r="B59" s="21">
        <v>1131</v>
      </c>
      <c r="C59" s="21">
        <v>2369</v>
      </c>
      <c r="D59" s="21">
        <f t="shared" si="1"/>
        <v>3500</v>
      </c>
      <c r="E59" s="21">
        <v>1598</v>
      </c>
      <c r="F59" s="21">
        <v>123</v>
      </c>
      <c r="G59" s="21">
        <f t="shared" si="0"/>
        <v>1721</v>
      </c>
      <c r="H59" s="31" t="s">
        <v>1</v>
      </c>
      <c r="I59" s="31"/>
      <c r="O59" s="10"/>
    </row>
    <row r="60" spans="1:15" ht="21" customHeight="1">
      <c r="A60" s="32" t="s">
        <v>37</v>
      </c>
      <c r="B60" s="32"/>
      <c r="C60" s="17"/>
      <c r="D60" s="17"/>
      <c r="E60" s="17"/>
      <c r="F60" s="17"/>
      <c r="G60" s="17"/>
      <c r="H60" s="28" t="s">
        <v>38</v>
      </c>
      <c r="I60" s="28"/>
      <c r="O60" s="11"/>
    </row>
    <row r="61" spans="1:15" ht="14.25">
      <c r="A61" s="18" t="s">
        <v>2</v>
      </c>
      <c r="B61" s="19">
        <v>417</v>
      </c>
      <c r="C61" s="19">
        <v>695</v>
      </c>
      <c r="D61" s="19">
        <f t="shared" si="1"/>
        <v>1112</v>
      </c>
      <c r="E61" s="19">
        <v>652</v>
      </c>
      <c r="F61" s="19">
        <v>32</v>
      </c>
      <c r="G61" s="19">
        <f>SUM(E61:F61)</f>
        <v>684</v>
      </c>
      <c r="H61" s="30" t="s">
        <v>3</v>
      </c>
      <c r="I61" s="30"/>
      <c r="O61" s="11"/>
    </row>
    <row r="62" spans="1:15" ht="14.25">
      <c r="A62" s="18" t="s">
        <v>4</v>
      </c>
      <c r="B62" s="19">
        <v>443</v>
      </c>
      <c r="C62" s="19">
        <v>566</v>
      </c>
      <c r="D62" s="19">
        <f t="shared" si="1"/>
        <v>1009</v>
      </c>
      <c r="E62" s="19">
        <v>497</v>
      </c>
      <c r="F62" s="19">
        <v>52</v>
      </c>
      <c r="G62" s="19">
        <f t="shared" si="0"/>
        <v>549</v>
      </c>
      <c r="H62" s="30" t="s">
        <v>84</v>
      </c>
      <c r="I62" s="30"/>
      <c r="O62" s="11"/>
    </row>
    <row r="63" spans="1:15" s="9" customFormat="1" ht="14.25">
      <c r="A63" s="20" t="s">
        <v>5</v>
      </c>
      <c r="B63" s="21">
        <v>860</v>
      </c>
      <c r="C63" s="21">
        <v>1261</v>
      </c>
      <c r="D63" s="21">
        <f t="shared" si="1"/>
        <v>2121</v>
      </c>
      <c r="E63" s="21">
        <v>1149</v>
      </c>
      <c r="F63" s="21">
        <v>84</v>
      </c>
      <c r="G63" s="21">
        <f t="shared" si="0"/>
        <v>1233</v>
      </c>
      <c r="H63" s="31" t="s">
        <v>1</v>
      </c>
      <c r="I63" s="31"/>
      <c r="O63" s="10"/>
    </row>
    <row r="64" spans="1:15" ht="21" customHeight="1">
      <c r="A64" s="32" t="s">
        <v>41</v>
      </c>
      <c r="B64" s="32"/>
      <c r="C64" s="17"/>
      <c r="D64" s="17"/>
      <c r="E64" s="17"/>
      <c r="F64" s="28" t="s">
        <v>45</v>
      </c>
      <c r="G64" s="28"/>
      <c r="H64" s="28"/>
      <c r="I64" s="28"/>
      <c r="O64" s="11"/>
    </row>
    <row r="65" spans="1:15" ht="14.25">
      <c r="A65" s="18" t="s">
        <v>2</v>
      </c>
      <c r="B65" s="19">
        <v>334</v>
      </c>
      <c r="C65" s="19">
        <v>496</v>
      </c>
      <c r="D65" s="19">
        <f>SUM(B65:C65)</f>
        <v>830</v>
      </c>
      <c r="E65" s="19">
        <v>428</v>
      </c>
      <c r="F65" s="19">
        <v>0</v>
      </c>
      <c r="G65" s="19">
        <f t="shared" si="0"/>
        <v>428</v>
      </c>
      <c r="H65" s="30" t="s">
        <v>3</v>
      </c>
      <c r="I65" s="30"/>
      <c r="O65" s="11"/>
    </row>
    <row r="66" spans="1:15" ht="14.25">
      <c r="A66" s="18" t="s">
        <v>4</v>
      </c>
      <c r="B66" s="19">
        <v>278</v>
      </c>
      <c r="C66" s="19">
        <v>156</v>
      </c>
      <c r="D66" s="19">
        <f t="shared" si="1"/>
        <v>434</v>
      </c>
      <c r="E66" s="19">
        <v>265</v>
      </c>
      <c r="F66" s="19">
        <v>0</v>
      </c>
      <c r="G66" s="19">
        <f t="shared" si="0"/>
        <v>265</v>
      </c>
      <c r="H66" s="30" t="s">
        <v>84</v>
      </c>
      <c r="I66" s="30"/>
      <c r="O66" s="11"/>
    </row>
    <row r="67" spans="1:15" s="9" customFormat="1" ht="14.25">
      <c r="A67" s="20" t="s">
        <v>5</v>
      </c>
      <c r="B67" s="21">
        <v>612</v>
      </c>
      <c r="C67" s="21">
        <v>652</v>
      </c>
      <c r="D67" s="21">
        <f>SUM(B67:C67)</f>
        <v>1264</v>
      </c>
      <c r="E67" s="21">
        <v>693</v>
      </c>
      <c r="F67" s="21">
        <v>0</v>
      </c>
      <c r="G67" s="21">
        <f t="shared" si="0"/>
        <v>693</v>
      </c>
      <c r="H67" s="31" t="s">
        <v>1</v>
      </c>
      <c r="I67" s="31"/>
      <c r="O67" s="10"/>
    </row>
    <row r="68" spans="1:15" ht="21" customHeight="1">
      <c r="A68" s="32" t="s">
        <v>46</v>
      </c>
      <c r="B68" s="32"/>
      <c r="C68" s="17"/>
      <c r="D68" s="17"/>
      <c r="E68" s="17"/>
      <c r="F68" s="17"/>
      <c r="G68" s="17"/>
      <c r="H68" s="28" t="s">
        <v>48</v>
      </c>
      <c r="I68" s="28"/>
      <c r="O68" s="11"/>
    </row>
    <row r="69" spans="1:15" ht="14.25">
      <c r="A69" s="18" t="s">
        <v>2</v>
      </c>
      <c r="B69" s="19">
        <v>400</v>
      </c>
      <c r="C69" s="19">
        <v>466</v>
      </c>
      <c r="D69" s="19">
        <f t="shared" si="1"/>
        <v>866</v>
      </c>
      <c r="E69" s="19">
        <v>534</v>
      </c>
      <c r="F69" s="19">
        <v>3</v>
      </c>
      <c r="G69" s="19">
        <f t="shared" si="0"/>
        <v>537</v>
      </c>
      <c r="H69" s="30" t="s">
        <v>3</v>
      </c>
      <c r="I69" s="30"/>
      <c r="O69" s="11"/>
    </row>
    <row r="70" spans="1:15" ht="14.25">
      <c r="A70" s="18" t="s">
        <v>4</v>
      </c>
      <c r="B70" s="19">
        <v>478</v>
      </c>
      <c r="C70" s="19">
        <v>333</v>
      </c>
      <c r="D70" s="19">
        <f>SUM(B70:C70)</f>
        <v>811</v>
      </c>
      <c r="E70" s="19">
        <v>379</v>
      </c>
      <c r="F70" s="19">
        <v>3</v>
      </c>
      <c r="G70" s="19">
        <f t="shared" si="0"/>
        <v>382</v>
      </c>
      <c r="H70" s="30" t="s">
        <v>84</v>
      </c>
      <c r="I70" s="30"/>
      <c r="O70" s="11"/>
    </row>
    <row r="71" spans="1:15" s="9" customFormat="1" ht="14.25">
      <c r="A71" s="20" t="s">
        <v>5</v>
      </c>
      <c r="B71" s="21">
        <v>878</v>
      </c>
      <c r="C71" s="21">
        <v>799</v>
      </c>
      <c r="D71" s="21">
        <f>SUM(B71:C71)</f>
        <v>1677</v>
      </c>
      <c r="E71" s="21">
        <v>913</v>
      </c>
      <c r="F71" s="21">
        <v>6</v>
      </c>
      <c r="G71" s="21">
        <f t="shared" si="0"/>
        <v>919</v>
      </c>
      <c r="H71" s="31" t="s">
        <v>1</v>
      </c>
      <c r="I71" s="31"/>
      <c r="O71" s="10"/>
    </row>
    <row r="72" spans="1:15" ht="21" customHeight="1">
      <c r="A72" s="32" t="s">
        <v>73</v>
      </c>
      <c r="B72" s="32"/>
      <c r="C72" s="17"/>
      <c r="D72" s="17"/>
      <c r="E72" s="17"/>
      <c r="F72" s="28" t="s">
        <v>49</v>
      </c>
      <c r="G72" s="28"/>
      <c r="H72" s="28"/>
      <c r="I72" s="28"/>
      <c r="O72" s="11"/>
    </row>
    <row r="73" spans="1:15" ht="14.25">
      <c r="A73" s="18" t="s">
        <v>2</v>
      </c>
      <c r="B73" s="19">
        <v>428</v>
      </c>
      <c r="C73" s="19">
        <v>450</v>
      </c>
      <c r="D73" s="19">
        <f t="shared" si="1"/>
        <v>878</v>
      </c>
      <c r="E73" s="19">
        <v>466</v>
      </c>
      <c r="F73" s="19">
        <v>3</v>
      </c>
      <c r="G73" s="19">
        <f t="shared" si="0"/>
        <v>469</v>
      </c>
      <c r="H73" s="30" t="s">
        <v>3</v>
      </c>
      <c r="I73" s="30"/>
      <c r="O73" s="11"/>
    </row>
    <row r="74" spans="1:15" ht="14.25">
      <c r="A74" s="18" t="s">
        <v>4</v>
      </c>
      <c r="B74" s="19">
        <v>265</v>
      </c>
      <c r="C74" s="19">
        <v>170</v>
      </c>
      <c r="D74" s="19">
        <f t="shared" si="1"/>
        <v>435</v>
      </c>
      <c r="E74" s="19">
        <v>310</v>
      </c>
      <c r="F74" s="19">
        <v>7</v>
      </c>
      <c r="G74" s="19">
        <f t="shared" si="0"/>
        <v>317</v>
      </c>
      <c r="H74" s="30" t="s">
        <v>84</v>
      </c>
      <c r="I74" s="30"/>
      <c r="O74" s="11"/>
    </row>
    <row r="75" spans="1:15" s="9" customFormat="1" ht="14.25">
      <c r="A75" s="20" t="s">
        <v>5</v>
      </c>
      <c r="B75" s="21">
        <v>693</v>
      </c>
      <c r="C75" s="21">
        <v>620</v>
      </c>
      <c r="D75" s="21">
        <v>1313</v>
      </c>
      <c r="E75" s="21">
        <v>776</v>
      </c>
      <c r="F75" s="21">
        <v>10</v>
      </c>
      <c r="G75" s="21">
        <f t="shared" si="0"/>
        <v>786</v>
      </c>
      <c r="H75" s="31" t="s">
        <v>1</v>
      </c>
      <c r="I75" s="31"/>
      <c r="O75" s="10"/>
    </row>
    <row r="76" spans="1:15" ht="21" customHeight="1">
      <c r="A76" s="32" t="s">
        <v>47</v>
      </c>
      <c r="B76" s="32"/>
      <c r="C76" s="17"/>
      <c r="D76" s="17"/>
      <c r="E76" s="17"/>
      <c r="F76" s="17"/>
      <c r="G76" s="17"/>
      <c r="H76" s="28" t="s">
        <v>50</v>
      </c>
      <c r="I76" s="28"/>
      <c r="O76" s="11"/>
    </row>
    <row r="77" spans="1:15" ht="14.25">
      <c r="A77" s="18" t="s">
        <v>2</v>
      </c>
      <c r="B77" s="19">
        <v>375</v>
      </c>
      <c r="C77" s="19">
        <v>532</v>
      </c>
      <c r="D77" s="19">
        <f t="shared" si="1"/>
        <v>907</v>
      </c>
      <c r="E77" s="19">
        <v>201</v>
      </c>
      <c r="F77" s="19">
        <v>2</v>
      </c>
      <c r="G77" s="19">
        <f t="shared" si="0"/>
        <v>203</v>
      </c>
      <c r="H77" s="30" t="s">
        <v>3</v>
      </c>
      <c r="I77" s="30"/>
      <c r="O77" s="11"/>
    </row>
    <row r="78" spans="1:15" ht="14.25">
      <c r="A78" s="18" t="s">
        <v>4</v>
      </c>
      <c r="B78" s="19">
        <v>200</v>
      </c>
      <c r="C78" s="19">
        <v>268</v>
      </c>
      <c r="D78" s="19">
        <f t="shared" si="1"/>
        <v>468</v>
      </c>
      <c r="E78" s="19">
        <v>135</v>
      </c>
      <c r="F78" s="19">
        <v>1</v>
      </c>
      <c r="G78" s="19">
        <f t="shared" si="0"/>
        <v>136</v>
      </c>
      <c r="H78" s="30" t="s">
        <v>84</v>
      </c>
      <c r="I78" s="30"/>
      <c r="O78" s="11"/>
    </row>
    <row r="79" spans="1:15" s="9" customFormat="1" ht="15">
      <c r="A79" s="22" t="s">
        <v>5</v>
      </c>
      <c r="B79" s="23">
        <v>575</v>
      </c>
      <c r="C79" s="23">
        <v>800</v>
      </c>
      <c r="D79" s="23">
        <f>SUM(B79:C79)</f>
        <v>1375</v>
      </c>
      <c r="E79" s="23">
        <v>336</v>
      </c>
      <c r="F79" s="23">
        <v>3</v>
      </c>
      <c r="G79" s="23">
        <f t="shared" si="0"/>
        <v>339</v>
      </c>
      <c r="H79" s="37" t="s">
        <v>1</v>
      </c>
      <c r="I79" s="37"/>
      <c r="O79" s="10"/>
    </row>
    <row r="80" spans="1:15" ht="21" customHeight="1">
      <c r="A80" s="32" t="s">
        <v>74</v>
      </c>
      <c r="B80" s="32"/>
      <c r="C80" s="32"/>
      <c r="D80" s="17"/>
      <c r="E80" s="28" t="s">
        <v>53</v>
      </c>
      <c r="F80" s="28"/>
      <c r="G80" s="28"/>
      <c r="H80" s="28"/>
      <c r="I80" s="28"/>
      <c r="O80" s="11"/>
    </row>
    <row r="81" spans="1:15" ht="14.25">
      <c r="A81" s="18" t="s">
        <v>2</v>
      </c>
      <c r="B81" s="19">
        <v>1</v>
      </c>
      <c r="C81" s="19">
        <v>44</v>
      </c>
      <c r="D81" s="19">
        <f t="shared" si="1"/>
        <v>45</v>
      </c>
      <c r="E81" s="19">
        <v>612</v>
      </c>
      <c r="F81" s="19">
        <v>2</v>
      </c>
      <c r="G81" s="19">
        <f t="shared" si="0"/>
        <v>614</v>
      </c>
      <c r="H81" s="30" t="s">
        <v>3</v>
      </c>
      <c r="I81" s="30"/>
      <c r="O81" s="11"/>
    </row>
    <row r="82" spans="1:15" ht="14.25">
      <c r="A82" s="18" t="s">
        <v>4</v>
      </c>
      <c r="B82" s="19">
        <v>1669</v>
      </c>
      <c r="C82" s="19">
        <v>385</v>
      </c>
      <c r="D82" s="19">
        <f t="shared" si="1"/>
        <v>2054</v>
      </c>
      <c r="E82" s="19">
        <v>3577</v>
      </c>
      <c r="F82" s="19">
        <v>0</v>
      </c>
      <c r="G82" s="19">
        <f t="shared" si="0"/>
        <v>3577</v>
      </c>
      <c r="H82" s="30" t="s">
        <v>84</v>
      </c>
      <c r="I82" s="30"/>
      <c r="O82" s="11"/>
    </row>
    <row r="83" spans="1:15" s="9" customFormat="1" ht="14.25">
      <c r="A83" s="20" t="s">
        <v>5</v>
      </c>
      <c r="B83" s="21">
        <v>1670</v>
      </c>
      <c r="C83" s="21">
        <v>429</v>
      </c>
      <c r="D83" s="21">
        <f t="shared" si="1"/>
        <v>2099</v>
      </c>
      <c r="E83" s="21">
        <v>4189</v>
      </c>
      <c r="F83" s="21">
        <v>2</v>
      </c>
      <c r="G83" s="21">
        <f t="shared" si="0"/>
        <v>4191</v>
      </c>
      <c r="H83" s="31" t="s">
        <v>1</v>
      </c>
      <c r="I83" s="31"/>
      <c r="O83" s="10"/>
    </row>
    <row r="84" spans="1:15" ht="21" customHeight="1">
      <c r="A84" s="32" t="s">
        <v>76</v>
      </c>
      <c r="B84" s="32"/>
      <c r="C84" s="17"/>
      <c r="D84" s="17"/>
      <c r="E84" s="17"/>
      <c r="F84" s="28" t="s">
        <v>52</v>
      </c>
      <c r="G84" s="28"/>
      <c r="H84" s="28"/>
      <c r="I84" s="28"/>
      <c r="O84" s="11"/>
    </row>
    <row r="85" spans="1:15" ht="14.25">
      <c r="A85" s="18" t="s">
        <v>2</v>
      </c>
      <c r="B85" s="19">
        <v>275</v>
      </c>
      <c r="C85" s="19">
        <v>455</v>
      </c>
      <c r="D85" s="19">
        <f t="shared" si="1"/>
        <v>730</v>
      </c>
      <c r="E85" s="19">
        <v>393</v>
      </c>
      <c r="F85" s="19">
        <v>6</v>
      </c>
      <c r="G85" s="19">
        <f t="shared" si="0"/>
        <v>399</v>
      </c>
      <c r="H85" s="30" t="s">
        <v>3</v>
      </c>
      <c r="I85" s="30"/>
      <c r="O85" s="11"/>
    </row>
    <row r="86" spans="1:15" ht="14.25">
      <c r="A86" s="18" t="s">
        <v>4</v>
      </c>
      <c r="B86" s="19">
        <v>180</v>
      </c>
      <c r="C86" s="19">
        <v>345</v>
      </c>
      <c r="D86" s="19">
        <f t="shared" si="1"/>
        <v>525</v>
      </c>
      <c r="E86" s="19">
        <v>170</v>
      </c>
      <c r="F86" s="19">
        <v>14</v>
      </c>
      <c r="G86" s="19">
        <f t="shared" si="0"/>
        <v>184</v>
      </c>
      <c r="H86" s="30" t="s">
        <v>84</v>
      </c>
      <c r="I86" s="30"/>
      <c r="O86" s="11"/>
    </row>
    <row r="87" spans="1:15" s="9" customFormat="1" ht="14.25">
      <c r="A87" s="20" t="s">
        <v>5</v>
      </c>
      <c r="B87" s="21">
        <v>455</v>
      </c>
      <c r="C87" s="21">
        <v>800</v>
      </c>
      <c r="D87" s="21">
        <f>SUM(B87:C87)</f>
        <v>1255</v>
      </c>
      <c r="E87" s="21">
        <v>563</v>
      </c>
      <c r="F87" s="21">
        <v>20</v>
      </c>
      <c r="G87" s="21">
        <f t="shared" si="0"/>
        <v>583</v>
      </c>
      <c r="H87" s="31" t="s">
        <v>1</v>
      </c>
      <c r="I87" s="31"/>
      <c r="O87" s="10"/>
    </row>
    <row r="88" spans="1:15" ht="21" customHeight="1">
      <c r="A88" s="32" t="s">
        <v>55</v>
      </c>
      <c r="B88" s="32"/>
      <c r="C88" s="17"/>
      <c r="D88" s="17"/>
      <c r="E88" s="17"/>
      <c r="F88" s="28" t="s">
        <v>60</v>
      </c>
      <c r="G88" s="28"/>
      <c r="H88" s="28"/>
      <c r="I88" s="28"/>
      <c r="O88" s="11"/>
    </row>
    <row r="89" spans="1:15" ht="14.25">
      <c r="A89" s="18" t="s">
        <v>2</v>
      </c>
      <c r="B89" s="19">
        <v>401</v>
      </c>
      <c r="C89" s="19">
        <v>458</v>
      </c>
      <c r="D89" s="19">
        <f t="shared" si="1"/>
        <v>859</v>
      </c>
      <c r="E89" s="19">
        <v>576</v>
      </c>
      <c r="F89" s="19">
        <v>0</v>
      </c>
      <c r="G89" s="19">
        <f t="shared" si="0"/>
        <v>576</v>
      </c>
      <c r="H89" s="30" t="s">
        <v>3</v>
      </c>
      <c r="I89" s="30"/>
      <c r="O89" s="11"/>
    </row>
    <row r="90" spans="1:15" ht="14.25">
      <c r="A90" s="18" t="s">
        <v>4</v>
      </c>
      <c r="B90" s="19">
        <v>486</v>
      </c>
      <c r="C90" s="19">
        <v>458</v>
      </c>
      <c r="D90" s="19">
        <f t="shared" si="1"/>
        <v>944</v>
      </c>
      <c r="E90" s="19">
        <v>362</v>
      </c>
      <c r="F90" s="19">
        <v>0</v>
      </c>
      <c r="G90" s="19">
        <f t="shared" si="0"/>
        <v>362</v>
      </c>
      <c r="H90" s="30" t="s">
        <v>84</v>
      </c>
      <c r="I90" s="30"/>
      <c r="O90" s="11"/>
    </row>
    <row r="91" spans="1:15" s="9" customFormat="1" ht="14.25">
      <c r="A91" s="20" t="s">
        <v>87</v>
      </c>
      <c r="B91" s="21">
        <v>887</v>
      </c>
      <c r="C91" s="21">
        <v>916</v>
      </c>
      <c r="D91" s="21">
        <f t="shared" si="1"/>
        <v>1803</v>
      </c>
      <c r="E91" s="21">
        <v>938</v>
      </c>
      <c r="F91" s="21">
        <v>0</v>
      </c>
      <c r="G91" s="21">
        <f t="shared" si="0"/>
        <v>938</v>
      </c>
      <c r="H91" s="31" t="s">
        <v>1</v>
      </c>
      <c r="I91" s="31"/>
      <c r="O91" s="10"/>
    </row>
    <row r="92" spans="1:15" ht="21" customHeight="1">
      <c r="A92" s="32" t="s">
        <v>75</v>
      </c>
      <c r="B92" s="32"/>
      <c r="C92" s="32"/>
      <c r="D92" s="17"/>
      <c r="E92" s="28" t="s">
        <v>78</v>
      </c>
      <c r="F92" s="28"/>
      <c r="G92" s="28"/>
      <c r="H92" s="28"/>
      <c r="I92" s="28"/>
      <c r="O92" s="11"/>
    </row>
    <row r="93" spans="1:15" ht="14.25">
      <c r="A93" s="18" t="s">
        <v>2</v>
      </c>
      <c r="B93" s="19">
        <v>520</v>
      </c>
      <c r="C93" s="19">
        <v>689</v>
      </c>
      <c r="D93" s="19">
        <f t="shared" si="1"/>
        <v>1209</v>
      </c>
      <c r="E93" s="19">
        <v>1001</v>
      </c>
      <c r="F93" s="19">
        <v>0</v>
      </c>
      <c r="G93" s="19">
        <f t="shared" si="0"/>
        <v>1001</v>
      </c>
      <c r="H93" s="30" t="s">
        <v>3</v>
      </c>
      <c r="I93" s="30"/>
      <c r="O93" s="11"/>
    </row>
    <row r="94" spans="1:15" ht="14.25">
      <c r="A94" s="18" t="s">
        <v>4</v>
      </c>
      <c r="B94" s="19">
        <v>352</v>
      </c>
      <c r="C94" s="19">
        <v>403</v>
      </c>
      <c r="D94" s="19">
        <f t="shared" si="1"/>
        <v>755</v>
      </c>
      <c r="E94" s="19">
        <v>625</v>
      </c>
      <c r="F94" s="19">
        <v>0</v>
      </c>
      <c r="G94" s="19">
        <f t="shared" ref="G94:G107" si="2">SUM(E94:F94)</f>
        <v>625</v>
      </c>
      <c r="H94" s="30" t="s">
        <v>84</v>
      </c>
      <c r="I94" s="30"/>
      <c r="O94" s="11"/>
    </row>
    <row r="95" spans="1:15" s="9" customFormat="1" ht="14.25">
      <c r="A95" s="20" t="s">
        <v>5</v>
      </c>
      <c r="B95" s="21">
        <v>872</v>
      </c>
      <c r="C95" s="21">
        <v>1092</v>
      </c>
      <c r="D95" s="21">
        <f>SUM(B95:C95)</f>
        <v>1964</v>
      </c>
      <c r="E95" s="21">
        <v>1626</v>
      </c>
      <c r="F95" s="21">
        <v>0</v>
      </c>
      <c r="G95" s="21">
        <f t="shared" si="2"/>
        <v>1626</v>
      </c>
      <c r="H95" s="31" t="s">
        <v>1</v>
      </c>
      <c r="I95" s="31"/>
      <c r="O95" s="10"/>
    </row>
    <row r="96" spans="1:15" ht="21" customHeight="1">
      <c r="A96" s="32" t="s">
        <v>56</v>
      </c>
      <c r="B96" s="32"/>
      <c r="C96" s="17"/>
      <c r="D96" s="17"/>
      <c r="E96" s="28" t="s">
        <v>61</v>
      </c>
      <c r="F96" s="28"/>
      <c r="G96" s="28"/>
      <c r="H96" s="28"/>
      <c r="I96" s="28"/>
      <c r="O96" s="11"/>
    </row>
    <row r="97" spans="1:15" ht="14.25">
      <c r="A97" s="18" t="s">
        <v>2</v>
      </c>
      <c r="B97" s="19">
        <v>524</v>
      </c>
      <c r="C97" s="19">
        <v>560</v>
      </c>
      <c r="D97" s="19">
        <f t="shared" ref="D97:D107" si="3">SUM(B97:C97)</f>
        <v>1084</v>
      </c>
      <c r="E97" s="19">
        <v>1229</v>
      </c>
      <c r="F97" s="19">
        <v>46</v>
      </c>
      <c r="G97" s="19">
        <f t="shared" si="2"/>
        <v>1275</v>
      </c>
      <c r="H97" s="30" t="s">
        <v>3</v>
      </c>
      <c r="I97" s="30"/>
      <c r="O97" s="11"/>
    </row>
    <row r="98" spans="1:15" ht="18">
      <c r="A98" s="18" t="s">
        <v>4</v>
      </c>
      <c r="B98" s="19">
        <v>1198</v>
      </c>
      <c r="C98" s="19">
        <v>546</v>
      </c>
      <c r="D98" s="19">
        <f t="shared" si="3"/>
        <v>1744</v>
      </c>
      <c r="E98" s="19">
        <v>1258</v>
      </c>
      <c r="F98" s="19">
        <v>24</v>
      </c>
      <c r="G98" s="19">
        <f t="shared" si="2"/>
        <v>1282</v>
      </c>
      <c r="H98" s="30" t="s">
        <v>84</v>
      </c>
      <c r="I98" s="30"/>
      <c r="K98" s="45"/>
      <c r="L98" s="45"/>
      <c r="O98" s="11"/>
    </row>
    <row r="99" spans="1:15" s="9" customFormat="1" ht="18">
      <c r="A99" s="20" t="s">
        <v>5</v>
      </c>
      <c r="B99" s="21">
        <v>1722</v>
      </c>
      <c r="C99" s="21">
        <v>1106</v>
      </c>
      <c r="D99" s="21">
        <f t="shared" si="3"/>
        <v>2828</v>
      </c>
      <c r="E99" s="21">
        <v>2487</v>
      </c>
      <c r="F99" s="21">
        <v>70</v>
      </c>
      <c r="G99" s="21">
        <f t="shared" si="2"/>
        <v>2557</v>
      </c>
      <c r="H99" s="31" t="s">
        <v>1</v>
      </c>
      <c r="I99" s="31"/>
      <c r="K99" s="46"/>
      <c r="L99" s="46"/>
      <c r="O99" s="10"/>
    </row>
    <row r="100" spans="1:15" ht="26.25" customHeight="1">
      <c r="A100" s="32" t="s">
        <v>57</v>
      </c>
      <c r="B100" s="32"/>
      <c r="C100" s="17"/>
      <c r="D100" s="17"/>
      <c r="E100" s="17"/>
      <c r="F100" s="28" t="s">
        <v>62</v>
      </c>
      <c r="G100" s="28"/>
      <c r="H100" s="28"/>
      <c r="I100" s="28"/>
      <c r="K100" s="47"/>
      <c r="L100" s="47"/>
      <c r="O100" s="11"/>
    </row>
    <row r="101" spans="1:15" ht="14.25">
      <c r="A101" s="18" t="s">
        <v>2</v>
      </c>
      <c r="B101" s="19">
        <v>414</v>
      </c>
      <c r="C101" s="19">
        <v>402</v>
      </c>
      <c r="D101" s="19">
        <f t="shared" si="3"/>
        <v>816</v>
      </c>
      <c r="E101" s="19">
        <v>1347</v>
      </c>
      <c r="F101" s="19">
        <v>14</v>
      </c>
      <c r="G101" s="19">
        <f t="shared" si="2"/>
        <v>1361</v>
      </c>
      <c r="H101" s="30" t="s">
        <v>3</v>
      </c>
      <c r="I101" s="30"/>
      <c r="O101" s="11"/>
    </row>
    <row r="102" spans="1:15" ht="14.25">
      <c r="A102" s="18" t="s">
        <v>4</v>
      </c>
      <c r="B102" s="19">
        <v>221</v>
      </c>
      <c r="C102" s="19">
        <v>188</v>
      </c>
      <c r="D102" s="19">
        <f t="shared" si="3"/>
        <v>409</v>
      </c>
      <c r="E102" s="19">
        <v>801</v>
      </c>
      <c r="F102" s="19">
        <v>7</v>
      </c>
      <c r="G102" s="19">
        <f t="shared" si="2"/>
        <v>808</v>
      </c>
      <c r="H102" s="30" t="s">
        <v>84</v>
      </c>
      <c r="I102" s="30"/>
      <c r="O102" s="11"/>
    </row>
    <row r="103" spans="1:15" s="9" customFormat="1" ht="14.25">
      <c r="A103" s="20" t="s">
        <v>5</v>
      </c>
      <c r="B103" s="21">
        <v>635</v>
      </c>
      <c r="C103" s="21">
        <v>590</v>
      </c>
      <c r="D103" s="21">
        <f t="shared" si="3"/>
        <v>1225</v>
      </c>
      <c r="E103" s="21">
        <v>2148</v>
      </c>
      <c r="F103" s="21">
        <v>21</v>
      </c>
      <c r="G103" s="21">
        <f t="shared" si="2"/>
        <v>2169</v>
      </c>
      <c r="H103" s="31" t="s">
        <v>1</v>
      </c>
      <c r="I103" s="31"/>
      <c r="O103" s="10"/>
    </row>
    <row r="104" spans="1:15" ht="21" customHeight="1">
      <c r="A104" s="32" t="s">
        <v>68</v>
      </c>
      <c r="B104" s="32"/>
      <c r="C104" s="32"/>
      <c r="D104" s="17"/>
      <c r="E104" s="17"/>
      <c r="F104" s="28" t="s">
        <v>69</v>
      </c>
      <c r="G104" s="28"/>
      <c r="H104" s="28"/>
      <c r="I104" s="28"/>
      <c r="O104" s="11"/>
    </row>
    <row r="105" spans="1:15" ht="14.25">
      <c r="A105" s="18" t="s">
        <v>2</v>
      </c>
      <c r="B105" s="19">
        <v>32</v>
      </c>
      <c r="C105" s="19">
        <v>43</v>
      </c>
      <c r="D105" s="19">
        <f>SUM(B105:C105)</f>
        <v>75</v>
      </c>
      <c r="E105" s="19">
        <v>416</v>
      </c>
      <c r="F105" s="19">
        <v>6</v>
      </c>
      <c r="G105" s="19">
        <f t="shared" si="2"/>
        <v>422</v>
      </c>
      <c r="H105" s="30" t="s">
        <v>3</v>
      </c>
      <c r="I105" s="30"/>
      <c r="O105" s="11"/>
    </row>
    <row r="106" spans="1:15" ht="14.25">
      <c r="A106" s="18" t="s">
        <v>4</v>
      </c>
      <c r="B106" s="19">
        <v>31</v>
      </c>
      <c r="C106" s="19">
        <v>35</v>
      </c>
      <c r="D106" s="19">
        <f t="shared" si="3"/>
        <v>66</v>
      </c>
      <c r="E106" s="19">
        <v>289</v>
      </c>
      <c r="F106" s="19">
        <v>0</v>
      </c>
      <c r="G106" s="19">
        <f t="shared" si="2"/>
        <v>289</v>
      </c>
      <c r="H106" s="30" t="s">
        <v>84</v>
      </c>
      <c r="I106" s="30"/>
      <c r="O106" s="11"/>
    </row>
    <row r="107" spans="1:15" s="9" customFormat="1" ht="14.25">
      <c r="A107" s="20" t="s">
        <v>5</v>
      </c>
      <c r="B107" s="21">
        <v>63</v>
      </c>
      <c r="C107" s="21">
        <v>78</v>
      </c>
      <c r="D107" s="21">
        <f t="shared" si="3"/>
        <v>141</v>
      </c>
      <c r="E107" s="21">
        <v>705</v>
      </c>
      <c r="F107" s="21">
        <v>6</v>
      </c>
      <c r="G107" s="21">
        <f t="shared" si="2"/>
        <v>711</v>
      </c>
      <c r="H107" s="31" t="s">
        <v>1</v>
      </c>
      <c r="I107" s="31"/>
      <c r="O107" s="10"/>
    </row>
    <row r="108" spans="1:15" ht="21" customHeight="1">
      <c r="A108" s="48" t="s">
        <v>13</v>
      </c>
      <c r="B108" s="49"/>
      <c r="C108" s="17"/>
      <c r="D108" s="17"/>
      <c r="E108" s="17"/>
      <c r="F108" s="17"/>
      <c r="G108" s="17"/>
      <c r="H108" s="43" t="s">
        <v>27</v>
      </c>
      <c r="I108" s="44"/>
      <c r="O108" s="11"/>
    </row>
    <row r="109" spans="1:15" ht="14.25">
      <c r="A109" s="18" t="s">
        <v>2</v>
      </c>
      <c r="B109" s="19">
        <f>B9+B13+B17+B21+B25+B29+B33+B37+B41+B45+B49+B53+B57+B61+B65+B69+B73+B77+B81+B85+B89+B93+B97+B101+B105</f>
        <v>19070</v>
      </c>
      <c r="C109" s="19">
        <f>C9+C13+C17+C21+C25+C29+C33+C37+C41+C45+C49+C53+C57+C61+C65+C69+C73+C77+C81+C85+C89+C93+C97+C101+C105</f>
        <v>17345</v>
      </c>
      <c r="D109" s="19">
        <f>SUM(B109:C109)</f>
        <v>36415</v>
      </c>
      <c r="E109" s="19">
        <f>E9+E13+E17+E21+E25+E29+E33+E37+E41+E45+E49+E53+E57+E61+E65+E69+E73+E77+E81+E85+E89+E93+E97+E101+E105</f>
        <v>34676</v>
      </c>
      <c r="F109" s="19">
        <f>F9+F13+F17+F21+F25+F29+F33+F37+F41+F45+F49+F53+F57+F61+F65+F69+F73+F77+F81+F85+F89+F93+F97+F101+F105</f>
        <v>2903</v>
      </c>
      <c r="G109" s="19">
        <f>SUM(E109:F109)</f>
        <v>37579</v>
      </c>
      <c r="H109" s="40" t="s">
        <v>3</v>
      </c>
      <c r="I109" s="41"/>
    </row>
    <row r="110" spans="1:15" ht="14.25">
      <c r="A110" s="18" t="s">
        <v>4</v>
      </c>
      <c r="B110" s="19">
        <f>B10+B14+B18+B22+B26+B30+B34+B38+B42+B46+B50+B54+B58+B62+B66+B70+B74+B78+B82+B86+B90+B94+B98+B102+B106</f>
        <v>17822</v>
      </c>
      <c r="C110" s="19">
        <f>C10+C14+C18+C22+C26+C30+C34+C38+C42+C46+C50+C54+C58+C62+C66+C70+C74+C78+C82+C86+C90+C94+C98+C102+C106</f>
        <v>9126</v>
      </c>
      <c r="D110" s="19">
        <f>SUM(B110:C110)</f>
        <v>26948</v>
      </c>
      <c r="E110" s="19">
        <f>E10+E14+E18+E22+E26+E30+E34+E38+E42+E46+E50+E54+E58+E62+E66+E70+E74+E78+E82+E86+E90+E94+E98+E102+E106</f>
        <v>24609</v>
      </c>
      <c r="F110" s="19">
        <f>F10+F14+F18+F22+F26+F30+F34+F38+F42+F46+F50+F54+F58+F62+F66+F70+F74+F78+F82+F86+F90+F94+F98+F102+F106</f>
        <v>3516</v>
      </c>
      <c r="G110" s="19">
        <f>SUM(E110:F110)</f>
        <v>28125</v>
      </c>
      <c r="H110" s="30" t="s">
        <v>84</v>
      </c>
      <c r="I110" s="30"/>
    </row>
    <row r="111" spans="1:15" s="9" customFormat="1" ht="14.25">
      <c r="A111" s="20" t="s">
        <v>5</v>
      </c>
      <c r="B111" s="21">
        <f>B11+B15+B19+B23+B27+B31+B35+B39+B43+B47+B51+B55+B59+B63+B67+B71+B75+B79+B83+B87+B91+B95+B99+B103+B107</f>
        <v>36892</v>
      </c>
      <c r="C111" s="21">
        <f>C11+C15+C19+C23+C27+C31+C35+C39+C43+C47+C51+C55+C59+C63+C67+C71+C75+C79+C83+C87+C91+C95+C99+C103+C107</f>
        <v>26471</v>
      </c>
      <c r="D111" s="21">
        <f>SUM(B111:C111)</f>
        <v>63363</v>
      </c>
      <c r="E111" s="21">
        <f>E11+E15+E19+E23+E27+E31+E35+E39+E43+E47+E51+E55+E59+E63+E67+E71+E75+E79+E83+E87+E91+E95+E99+E103+E107</f>
        <v>59285</v>
      </c>
      <c r="F111" s="21">
        <f>F11+F15+F19+F23+F27+F31+F35+F39+F43+F47+F51+F55+F59+F63+F67+F71+F75+F79+F83+F87+F91+F95+F99+F103+F107</f>
        <v>6419</v>
      </c>
      <c r="G111" s="21">
        <f>SUM(E111:F111)</f>
        <v>65704</v>
      </c>
      <c r="H111" s="31" t="s">
        <v>1</v>
      </c>
      <c r="I111" s="31"/>
    </row>
    <row r="112" spans="1:15" ht="15">
      <c r="A112" s="36" t="s">
        <v>58</v>
      </c>
      <c r="B112" s="36"/>
      <c r="C112" s="36"/>
      <c r="D112" s="29" t="s">
        <v>64</v>
      </c>
      <c r="E112" s="29"/>
      <c r="F112" s="29"/>
      <c r="G112" s="29"/>
      <c r="H112" s="29"/>
      <c r="I112" s="29"/>
    </row>
    <row r="113" spans="1:15" ht="14.25">
      <c r="A113" s="18" t="s">
        <v>2</v>
      </c>
      <c r="B113" s="19">
        <v>3169</v>
      </c>
      <c r="C113" s="19">
        <v>428</v>
      </c>
      <c r="D113" s="19">
        <f t="shared" ref="D113:D130" si="4">SUM(B113:C113)</f>
        <v>3597</v>
      </c>
      <c r="E113" s="19">
        <v>1526</v>
      </c>
      <c r="F113" s="19">
        <v>48</v>
      </c>
      <c r="G113" s="19">
        <f t="shared" ref="G113:G130" si="5">SUM(E113:F113)</f>
        <v>1574</v>
      </c>
      <c r="H113" s="30" t="s">
        <v>3</v>
      </c>
      <c r="I113" s="30"/>
    </row>
    <row r="114" spans="1:15" ht="14.25">
      <c r="A114" s="18" t="s">
        <v>4</v>
      </c>
      <c r="B114" s="19">
        <v>465</v>
      </c>
      <c r="C114" s="19">
        <v>32</v>
      </c>
      <c r="D114" s="19">
        <f t="shared" si="4"/>
        <v>497</v>
      </c>
      <c r="E114" s="19">
        <v>384</v>
      </c>
      <c r="F114" s="19">
        <v>10</v>
      </c>
      <c r="G114" s="19">
        <f t="shared" si="5"/>
        <v>394</v>
      </c>
      <c r="H114" s="30" t="s">
        <v>84</v>
      </c>
      <c r="I114" s="30"/>
    </row>
    <row r="115" spans="1:15" s="9" customFormat="1" ht="14.25">
      <c r="A115" s="20" t="s">
        <v>5</v>
      </c>
      <c r="B115" s="21">
        <v>3634</v>
      </c>
      <c r="C115" s="21">
        <f>SUM(C113:C114)</f>
        <v>460</v>
      </c>
      <c r="D115" s="21">
        <f>SUM(D113:D114)</f>
        <v>4094</v>
      </c>
      <c r="E115" s="21">
        <f>SUM(E113:E114)</f>
        <v>1910</v>
      </c>
      <c r="F115" s="21">
        <f>SUM(F113:F114)</f>
        <v>58</v>
      </c>
      <c r="G115" s="21">
        <f>SUM(G113:G114)</f>
        <v>1968</v>
      </c>
      <c r="H115" s="31" t="s">
        <v>1</v>
      </c>
      <c r="I115" s="31"/>
    </row>
    <row r="116" spans="1:15" ht="21" customHeight="1">
      <c r="A116" s="32" t="s">
        <v>71</v>
      </c>
      <c r="B116" s="32"/>
      <c r="C116" s="32"/>
      <c r="D116" s="32"/>
      <c r="E116" s="29" t="s">
        <v>36</v>
      </c>
      <c r="F116" s="29"/>
      <c r="G116" s="29"/>
      <c r="H116" s="29"/>
      <c r="I116" s="29"/>
    </row>
    <row r="117" spans="1:15" ht="14.25">
      <c r="A117" s="18" t="s">
        <v>2</v>
      </c>
      <c r="B117" s="19">
        <v>31</v>
      </c>
      <c r="C117" s="19">
        <v>57</v>
      </c>
      <c r="D117" s="19">
        <f t="shared" si="4"/>
        <v>88</v>
      </c>
      <c r="E117" s="19">
        <v>44</v>
      </c>
      <c r="F117" s="19">
        <v>167</v>
      </c>
      <c r="G117" s="19">
        <f t="shared" si="5"/>
        <v>211</v>
      </c>
      <c r="H117" s="30" t="s">
        <v>3</v>
      </c>
      <c r="I117" s="30"/>
    </row>
    <row r="118" spans="1:15" ht="14.25">
      <c r="A118" s="18" t="s">
        <v>4</v>
      </c>
      <c r="B118" s="19">
        <v>9</v>
      </c>
      <c r="C118" s="19">
        <v>22</v>
      </c>
      <c r="D118" s="19">
        <f t="shared" si="4"/>
        <v>31</v>
      </c>
      <c r="E118" s="19">
        <v>32</v>
      </c>
      <c r="F118" s="19">
        <v>43</v>
      </c>
      <c r="G118" s="19">
        <f t="shared" si="5"/>
        <v>75</v>
      </c>
      <c r="H118" s="30" t="s">
        <v>84</v>
      </c>
      <c r="I118" s="30"/>
    </row>
    <row r="119" spans="1:15" s="9" customFormat="1" ht="14.25">
      <c r="A119" s="20" t="s">
        <v>5</v>
      </c>
      <c r="B119" s="21">
        <f t="shared" ref="B119:G119" si="6">SUM(B117:B118)</f>
        <v>40</v>
      </c>
      <c r="C119" s="21">
        <f t="shared" si="6"/>
        <v>79</v>
      </c>
      <c r="D119" s="21">
        <f t="shared" si="6"/>
        <v>119</v>
      </c>
      <c r="E119" s="21">
        <f t="shared" si="6"/>
        <v>76</v>
      </c>
      <c r="F119" s="21">
        <f t="shared" si="6"/>
        <v>210</v>
      </c>
      <c r="G119" s="21">
        <f t="shared" si="6"/>
        <v>286</v>
      </c>
      <c r="H119" s="31" t="s">
        <v>1</v>
      </c>
      <c r="I119" s="31"/>
    </row>
    <row r="120" spans="1:15" ht="21" customHeight="1">
      <c r="A120" s="32" t="s">
        <v>59</v>
      </c>
      <c r="B120" s="32"/>
      <c r="C120" s="17"/>
      <c r="D120" s="17"/>
      <c r="E120" s="28" t="s">
        <v>63</v>
      </c>
      <c r="F120" s="28"/>
      <c r="G120" s="28"/>
      <c r="H120" s="28"/>
      <c r="I120" s="28"/>
    </row>
    <row r="121" spans="1:15" ht="14.25">
      <c r="A121" s="18" t="s">
        <v>2</v>
      </c>
      <c r="B121" s="19">
        <v>209</v>
      </c>
      <c r="C121" s="19">
        <v>758</v>
      </c>
      <c r="D121" s="19">
        <f t="shared" si="4"/>
        <v>967</v>
      </c>
      <c r="E121" s="19">
        <v>326</v>
      </c>
      <c r="F121" s="19">
        <v>49</v>
      </c>
      <c r="G121" s="19">
        <f>SUM(E121:F121)</f>
        <v>375</v>
      </c>
      <c r="H121" s="30" t="s">
        <v>3</v>
      </c>
      <c r="I121" s="30"/>
    </row>
    <row r="122" spans="1:15" ht="14.25">
      <c r="A122" s="18" t="s">
        <v>4</v>
      </c>
      <c r="B122" s="19">
        <v>54</v>
      </c>
      <c r="C122" s="19">
        <v>138</v>
      </c>
      <c r="D122" s="19">
        <f t="shared" si="4"/>
        <v>192</v>
      </c>
      <c r="E122" s="19">
        <v>43</v>
      </c>
      <c r="F122" s="19">
        <v>6</v>
      </c>
      <c r="G122" s="19">
        <f t="shared" si="5"/>
        <v>49</v>
      </c>
      <c r="H122" s="30" t="s">
        <v>84</v>
      </c>
      <c r="I122" s="30"/>
    </row>
    <row r="123" spans="1:15" s="9" customFormat="1" ht="14.25">
      <c r="A123" s="20" t="s">
        <v>5</v>
      </c>
      <c r="B123" s="21">
        <f t="shared" ref="B123:G123" si="7">SUM(B121:B122)</f>
        <v>263</v>
      </c>
      <c r="C123" s="21">
        <f t="shared" si="7"/>
        <v>896</v>
      </c>
      <c r="D123" s="21">
        <f t="shared" si="7"/>
        <v>1159</v>
      </c>
      <c r="E123" s="21">
        <f t="shared" si="7"/>
        <v>369</v>
      </c>
      <c r="F123" s="21">
        <f t="shared" si="7"/>
        <v>55</v>
      </c>
      <c r="G123" s="21">
        <f t="shared" si="7"/>
        <v>424</v>
      </c>
      <c r="H123" s="31" t="s">
        <v>1</v>
      </c>
      <c r="I123" s="31"/>
      <c r="N123" s="12"/>
      <c r="O123" s="12"/>
    </row>
    <row r="124" spans="1:15" ht="21" customHeight="1">
      <c r="A124" s="32" t="s">
        <v>28</v>
      </c>
      <c r="B124" s="32"/>
      <c r="C124" s="17"/>
      <c r="D124" s="17"/>
      <c r="E124" s="28" t="s">
        <v>65</v>
      </c>
      <c r="F124" s="28"/>
      <c r="G124" s="28"/>
      <c r="H124" s="28"/>
      <c r="I124" s="28"/>
      <c r="N124" s="13"/>
      <c r="O124" s="13"/>
    </row>
    <row r="125" spans="1:15" ht="14.25">
      <c r="A125" s="18" t="s">
        <v>2</v>
      </c>
      <c r="B125" s="19">
        <v>461</v>
      </c>
      <c r="C125" s="19">
        <v>109</v>
      </c>
      <c r="D125" s="19">
        <f>SUM(B125:C125)</f>
        <v>570</v>
      </c>
      <c r="E125" s="19">
        <v>455</v>
      </c>
      <c r="F125" s="19">
        <v>1</v>
      </c>
      <c r="G125" s="19">
        <f t="shared" si="5"/>
        <v>456</v>
      </c>
      <c r="H125" s="30" t="s">
        <v>3</v>
      </c>
      <c r="I125" s="30"/>
    </row>
    <row r="126" spans="1:15" ht="14.25">
      <c r="A126" s="18" t="s">
        <v>4</v>
      </c>
      <c r="B126" s="19">
        <v>93</v>
      </c>
      <c r="C126" s="19">
        <v>7</v>
      </c>
      <c r="D126" s="19">
        <f t="shared" si="4"/>
        <v>100</v>
      </c>
      <c r="E126" s="19">
        <v>48</v>
      </c>
      <c r="F126" s="19">
        <v>0</v>
      </c>
      <c r="G126" s="19">
        <f t="shared" si="5"/>
        <v>48</v>
      </c>
      <c r="H126" s="30" t="s">
        <v>84</v>
      </c>
      <c r="I126" s="30"/>
    </row>
    <row r="127" spans="1:15" s="9" customFormat="1" ht="14.25">
      <c r="A127" s="20" t="s">
        <v>5</v>
      </c>
      <c r="B127" s="21">
        <f t="shared" ref="B127:G127" si="8">SUM(B125:B126)</f>
        <v>554</v>
      </c>
      <c r="C127" s="21">
        <f t="shared" si="8"/>
        <v>116</v>
      </c>
      <c r="D127" s="21">
        <f t="shared" si="8"/>
        <v>670</v>
      </c>
      <c r="E127" s="21">
        <f t="shared" si="8"/>
        <v>503</v>
      </c>
      <c r="F127" s="21">
        <f t="shared" si="8"/>
        <v>1</v>
      </c>
      <c r="G127" s="21">
        <f t="shared" si="8"/>
        <v>504</v>
      </c>
      <c r="H127" s="31" t="s">
        <v>1</v>
      </c>
      <c r="I127" s="31"/>
    </row>
    <row r="128" spans="1:15" ht="21" customHeight="1">
      <c r="A128" s="32" t="s">
        <v>43</v>
      </c>
      <c r="B128" s="32"/>
      <c r="C128" s="17"/>
      <c r="D128" s="17"/>
      <c r="E128" s="17"/>
      <c r="F128" s="28" t="s">
        <v>77</v>
      </c>
      <c r="G128" s="28"/>
      <c r="H128" s="28"/>
      <c r="I128" s="28"/>
    </row>
    <row r="129" spans="1:9" ht="14.25">
      <c r="A129" s="18" t="s">
        <v>2</v>
      </c>
      <c r="B129" s="19">
        <v>411</v>
      </c>
      <c r="C129" s="19">
        <v>1870</v>
      </c>
      <c r="D129" s="19">
        <f t="shared" si="4"/>
        <v>2281</v>
      </c>
      <c r="E129" s="19">
        <v>947</v>
      </c>
      <c r="F129" s="19">
        <v>900</v>
      </c>
      <c r="G129" s="19">
        <f t="shared" si="5"/>
        <v>1847</v>
      </c>
      <c r="H129" s="30" t="s">
        <v>3</v>
      </c>
      <c r="I129" s="30"/>
    </row>
    <row r="130" spans="1:9" ht="14.25">
      <c r="A130" s="18" t="s">
        <v>4</v>
      </c>
      <c r="B130" s="19">
        <v>590</v>
      </c>
      <c r="C130" s="19">
        <v>1500</v>
      </c>
      <c r="D130" s="19">
        <f t="shared" si="4"/>
        <v>2090</v>
      </c>
      <c r="E130" s="19">
        <v>1116</v>
      </c>
      <c r="F130" s="19">
        <v>326</v>
      </c>
      <c r="G130" s="19">
        <f t="shared" si="5"/>
        <v>1442</v>
      </c>
      <c r="H130" s="30" t="s">
        <v>84</v>
      </c>
      <c r="I130" s="30"/>
    </row>
    <row r="131" spans="1:9" s="9" customFormat="1" ht="14.25">
      <c r="A131" s="20" t="s">
        <v>5</v>
      </c>
      <c r="B131" s="21">
        <f t="shared" ref="B131:G131" si="9">SUM(B129:B130)</f>
        <v>1001</v>
      </c>
      <c r="C131" s="21">
        <f t="shared" si="9"/>
        <v>3370</v>
      </c>
      <c r="D131" s="21">
        <f t="shared" si="9"/>
        <v>4371</v>
      </c>
      <c r="E131" s="21">
        <f t="shared" si="9"/>
        <v>2063</v>
      </c>
      <c r="F131" s="21">
        <f t="shared" si="9"/>
        <v>1226</v>
      </c>
      <c r="G131" s="21">
        <f t="shared" si="9"/>
        <v>3289</v>
      </c>
      <c r="H131" s="31" t="s">
        <v>1</v>
      </c>
      <c r="I131" s="31"/>
    </row>
    <row r="132" spans="1:9" s="9" customFormat="1" ht="15">
      <c r="A132" s="24" t="s">
        <v>29</v>
      </c>
      <c r="B132" s="24"/>
      <c r="C132" s="24"/>
      <c r="D132" s="24"/>
      <c r="E132" s="24"/>
      <c r="F132" s="24"/>
      <c r="G132" s="24"/>
      <c r="H132" s="39" t="s">
        <v>82</v>
      </c>
      <c r="I132" s="39"/>
    </row>
    <row r="133" spans="1:9" ht="14.25">
      <c r="A133" s="18" t="s">
        <v>2</v>
      </c>
      <c r="B133" s="19">
        <f>B129+B125+B117+B113+B109+B121</f>
        <v>23351</v>
      </c>
      <c r="C133" s="19">
        <f>C113+C117+C121+C125+C109+C129</f>
        <v>20567</v>
      </c>
      <c r="D133" s="19">
        <f>D129+D125+D121+D117+D113+D109</f>
        <v>43918</v>
      </c>
      <c r="E133" s="19">
        <f>E113+E117+E121+E125+E109+E129</f>
        <v>37974</v>
      </c>
      <c r="F133" s="19">
        <f>F113+F117+F121+F125+F109+F129</f>
        <v>4068</v>
      </c>
      <c r="G133" s="19">
        <f>SUM(E133:F133)</f>
        <v>42042</v>
      </c>
      <c r="H133" s="30" t="s">
        <v>3</v>
      </c>
      <c r="I133" s="30"/>
    </row>
    <row r="134" spans="1:9" ht="14.25">
      <c r="A134" s="18" t="s">
        <v>4</v>
      </c>
      <c r="B134" s="19">
        <f>B114+B118+B122+B126+B110+B130</f>
        <v>19033</v>
      </c>
      <c r="C134" s="19">
        <f>C114+C118+C122+C126+C110+C130</f>
        <v>10825</v>
      </c>
      <c r="D134" s="19">
        <f>D130+D126+D122+D114+D110+D118</f>
        <v>29858</v>
      </c>
      <c r="E134" s="19">
        <f>E114+E118+E122+E126+E110+E130</f>
        <v>26232</v>
      </c>
      <c r="F134" s="19">
        <f>F114+F118+F122+F126+F110+F130</f>
        <v>3901</v>
      </c>
      <c r="G134" s="19">
        <f>SUM(E134:F134)</f>
        <v>30133</v>
      </c>
      <c r="H134" s="30" t="s">
        <v>84</v>
      </c>
      <c r="I134" s="30"/>
    </row>
    <row r="135" spans="1:9" s="9" customFormat="1" ht="15">
      <c r="A135" s="22" t="s">
        <v>5</v>
      </c>
      <c r="B135" s="23">
        <f t="shared" ref="B135:G135" si="10">SUM(B133:B134)</f>
        <v>42384</v>
      </c>
      <c r="C135" s="23">
        <f t="shared" si="10"/>
        <v>31392</v>
      </c>
      <c r="D135" s="23">
        <f t="shared" si="10"/>
        <v>73776</v>
      </c>
      <c r="E135" s="23">
        <f t="shared" si="10"/>
        <v>64206</v>
      </c>
      <c r="F135" s="23">
        <f t="shared" si="10"/>
        <v>7969</v>
      </c>
      <c r="G135" s="23">
        <f t="shared" si="10"/>
        <v>72175</v>
      </c>
      <c r="H135" s="37" t="s">
        <v>1</v>
      </c>
      <c r="I135" s="37"/>
    </row>
    <row r="136" spans="1:9">
      <c r="A136" s="51" t="s">
        <v>70</v>
      </c>
      <c r="B136" s="51"/>
      <c r="F136" s="27" t="s">
        <v>83</v>
      </c>
      <c r="G136" s="27"/>
      <c r="H136" s="27"/>
      <c r="I136" s="27"/>
    </row>
    <row r="140" spans="1:9">
      <c r="D140" s="2"/>
    </row>
    <row r="142" spans="1:9" s="14" customFormat="1" ht="14.25">
      <c r="A142" s="8"/>
      <c r="B142" s="1"/>
      <c r="C142" s="1"/>
      <c r="D142" s="1"/>
      <c r="E142" s="1"/>
      <c r="F142" s="1"/>
      <c r="G142" s="1"/>
      <c r="H142" s="8"/>
      <c r="I142" s="8"/>
    </row>
  </sheetData>
  <mergeCells count="174">
    <mergeCell ref="A1:C1"/>
    <mergeCell ref="H43:I43"/>
    <mergeCell ref="A104:C104"/>
    <mergeCell ref="H66:I66"/>
    <mergeCell ref="A16:C16"/>
    <mergeCell ref="H60:I60"/>
    <mergeCell ref="A24:B24"/>
    <mergeCell ref="A20:B20"/>
    <mergeCell ref="A44:B44"/>
    <mergeCell ref="H44:I44"/>
    <mergeCell ref="A28:B28"/>
    <mergeCell ref="A40:B40"/>
    <mergeCell ref="A36:B36"/>
    <mergeCell ref="A32:B32"/>
    <mergeCell ref="A136:B136"/>
    <mergeCell ref="H32:I32"/>
    <mergeCell ref="A128:B128"/>
    <mergeCell ref="A124:B124"/>
    <mergeCell ref="A52:D52"/>
    <mergeCell ref="A120:B120"/>
    <mergeCell ref="A108:B108"/>
    <mergeCell ref="A56:B56"/>
    <mergeCell ref="A60:B60"/>
    <mergeCell ref="A76:B76"/>
    <mergeCell ref="A64:B64"/>
    <mergeCell ref="H62:I62"/>
    <mergeCell ref="H63:I63"/>
    <mergeCell ref="H65:I65"/>
    <mergeCell ref="F64:I64"/>
    <mergeCell ref="A48:B48"/>
    <mergeCell ref="H91:I91"/>
    <mergeCell ref="F72:I72"/>
    <mergeCell ref="H73:I73"/>
    <mergeCell ref="A72:B72"/>
    <mergeCell ref="A100:B100"/>
    <mergeCell ref="A68:B68"/>
    <mergeCell ref="H67:I67"/>
    <mergeCell ref="H56:I56"/>
    <mergeCell ref="H50:I50"/>
    <mergeCell ref="H51:I51"/>
    <mergeCell ref="E52:I52"/>
    <mergeCell ref="A88:B88"/>
    <mergeCell ref="A84:B84"/>
    <mergeCell ref="A96:B96"/>
    <mergeCell ref="H103:I103"/>
    <mergeCell ref="H105:I105"/>
    <mergeCell ref="H87:I87"/>
    <mergeCell ref="H86:I86"/>
    <mergeCell ref="K98:L98"/>
    <mergeCell ref="K99:L99"/>
    <mergeCell ref="K100:L100"/>
    <mergeCell ref="H102:I102"/>
    <mergeCell ref="H99:I99"/>
    <mergeCell ref="H98:I98"/>
    <mergeCell ref="G1:I1"/>
    <mergeCell ref="H34:I34"/>
    <mergeCell ref="H74:I74"/>
    <mergeCell ref="H75:I75"/>
    <mergeCell ref="H54:I54"/>
    <mergeCell ref="H115:I115"/>
    <mergeCell ref="H113:I113"/>
    <mergeCell ref="H111:I111"/>
    <mergeCell ref="H109:I109"/>
    <mergeCell ref="H110:I110"/>
    <mergeCell ref="H108:I108"/>
    <mergeCell ref="H114:I114"/>
    <mergeCell ref="H69:I69"/>
    <mergeCell ref="H70:I70"/>
    <mergeCell ref="H71:I71"/>
    <mergeCell ref="H68:I68"/>
    <mergeCell ref="H61:I61"/>
    <mergeCell ref="H36:I36"/>
    <mergeCell ref="H135:I135"/>
    <mergeCell ref="H133:I133"/>
    <mergeCell ref="H134:I134"/>
    <mergeCell ref="H121:I121"/>
    <mergeCell ref="E120:I120"/>
    <mergeCell ref="H106:I106"/>
    <mergeCell ref="H107:I107"/>
    <mergeCell ref="H132:I132"/>
    <mergeCell ref="H122:I122"/>
    <mergeCell ref="H123:I123"/>
    <mergeCell ref="H131:I131"/>
    <mergeCell ref="H89:I89"/>
    <mergeCell ref="H117:I117"/>
    <mergeCell ref="H118:I118"/>
    <mergeCell ref="H119:I119"/>
    <mergeCell ref="H57:I57"/>
    <mergeCell ref="H58:I58"/>
    <mergeCell ref="H59:I59"/>
    <mergeCell ref="E124:I124"/>
    <mergeCell ref="F128:I128"/>
    <mergeCell ref="H129:I129"/>
    <mergeCell ref="H85:I85"/>
    <mergeCell ref="H82:I82"/>
    <mergeCell ref="H83:I83"/>
    <mergeCell ref="H93:I93"/>
    <mergeCell ref="H4:I4"/>
    <mergeCell ref="H48:I48"/>
    <mergeCell ref="H8:I8"/>
    <mergeCell ref="H22:I22"/>
    <mergeCell ref="H45:I45"/>
    <mergeCell ref="H29:I29"/>
    <mergeCell ref="H37:I37"/>
    <mergeCell ref="H31:I31"/>
    <mergeCell ref="H27:I27"/>
    <mergeCell ref="H11:I11"/>
    <mergeCell ref="H79:I79"/>
    <mergeCell ref="H101:I101"/>
    <mergeCell ref="H77:I77"/>
    <mergeCell ref="H78:I78"/>
    <mergeCell ref="H81:I81"/>
    <mergeCell ref="H90:I90"/>
    <mergeCell ref="H94:I94"/>
    <mergeCell ref="E96:I96"/>
    <mergeCell ref="H97:I97"/>
    <mergeCell ref="H95:I95"/>
    <mergeCell ref="A5:A7"/>
    <mergeCell ref="B5:D5"/>
    <mergeCell ref="A8:B8"/>
    <mergeCell ref="A112:C112"/>
    <mergeCell ref="H5:I7"/>
    <mergeCell ref="H55:I55"/>
    <mergeCell ref="H46:I46"/>
    <mergeCell ref="H47:I47"/>
    <mergeCell ref="H42:I42"/>
    <mergeCell ref="A12:B12"/>
    <mergeCell ref="H49:I49"/>
    <mergeCell ref="H26:I26"/>
    <mergeCell ref="H25:I25"/>
    <mergeCell ref="H23:I23"/>
    <mergeCell ref="H41:I41"/>
    <mergeCell ref="H12:I12"/>
    <mergeCell ref="H20:I20"/>
    <mergeCell ref="H15:I15"/>
    <mergeCell ref="H14:I14"/>
    <mergeCell ref="H53:I53"/>
    <mergeCell ref="H30:I30"/>
    <mergeCell ref="H76:I76"/>
    <mergeCell ref="H39:I39"/>
    <mergeCell ref="H33:I33"/>
    <mergeCell ref="F24:I24"/>
    <mergeCell ref="F28:I28"/>
    <mergeCell ref="F40:I40"/>
    <mergeCell ref="E5:G5"/>
    <mergeCell ref="H21:I21"/>
    <mergeCell ref="H19:I19"/>
    <mergeCell ref="H35:I35"/>
    <mergeCell ref="H13:I13"/>
    <mergeCell ref="H18:I18"/>
    <mergeCell ref="H38:I38"/>
    <mergeCell ref="C3:I3"/>
    <mergeCell ref="C2:I2"/>
    <mergeCell ref="A2:B3"/>
    <mergeCell ref="F136:I136"/>
    <mergeCell ref="F100:I100"/>
    <mergeCell ref="F104:I104"/>
    <mergeCell ref="D112:I112"/>
    <mergeCell ref="H125:I125"/>
    <mergeCell ref="H126:I126"/>
    <mergeCell ref="H127:I127"/>
    <mergeCell ref="A116:D116"/>
    <mergeCell ref="H130:I130"/>
    <mergeCell ref="H17:I17"/>
    <mergeCell ref="H9:I9"/>
    <mergeCell ref="H10:I10"/>
    <mergeCell ref="E116:I116"/>
    <mergeCell ref="E80:I80"/>
    <mergeCell ref="A80:C80"/>
    <mergeCell ref="F84:I84"/>
    <mergeCell ref="F88:I88"/>
    <mergeCell ref="A92:C92"/>
    <mergeCell ref="E92:I92"/>
    <mergeCell ref="F16:I1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firstPageNumber="24" orientation="portrait" useFirstPageNumber="1" r:id="rId1"/>
  <headerFooter alignWithMargins="0">
    <oddFooter>&amp;C&amp;18 3 -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</dc:creator>
  <cp:lastModifiedBy>sa3d alzahrani</cp:lastModifiedBy>
  <cp:lastPrinted>2016-03-20T11:47:27Z</cp:lastPrinted>
  <dcterms:created xsi:type="dcterms:W3CDTF">2004-03-13T07:32:06Z</dcterms:created>
  <dcterms:modified xsi:type="dcterms:W3CDTF">2016-11-10T10:10:55Z</dcterms:modified>
</cp:coreProperties>
</file>