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5200" windowHeight="12015"/>
  </bookViews>
  <sheets>
    <sheet name="Sheet1" sheetId="1" r:id="rId1"/>
  </sheets>
  <definedNames>
    <definedName name="_xlnm.Print_Area" localSheetId="0">Sheet1!$A$1:$J$123</definedName>
  </definedNames>
  <calcPr calcId="144525"/>
</workbook>
</file>

<file path=xl/calcChain.xml><?xml version="1.0" encoding="utf-8"?>
<calcChain xmlns="http://schemas.openxmlformats.org/spreadsheetml/2006/main">
  <c r="D98" i="1" l="1"/>
  <c r="E38" i="1"/>
  <c r="D10" i="1"/>
  <c r="E10" i="1"/>
  <c r="F10" i="1"/>
  <c r="G10" i="1"/>
  <c r="D26" i="1"/>
  <c r="E26" i="1"/>
  <c r="F26" i="1"/>
  <c r="G26" i="1"/>
  <c r="D30" i="1"/>
  <c r="E30" i="1"/>
  <c r="F30" i="1"/>
  <c r="G30" i="1"/>
  <c r="C34" i="1"/>
  <c r="D34" i="1"/>
  <c r="E34" i="1"/>
  <c r="F34" i="1"/>
  <c r="G34" i="1"/>
  <c r="D38" i="1"/>
  <c r="F38" i="1"/>
  <c r="G38" i="1"/>
  <c r="D42" i="1"/>
  <c r="E42" i="1"/>
  <c r="F42" i="1"/>
  <c r="G42" i="1"/>
  <c r="D46" i="1"/>
  <c r="E46" i="1"/>
  <c r="F46" i="1"/>
  <c r="G46" i="1"/>
  <c r="C50" i="1"/>
  <c r="D50" i="1"/>
  <c r="E50" i="1"/>
  <c r="F50" i="1"/>
  <c r="G50" i="1"/>
  <c r="D54" i="1"/>
  <c r="E54" i="1"/>
  <c r="F54" i="1"/>
  <c r="G54" i="1"/>
  <c r="D58" i="1"/>
  <c r="E58" i="1"/>
  <c r="F58" i="1"/>
  <c r="G58" i="1"/>
  <c r="D62" i="1"/>
  <c r="E62" i="1"/>
  <c r="F62" i="1"/>
  <c r="G62" i="1"/>
  <c r="D66" i="1"/>
  <c r="E66" i="1"/>
  <c r="F66" i="1"/>
  <c r="G66" i="1"/>
  <c r="D70" i="1"/>
  <c r="E70" i="1"/>
  <c r="F70" i="1"/>
  <c r="G70" i="1"/>
  <c r="D74" i="1"/>
  <c r="E74" i="1"/>
  <c r="F74" i="1"/>
  <c r="G74" i="1"/>
  <c r="D78" i="1"/>
  <c r="E78" i="1"/>
  <c r="F78" i="1"/>
  <c r="G78" i="1"/>
  <c r="D82" i="1"/>
  <c r="E82" i="1"/>
  <c r="F82" i="1"/>
  <c r="G82" i="1"/>
  <c r="D86" i="1"/>
  <c r="E86" i="1"/>
  <c r="F86" i="1"/>
  <c r="G86" i="1"/>
  <c r="D90" i="1"/>
  <c r="E90" i="1"/>
  <c r="F90" i="1"/>
  <c r="G90" i="1"/>
  <c r="G94" i="1"/>
  <c r="D94" i="1"/>
  <c r="E94" i="1"/>
  <c r="F94" i="1"/>
  <c r="G98" i="1"/>
  <c r="E98" i="1"/>
  <c r="F98" i="1"/>
  <c r="D102" i="1"/>
  <c r="E102" i="1"/>
  <c r="F102" i="1"/>
  <c r="G102" i="1"/>
  <c r="D106" i="1"/>
  <c r="E106" i="1"/>
  <c r="F106" i="1"/>
  <c r="G106" i="1"/>
  <c r="D110" i="1"/>
  <c r="E110" i="1"/>
  <c r="F110" i="1"/>
  <c r="G110" i="1"/>
  <c r="D114" i="1"/>
  <c r="E114" i="1"/>
  <c r="F114" i="1"/>
  <c r="G114" i="1"/>
  <c r="D118" i="1"/>
  <c r="E118" i="1"/>
  <c r="F118" i="1"/>
  <c r="G118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46" i="1"/>
  <c r="C42" i="1"/>
  <c r="C38" i="1"/>
  <c r="C30" i="1"/>
  <c r="C26" i="1"/>
  <c r="D22" i="1"/>
  <c r="E22" i="1"/>
  <c r="F22" i="1"/>
  <c r="G22" i="1"/>
  <c r="C22" i="1"/>
  <c r="D18" i="1"/>
  <c r="E18" i="1"/>
  <c r="F18" i="1"/>
  <c r="G18" i="1"/>
  <c r="C18" i="1"/>
  <c r="D14" i="1"/>
  <c r="E14" i="1"/>
  <c r="F14" i="1"/>
  <c r="G14" i="1"/>
  <c r="C14" i="1"/>
  <c r="C10" i="1"/>
  <c r="C120" i="1" l="1"/>
  <c r="D120" i="1"/>
  <c r="E120" i="1"/>
  <c r="F120" i="1"/>
  <c r="G120" i="1"/>
  <c r="C121" i="1"/>
  <c r="D121" i="1"/>
  <c r="E121" i="1"/>
  <c r="F121" i="1"/>
  <c r="G121" i="1"/>
  <c r="G122" i="1" l="1"/>
  <c r="F122" i="1"/>
  <c r="E122" i="1"/>
  <c r="D122" i="1"/>
  <c r="C122" i="1"/>
</calcChain>
</file>

<file path=xl/sharedStrings.xml><?xml version="1.0" encoding="utf-8"?>
<sst xmlns="http://schemas.openxmlformats.org/spreadsheetml/2006/main" count="252" uniqueCount="84">
  <si>
    <t>التعليم العالي الأهلي</t>
  </si>
  <si>
    <t>الجامعة العربية المفتوحة</t>
  </si>
  <si>
    <t>جامعة الفيصل</t>
  </si>
  <si>
    <t>جامعة عفت الأهلية</t>
  </si>
  <si>
    <t>Arab Open University</t>
  </si>
  <si>
    <t>AL_Yamamah  University</t>
  </si>
  <si>
    <t>Effat  University</t>
  </si>
  <si>
    <t>Dar AL-Hekma College in Jeddah</t>
  </si>
  <si>
    <t xml:space="preserve">Prince Sultan College for Tourism and Management, Jeddah </t>
  </si>
  <si>
    <t>Riyadh College of Dentistry and Pharmacy</t>
  </si>
  <si>
    <t>Ibn Sina National College Medical Sciences, Jeddah</t>
  </si>
  <si>
    <t>Al-Reeyadh College Health Sciences</t>
  </si>
  <si>
    <t>Buraydah Colleges</t>
  </si>
  <si>
    <t>Grand Total</t>
  </si>
  <si>
    <t>جامعة اليمامة الأهلية</t>
  </si>
  <si>
    <t>Soliman Fakih College for   Nursing and Medical Sciences</t>
  </si>
  <si>
    <t>Farabi College of Dentistry</t>
  </si>
  <si>
    <t>Alfaisal University civil</t>
  </si>
  <si>
    <t>جدول 3-14</t>
  </si>
  <si>
    <t>Table 3-14</t>
  </si>
  <si>
    <t xml:space="preserve">جامعة دار العلوم </t>
  </si>
  <si>
    <t>Dar Al-Uloom University</t>
  </si>
  <si>
    <t xml:space="preserve">جامعة فهد بن سلطان </t>
  </si>
  <si>
    <t xml:space="preserve"> Fahd bin Sultan University</t>
  </si>
  <si>
    <t>Prince Sultan  University</t>
  </si>
  <si>
    <t xml:space="preserve">جامعة الأمير محمد بن فهد </t>
  </si>
  <si>
    <t>INAYA MEDICAL COLLEGE</t>
  </si>
  <si>
    <t>ARAB EAST COLLEGES</t>
  </si>
  <si>
    <t>Qassim Colleges</t>
  </si>
  <si>
    <t xml:space="preserve">المستجدون  </t>
  </si>
  <si>
    <t>New Students</t>
  </si>
  <si>
    <t xml:space="preserve">   المقيدون    </t>
  </si>
  <si>
    <t>Registered</t>
  </si>
  <si>
    <t xml:space="preserve">خريجو العام السابق   </t>
  </si>
  <si>
    <t>Faculty Staff</t>
  </si>
  <si>
    <t xml:space="preserve">الإداريون والفنيون </t>
  </si>
  <si>
    <t>أعضاء هيئة التدريس</t>
  </si>
  <si>
    <t xml:space="preserve">كلية الأمير سلطان للسياحة والإدارة بجدة 
</t>
  </si>
  <si>
    <t>ذكور</t>
  </si>
  <si>
    <t>إناث</t>
  </si>
  <si>
    <t>جملة</t>
  </si>
  <si>
    <t>AL Baha Private College of science</t>
  </si>
  <si>
    <t>Mohammad Al Mani College for Medical Sciences</t>
  </si>
  <si>
    <t xml:space="preserve">جامعة الأمير سلطان  </t>
  </si>
  <si>
    <t xml:space="preserve">كلية الباحة الأهلية للعلوم   </t>
  </si>
  <si>
    <t>كلية الريادة للعلوم الصحية الأهلية</t>
  </si>
  <si>
    <t>كلية المعرفة للعلوم والتقنية</t>
  </si>
  <si>
    <t>كليات بريده الأهلية</t>
  </si>
  <si>
    <t xml:space="preserve">كلية محمد المانع الأهلية للعلوم الطبية </t>
  </si>
  <si>
    <t>كلية الفارابي لطب الأسنان</t>
  </si>
  <si>
    <t>كليات الغد الدولية للعلوم الصحية</t>
  </si>
  <si>
    <t>كليات سليمان الراجحي الأهلية</t>
  </si>
  <si>
    <t>كليات الشرق العربي للدراسات العليا</t>
  </si>
  <si>
    <t>كلية العناية الطبية</t>
  </si>
  <si>
    <t>الإجمالي العام</t>
  </si>
  <si>
    <t>كلية البترجي الأهلية للعلوم الطبية والتقنية بجدة</t>
  </si>
  <si>
    <t>كلية ابن سينا الأهلية للعلوم الطبية بجدة</t>
  </si>
  <si>
    <t xml:space="preserve">كلية الرياض لطب الأسنان والصيدلة الأهلية </t>
  </si>
  <si>
    <t xml:space="preserve">كلية الدكتور سليمان فقيه للتمريض والعلوم  الطبية </t>
  </si>
  <si>
    <t>جامعة الأعمال والتكنولوجيا الأهلية</t>
  </si>
  <si>
    <t>جامعة دار الحكمة الأهلية بجدة</t>
  </si>
  <si>
    <t>كليات القصيم الأهلية</t>
  </si>
  <si>
    <t>كلية سعد للتمريض والعلوم الصحية  الأهلية</t>
  </si>
  <si>
    <t>Male</t>
  </si>
  <si>
    <t>Total</t>
  </si>
  <si>
    <t>Previos Year 
 Graduates</t>
  </si>
  <si>
    <t>Administrators and 
technicians</t>
  </si>
  <si>
    <t xml:space="preserve">Source : Ministry of Education.   
</t>
  </si>
  <si>
    <t>المصدر : وزارة التعليم</t>
  </si>
  <si>
    <t>التعليم والتدريب</t>
  </si>
  <si>
    <t>Education &amp; Training</t>
  </si>
  <si>
    <t>National Higher
 Education</t>
  </si>
  <si>
    <t>Sulaiman Al Rajhi community colleges</t>
  </si>
  <si>
    <t>Al-Ghad International Health Sciences Colleges</t>
  </si>
  <si>
    <t>ALMAAREFA College Science and Technology</t>
  </si>
  <si>
    <t xml:space="preserve">Saad College for Nursing and Health Sciences </t>
  </si>
  <si>
    <t>Al-Batarji College for Medical Sciences and Technology, Jeddah</t>
  </si>
  <si>
    <t>University of Business and Technology (UBT)</t>
  </si>
  <si>
    <t xml:space="preserve">Prince Mohammad Bin Fahd University </t>
  </si>
  <si>
    <t>Female</t>
  </si>
  <si>
    <t xml:space="preserve">خلاصة إحصائية عن التعليم العالي الأهلي حسب 
الجهة لعام 1434/1433 هـ </t>
  </si>
  <si>
    <t xml:space="preserve"> Statistical Summary on National Higher   Education by Agency 1433/1434 A.H. </t>
  </si>
  <si>
    <t>كلية الأمير سلطان للسياحة و الإدارة بأبها</t>
  </si>
  <si>
    <t>Prince Sultan College for Tourism and Administration, Abha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</si>
</sst>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</font>
    <font>
      <sz val="8"/>
      <name val="Arial"/>
      <family val="2"/>
    </font>
    <font>
      <sz val="12"/>
      <name val="Frutiger LT Arabic 55 Roman"/>
    </font>
    <font>
      <sz val="11"/>
      <name val="Frutiger LT Arabic 55 Roman"/>
    </font>
    <font>
      <sz val="10"/>
      <name val="Frutiger LT Arabic 55 Roman"/>
    </font>
    <font>
      <sz val="14"/>
      <name val="Frutiger LT Arabic 55 Roman"/>
    </font>
    <font>
      <sz val="10"/>
      <color theme="0"/>
      <name val="Arial"/>
      <family val="2"/>
    </font>
    <font>
      <sz val="11"/>
      <color theme="0"/>
      <name val="Frutiger LT Arabic 55 Roman"/>
    </font>
    <font>
      <sz val="12"/>
      <color rgb="FF8C96A7"/>
      <name val="Frutiger LT Arabic 55 Roman"/>
    </font>
    <font>
      <sz val="10"/>
      <color theme="0"/>
      <name val="Frutiger LT Arabic 55 Roman"/>
    </font>
    <font>
      <sz val="12"/>
      <color theme="0"/>
      <name val="Frutiger LT Arabic 55 Roman"/>
    </font>
    <font>
      <sz val="10"/>
      <color rgb="FF8C96A7"/>
      <name val="Frutiger LT Arabic 55 Roman"/>
    </font>
    <font>
      <sz val="14"/>
      <color rgb="FF474D9B"/>
      <name val="Frutiger LT Arabic 45 Light"/>
    </font>
    <font>
      <sz val="11"/>
      <color rgb="FF31849B"/>
      <name val="Frutiger LT Arabic 55 Roman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rgb="FF000000"/>
      </patternFill>
    </fill>
    <fill>
      <patternFill patternType="solid">
        <fgColor rgb="FFE6E9F0"/>
        <bgColor rgb="FF000000"/>
      </patternFill>
    </fill>
    <fill>
      <patternFill patternType="solid">
        <fgColor rgb="FF9BA8C2"/>
        <bgColor rgb="FF000000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6" fillId="3" borderId="0"/>
  </cellStyleXfs>
  <cellXfs count="56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9" fillId="0" borderId="0" xfId="1" applyFont="1" applyFill="1" applyBorder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7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vertical="center"/>
    </xf>
    <xf numFmtId="0" fontId="3" fillId="5" borderId="1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 indent="1"/>
    </xf>
    <xf numFmtId="0" fontId="10" fillId="3" borderId="1" xfId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0" fontId="10" fillId="3" borderId="1" xfId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right" vertical="center" wrapText="1" indent="1" readingOrder="2"/>
    </xf>
    <xf numFmtId="0" fontId="9" fillId="3" borderId="1" xfId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 readingOrder="2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 wrapText="1" readingOrder="1"/>
    </xf>
    <xf numFmtId="0" fontId="2" fillId="4" borderId="1" xfId="1" applyFont="1" applyFill="1" applyBorder="1" applyAlignment="1">
      <alignment horizontal="right" vertical="center" indent="1"/>
    </xf>
    <xf numFmtId="0" fontId="2" fillId="7" borderId="1" xfId="0" applyFont="1" applyFill="1" applyBorder="1" applyAlignment="1">
      <alignment horizontal="right" vertical="center" wrapText="1" readingOrder="2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28575</xdr:rowOff>
    </xdr:from>
    <xdr:ext cx="2181225" cy="657225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23950" y="276225"/>
          <a:ext cx="2181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rightToLeft="1" tabSelected="1" topLeftCell="A79" zoomScaleNormal="100" zoomScaleSheetLayoutView="100" workbookViewId="0">
      <selection activeCell="C3" sqref="C3:J3"/>
    </sheetView>
  </sheetViews>
  <sheetFormatPr defaultColWidth="8.85546875" defaultRowHeight="20.100000000000001" customHeight="1"/>
  <cols>
    <col min="1" max="1" width="15.7109375" style="13" customWidth="1"/>
    <col min="2" max="2" width="18.140625" style="13" customWidth="1"/>
    <col min="3" max="4" width="17.7109375" style="11" customWidth="1"/>
    <col min="5" max="5" width="19.7109375" style="11" customWidth="1"/>
    <col min="6" max="6" width="18.7109375" style="11" customWidth="1"/>
    <col min="7" max="7" width="19.7109375" style="11" customWidth="1"/>
    <col min="8" max="10" width="9.7109375" style="14" customWidth="1"/>
    <col min="11" max="11" width="8.85546875" style="7" customWidth="1"/>
    <col min="12" max="16384" width="8.85546875" style="7"/>
  </cols>
  <sheetData>
    <row r="1" spans="1:11" s="6" customFormat="1" ht="20.100000000000001" customHeight="1">
      <c r="A1" s="30" t="s">
        <v>69</v>
      </c>
      <c r="B1" s="30"/>
      <c r="C1" s="11"/>
      <c r="D1" s="37"/>
      <c r="E1" s="37"/>
      <c r="F1" s="37"/>
      <c r="G1" s="36" t="s">
        <v>70</v>
      </c>
      <c r="H1" s="36"/>
      <c r="I1" s="36"/>
      <c r="J1" s="36"/>
    </row>
    <row r="2" spans="1:11" s="20" customFormat="1" ht="30" customHeight="1">
      <c r="B2" s="26"/>
      <c r="C2" s="51" t="s">
        <v>80</v>
      </c>
      <c r="D2" s="52"/>
      <c r="E2" s="52"/>
      <c r="F2" s="52"/>
      <c r="G2" s="52"/>
      <c r="H2" s="52"/>
      <c r="I2" s="52"/>
      <c r="J2" s="52"/>
    </row>
    <row r="3" spans="1:11" s="20" customFormat="1" ht="30" customHeight="1">
      <c r="A3" s="19"/>
      <c r="B3" s="19"/>
      <c r="C3" s="53" t="s">
        <v>81</v>
      </c>
      <c r="D3" s="53"/>
      <c r="E3" s="53"/>
      <c r="F3" s="53"/>
      <c r="G3" s="53"/>
      <c r="H3" s="53"/>
      <c r="I3" s="53"/>
      <c r="J3" s="53"/>
    </row>
    <row r="4" spans="1:11" s="6" customFormat="1" ht="20.100000000000001" customHeight="1">
      <c r="A4" s="4" t="s">
        <v>18</v>
      </c>
      <c r="B4" s="4"/>
      <c r="C4" s="21"/>
      <c r="D4" s="21"/>
      <c r="E4" s="21"/>
      <c r="F4" s="11"/>
      <c r="G4" s="11"/>
      <c r="H4" s="38" t="s">
        <v>19</v>
      </c>
      <c r="I4" s="38"/>
      <c r="J4" s="38"/>
      <c r="K4" s="5"/>
    </row>
    <row r="5" spans="1:11" ht="39.950000000000003" customHeight="1">
      <c r="A5" s="32" t="s">
        <v>0</v>
      </c>
      <c r="B5" s="32"/>
      <c r="C5" s="15" t="s">
        <v>29</v>
      </c>
      <c r="D5" s="15" t="s">
        <v>31</v>
      </c>
      <c r="E5" s="15" t="s">
        <v>33</v>
      </c>
      <c r="F5" s="15" t="s">
        <v>36</v>
      </c>
      <c r="G5" s="15" t="s">
        <v>35</v>
      </c>
      <c r="H5" s="32" t="s">
        <v>71</v>
      </c>
      <c r="I5" s="32"/>
      <c r="J5" s="32"/>
    </row>
    <row r="6" spans="1:11" ht="39.950000000000003" customHeight="1">
      <c r="A6" s="32"/>
      <c r="B6" s="32"/>
      <c r="C6" s="15" t="s">
        <v>30</v>
      </c>
      <c r="D6" s="15" t="s">
        <v>32</v>
      </c>
      <c r="E6" s="16" t="s">
        <v>65</v>
      </c>
      <c r="F6" s="15" t="s">
        <v>34</v>
      </c>
      <c r="G6" s="16" t="s">
        <v>66</v>
      </c>
      <c r="H6" s="32"/>
      <c r="I6" s="32"/>
      <c r="J6" s="32"/>
    </row>
    <row r="7" spans="1:11" ht="20.100000000000001" customHeight="1">
      <c r="A7" s="34" t="s">
        <v>43</v>
      </c>
      <c r="B7" s="34"/>
      <c r="C7" s="34"/>
      <c r="D7" s="17"/>
      <c r="E7" s="17"/>
      <c r="F7" s="17"/>
      <c r="G7" s="31" t="s">
        <v>24</v>
      </c>
      <c r="H7" s="31"/>
      <c r="I7" s="31"/>
      <c r="J7" s="31"/>
    </row>
    <row r="8" spans="1:11" ht="20.100000000000001" customHeight="1">
      <c r="A8" s="44" t="s">
        <v>38</v>
      </c>
      <c r="B8" s="44"/>
      <c r="C8" s="1">
        <v>519</v>
      </c>
      <c r="D8" s="1">
        <v>1277</v>
      </c>
      <c r="E8" s="1">
        <v>367</v>
      </c>
      <c r="F8" s="1">
        <v>117</v>
      </c>
      <c r="G8" s="1">
        <v>126</v>
      </c>
      <c r="H8" s="28" t="s">
        <v>63</v>
      </c>
      <c r="I8" s="28"/>
      <c r="J8" s="28"/>
    </row>
    <row r="9" spans="1:11" ht="20.100000000000001" customHeight="1">
      <c r="A9" s="44" t="s">
        <v>39</v>
      </c>
      <c r="B9" s="44"/>
      <c r="C9" s="1">
        <v>627</v>
      </c>
      <c r="D9" s="1">
        <v>2070</v>
      </c>
      <c r="E9" s="1">
        <v>191</v>
      </c>
      <c r="F9" s="1">
        <v>171</v>
      </c>
      <c r="G9" s="1">
        <v>102</v>
      </c>
      <c r="H9" s="28" t="s">
        <v>79</v>
      </c>
      <c r="I9" s="28"/>
      <c r="J9" s="28"/>
    </row>
    <row r="10" spans="1:11" s="8" customFormat="1" ht="20.100000000000001" customHeight="1">
      <c r="A10" s="29" t="s">
        <v>40</v>
      </c>
      <c r="B10" s="29"/>
      <c r="C10" s="15">
        <f>SUM(C8:C9)</f>
        <v>1146</v>
      </c>
      <c r="D10" s="15">
        <f t="shared" ref="D10:G10" si="0">SUM(D8:D9)</f>
        <v>3347</v>
      </c>
      <c r="E10" s="15">
        <f t="shared" si="0"/>
        <v>558</v>
      </c>
      <c r="F10" s="15">
        <f t="shared" si="0"/>
        <v>288</v>
      </c>
      <c r="G10" s="15">
        <f t="shared" si="0"/>
        <v>228</v>
      </c>
      <c r="H10" s="29" t="s">
        <v>64</v>
      </c>
      <c r="I10" s="29"/>
      <c r="J10" s="29"/>
    </row>
    <row r="11" spans="1:11" ht="20.100000000000001" customHeight="1">
      <c r="A11" s="34" t="s">
        <v>1</v>
      </c>
      <c r="B11" s="34"/>
      <c r="C11" s="34"/>
      <c r="D11" s="17"/>
      <c r="E11" s="17"/>
      <c r="F11" s="17"/>
      <c r="G11" s="31" t="s">
        <v>4</v>
      </c>
      <c r="H11" s="31"/>
      <c r="I11" s="31"/>
      <c r="J11" s="31"/>
    </row>
    <row r="12" spans="1:11" ht="20.100000000000001" customHeight="1">
      <c r="A12" s="44" t="s">
        <v>38</v>
      </c>
      <c r="B12" s="44"/>
      <c r="C12" s="1">
        <v>2457</v>
      </c>
      <c r="D12" s="1">
        <v>9968</v>
      </c>
      <c r="E12" s="1">
        <v>429</v>
      </c>
      <c r="F12" s="1">
        <v>54</v>
      </c>
      <c r="G12" s="1">
        <v>97</v>
      </c>
      <c r="H12" s="28" t="s">
        <v>63</v>
      </c>
      <c r="I12" s="28"/>
      <c r="J12" s="28"/>
    </row>
    <row r="13" spans="1:11" ht="20.100000000000001" customHeight="1">
      <c r="A13" s="44" t="s">
        <v>39</v>
      </c>
      <c r="B13" s="44"/>
      <c r="C13" s="1">
        <v>2372</v>
      </c>
      <c r="D13" s="1">
        <v>8905</v>
      </c>
      <c r="E13" s="1">
        <v>459</v>
      </c>
      <c r="F13" s="1">
        <v>31</v>
      </c>
      <c r="G13" s="1">
        <v>29</v>
      </c>
      <c r="H13" s="28" t="s">
        <v>79</v>
      </c>
      <c r="I13" s="28"/>
      <c r="J13" s="28"/>
    </row>
    <row r="14" spans="1:11" s="8" customFormat="1" ht="20.100000000000001" customHeight="1">
      <c r="A14" s="29" t="s">
        <v>40</v>
      </c>
      <c r="B14" s="29"/>
      <c r="C14" s="15">
        <f>SUM(C12:C13)</f>
        <v>4829</v>
      </c>
      <c r="D14" s="15">
        <f t="shared" ref="D14:G14" si="1">SUM(D12:D13)</f>
        <v>18873</v>
      </c>
      <c r="E14" s="15">
        <f t="shared" si="1"/>
        <v>888</v>
      </c>
      <c r="F14" s="15">
        <f t="shared" si="1"/>
        <v>85</v>
      </c>
      <c r="G14" s="15">
        <f t="shared" si="1"/>
        <v>126</v>
      </c>
      <c r="H14" s="29" t="s">
        <v>64</v>
      </c>
      <c r="I14" s="29"/>
      <c r="J14" s="29"/>
    </row>
    <row r="15" spans="1:11" ht="20.100000000000001" customHeight="1">
      <c r="A15" s="34" t="s">
        <v>25</v>
      </c>
      <c r="B15" s="34"/>
      <c r="C15" s="34"/>
      <c r="D15" s="34"/>
      <c r="E15" s="34"/>
      <c r="F15" s="34"/>
      <c r="G15" s="31" t="s">
        <v>78</v>
      </c>
      <c r="H15" s="31"/>
      <c r="I15" s="31"/>
      <c r="J15" s="31"/>
    </row>
    <row r="16" spans="1:11" ht="20.100000000000001" customHeight="1">
      <c r="A16" s="44" t="s">
        <v>38</v>
      </c>
      <c r="B16" s="44"/>
      <c r="C16" s="1">
        <v>579</v>
      </c>
      <c r="D16" s="1">
        <v>1751</v>
      </c>
      <c r="E16" s="1">
        <v>110</v>
      </c>
      <c r="F16" s="1">
        <v>133</v>
      </c>
      <c r="G16" s="1">
        <v>285</v>
      </c>
      <c r="H16" s="28" t="s">
        <v>63</v>
      </c>
      <c r="I16" s="28"/>
      <c r="J16" s="28"/>
    </row>
    <row r="17" spans="1:10" ht="20.100000000000001" customHeight="1">
      <c r="A17" s="44" t="s">
        <v>39</v>
      </c>
      <c r="B17" s="44"/>
      <c r="C17" s="1">
        <v>550</v>
      </c>
      <c r="D17" s="1">
        <v>1812</v>
      </c>
      <c r="E17" s="1">
        <v>205</v>
      </c>
      <c r="F17" s="1">
        <v>59</v>
      </c>
      <c r="G17" s="1">
        <v>99</v>
      </c>
      <c r="H17" s="28" t="s">
        <v>79</v>
      </c>
      <c r="I17" s="28"/>
      <c r="J17" s="28"/>
    </row>
    <row r="18" spans="1:10" s="8" customFormat="1" ht="20.100000000000001" customHeight="1">
      <c r="A18" s="29" t="s">
        <v>40</v>
      </c>
      <c r="B18" s="29"/>
      <c r="C18" s="15">
        <f>SUM(C16:C17)</f>
        <v>1129</v>
      </c>
      <c r="D18" s="15">
        <f t="shared" ref="D18:G18" si="2">SUM(D16:D17)</f>
        <v>3563</v>
      </c>
      <c r="E18" s="15">
        <f t="shared" si="2"/>
        <v>315</v>
      </c>
      <c r="F18" s="15">
        <f t="shared" si="2"/>
        <v>192</v>
      </c>
      <c r="G18" s="15">
        <f t="shared" si="2"/>
        <v>384</v>
      </c>
      <c r="H18" s="29" t="s">
        <v>64</v>
      </c>
      <c r="I18" s="29"/>
      <c r="J18" s="29"/>
    </row>
    <row r="19" spans="1:10" ht="20.100000000000001" customHeight="1">
      <c r="A19" s="34" t="s">
        <v>2</v>
      </c>
      <c r="B19" s="34"/>
      <c r="C19" s="41"/>
      <c r="D19" s="41"/>
      <c r="E19" s="41"/>
      <c r="F19" s="41"/>
      <c r="G19" s="31" t="s">
        <v>17</v>
      </c>
      <c r="H19" s="31"/>
      <c r="I19" s="31"/>
      <c r="J19" s="31"/>
    </row>
    <row r="20" spans="1:10" ht="20.100000000000001" customHeight="1">
      <c r="A20" s="44" t="s">
        <v>38</v>
      </c>
      <c r="B20" s="44"/>
      <c r="C20" s="1">
        <v>248</v>
      </c>
      <c r="D20" s="1">
        <v>794</v>
      </c>
      <c r="E20" s="1">
        <v>36</v>
      </c>
      <c r="F20" s="1">
        <v>82</v>
      </c>
      <c r="G20" s="1">
        <v>91</v>
      </c>
      <c r="H20" s="28" t="s">
        <v>63</v>
      </c>
      <c r="I20" s="28"/>
      <c r="J20" s="28"/>
    </row>
    <row r="21" spans="1:10" ht="20.100000000000001" customHeight="1">
      <c r="A21" s="44" t="s">
        <v>39</v>
      </c>
      <c r="B21" s="44"/>
      <c r="C21" s="1">
        <v>223</v>
      </c>
      <c r="D21" s="1">
        <v>503</v>
      </c>
      <c r="E21" s="1">
        <v>0</v>
      </c>
      <c r="F21" s="1">
        <v>11</v>
      </c>
      <c r="G21" s="1">
        <v>56</v>
      </c>
      <c r="H21" s="28" t="s">
        <v>79</v>
      </c>
      <c r="I21" s="28"/>
      <c r="J21" s="28"/>
    </row>
    <row r="22" spans="1:10" s="8" customFormat="1" ht="20.100000000000001" customHeight="1">
      <c r="A22" s="29" t="s">
        <v>40</v>
      </c>
      <c r="B22" s="29"/>
      <c r="C22" s="15">
        <f>SUM(C20:C21)</f>
        <v>471</v>
      </c>
      <c r="D22" s="15">
        <f t="shared" ref="D22:G22" si="3">SUM(D20:D21)</f>
        <v>1297</v>
      </c>
      <c r="E22" s="15">
        <f t="shared" si="3"/>
        <v>36</v>
      </c>
      <c r="F22" s="15">
        <f t="shared" si="3"/>
        <v>93</v>
      </c>
      <c r="G22" s="15">
        <f t="shared" si="3"/>
        <v>147</v>
      </c>
      <c r="H22" s="29" t="s">
        <v>64</v>
      </c>
      <c r="I22" s="29"/>
      <c r="J22" s="29"/>
    </row>
    <row r="23" spans="1:10" ht="20.100000000000001" customHeight="1">
      <c r="A23" s="34" t="s">
        <v>14</v>
      </c>
      <c r="B23" s="34"/>
      <c r="C23" s="34"/>
      <c r="D23" s="17"/>
      <c r="E23" s="17"/>
      <c r="F23" s="17"/>
      <c r="G23" s="31" t="s">
        <v>5</v>
      </c>
      <c r="H23" s="31"/>
      <c r="I23" s="31"/>
      <c r="J23" s="31"/>
    </row>
    <row r="24" spans="1:10" ht="20.100000000000001" customHeight="1">
      <c r="A24" s="44" t="s">
        <v>38</v>
      </c>
      <c r="B24" s="44"/>
      <c r="C24" s="1">
        <v>568</v>
      </c>
      <c r="D24" s="1">
        <v>1331</v>
      </c>
      <c r="E24" s="1">
        <v>88</v>
      </c>
      <c r="F24" s="1">
        <v>57</v>
      </c>
      <c r="G24" s="1">
        <v>127</v>
      </c>
      <c r="H24" s="28" t="s">
        <v>63</v>
      </c>
      <c r="I24" s="28"/>
      <c r="J24" s="28"/>
    </row>
    <row r="25" spans="1:10" ht="20.100000000000001" customHeight="1">
      <c r="A25" s="54" t="s">
        <v>39</v>
      </c>
      <c r="B25" s="54"/>
      <c r="C25" s="22">
        <v>406</v>
      </c>
      <c r="D25" s="22">
        <v>925</v>
      </c>
      <c r="E25" s="22">
        <v>103</v>
      </c>
      <c r="F25" s="22">
        <v>41</v>
      </c>
      <c r="G25" s="22">
        <v>51</v>
      </c>
      <c r="H25" s="43" t="s">
        <v>79</v>
      </c>
      <c r="I25" s="43"/>
      <c r="J25" s="43"/>
    </row>
    <row r="26" spans="1:10" s="8" customFormat="1" ht="20.100000000000001" customHeight="1">
      <c r="A26" s="29" t="s">
        <v>40</v>
      </c>
      <c r="B26" s="29"/>
      <c r="C26" s="15">
        <f>SUM(C24:C25)</f>
        <v>974</v>
      </c>
      <c r="D26" s="15">
        <f t="shared" ref="D26:G26" si="4">SUM(D24:D25)</f>
        <v>2256</v>
      </c>
      <c r="E26" s="15">
        <f t="shared" si="4"/>
        <v>191</v>
      </c>
      <c r="F26" s="15">
        <f t="shared" si="4"/>
        <v>98</v>
      </c>
      <c r="G26" s="15">
        <f t="shared" si="4"/>
        <v>178</v>
      </c>
      <c r="H26" s="29" t="s">
        <v>64</v>
      </c>
      <c r="I26" s="29"/>
      <c r="J26" s="29"/>
    </row>
    <row r="27" spans="1:10" ht="20.100000000000001" customHeight="1">
      <c r="A27" s="55" t="s">
        <v>3</v>
      </c>
      <c r="B27" s="55"/>
      <c r="C27" s="55"/>
      <c r="D27" s="18"/>
      <c r="E27" s="18"/>
      <c r="F27" s="18"/>
      <c r="G27" s="31" t="s">
        <v>6</v>
      </c>
      <c r="H27" s="31"/>
      <c r="I27" s="31"/>
      <c r="J27" s="31"/>
    </row>
    <row r="28" spans="1:10" ht="20.100000000000001" customHeight="1">
      <c r="A28" s="44" t="s">
        <v>38</v>
      </c>
      <c r="B28" s="44"/>
      <c r="C28" s="1">
        <v>0</v>
      </c>
      <c r="D28" s="1">
        <v>0</v>
      </c>
      <c r="E28" s="1">
        <v>0</v>
      </c>
      <c r="F28" s="1">
        <v>21</v>
      </c>
      <c r="G28" s="1">
        <v>35</v>
      </c>
      <c r="H28" s="28" t="s">
        <v>63</v>
      </c>
      <c r="I28" s="28"/>
      <c r="J28" s="28"/>
    </row>
    <row r="29" spans="1:10" ht="20.100000000000001" customHeight="1">
      <c r="A29" s="44" t="s">
        <v>39</v>
      </c>
      <c r="B29" s="44"/>
      <c r="C29" s="1">
        <v>863</v>
      </c>
      <c r="D29" s="1">
        <v>2331</v>
      </c>
      <c r="E29" s="1">
        <v>102</v>
      </c>
      <c r="F29" s="1">
        <v>64</v>
      </c>
      <c r="G29" s="1">
        <v>92</v>
      </c>
      <c r="H29" s="28" t="s">
        <v>79</v>
      </c>
      <c r="I29" s="28"/>
      <c r="J29" s="28"/>
    </row>
    <row r="30" spans="1:10" s="8" customFormat="1" ht="20.100000000000001" customHeight="1">
      <c r="A30" s="29" t="s">
        <v>40</v>
      </c>
      <c r="B30" s="29"/>
      <c r="C30" s="15">
        <f>SUM(C28:C29)</f>
        <v>863</v>
      </c>
      <c r="D30" s="15">
        <f t="shared" ref="D30:G30" si="5">SUM(D28:D29)</f>
        <v>2331</v>
      </c>
      <c r="E30" s="15">
        <f t="shared" si="5"/>
        <v>102</v>
      </c>
      <c r="F30" s="15">
        <f t="shared" si="5"/>
        <v>85</v>
      </c>
      <c r="G30" s="15">
        <f t="shared" si="5"/>
        <v>127</v>
      </c>
      <c r="H30" s="29" t="s">
        <v>64</v>
      </c>
      <c r="I30" s="29"/>
      <c r="J30" s="29"/>
    </row>
    <row r="31" spans="1:10" ht="20.100000000000001" customHeight="1">
      <c r="A31" s="55" t="s">
        <v>20</v>
      </c>
      <c r="B31" s="55"/>
      <c r="C31" s="42"/>
      <c r="D31" s="42"/>
      <c r="E31" s="42"/>
      <c r="F31" s="42"/>
      <c r="G31" s="31" t="s">
        <v>21</v>
      </c>
      <c r="H31" s="31"/>
      <c r="I31" s="31"/>
      <c r="J31" s="31"/>
    </row>
    <row r="32" spans="1:10" ht="20.100000000000001" customHeight="1">
      <c r="A32" s="44" t="s">
        <v>38</v>
      </c>
      <c r="B32" s="44"/>
      <c r="C32" s="1">
        <v>481</v>
      </c>
      <c r="D32" s="1">
        <v>1186</v>
      </c>
      <c r="E32" s="1">
        <v>6</v>
      </c>
      <c r="F32" s="1">
        <v>34</v>
      </c>
      <c r="G32" s="1">
        <v>37</v>
      </c>
      <c r="H32" s="28" t="s">
        <v>63</v>
      </c>
      <c r="I32" s="28"/>
      <c r="J32" s="28"/>
    </row>
    <row r="33" spans="1:13" ht="20.100000000000001" customHeight="1">
      <c r="A33" s="44" t="s">
        <v>39</v>
      </c>
      <c r="B33" s="44"/>
      <c r="C33" s="1">
        <v>227</v>
      </c>
      <c r="D33" s="1">
        <v>1174</v>
      </c>
      <c r="E33" s="1">
        <v>8</v>
      </c>
      <c r="F33" s="1">
        <v>51</v>
      </c>
      <c r="G33" s="1">
        <v>31</v>
      </c>
      <c r="H33" s="28" t="s">
        <v>79</v>
      </c>
      <c r="I33" s="28"/>
      <c r="J33" s="28"/>
    </row>
    <row r="34" spans="1:13" s="8" customFormat="1" ht="20.100000000000001" customHeight="1">
      <c r="A34" s="29" t="s">
        <v>40</v>
      </c>
      <c r="B34" s="29"/>
      <c r="C34" s="15">
        <f>SUM(C32:C33)</f>
        <v>708</v>
      </c>
      <c r="D34" s="15">
        <f t="shared" ref="D34:G34" si="6">SUM(D32:D33)</f>
        <v>2360</v>
      </c>
      <c r="E34" s="15">
        <f t="shared" si="6"/>
        <v>14</v>
      </c>
      <c r="F34" s="15">
        <f t="shared" si="6"/>
        <v>85</v>
      </c>
      <c r="G34" s="15">
        <f t="shared" si="6"/>
        <v>68</v>
      </c>
      <c r="H34" s="29" t="s">
        <v>64</v>
      </c>
      <c r="I34" s="29"/>
      <c r="J34" s="29"/>
    </row>
    <row r="35" spans="1:13" ht="20.100000000000001" customHeight="1">
      <c r="A35" s="55" t="s">
        <v>22</v>
      </c>
      <c r="B35" s="55"/>
      <c r="C35" s="55"/>
      <c r="D35" s="55"/>
      <c r="E35" s="55"/>
      <c r="F35" s="55"/>
      <c r="G35" s="33" t="s">
        <v>23</v>
      </c>
      <c r="H35" s="33"/>
      <c r="I35" s="33"/>
      <c r="J35" s="33"/>
      <c r="M35" s="9"/>
    </row>
    <row r="36" spans="1:13" ht="20.100000000000001" customHeight="1">
      <c r="A36" s="44" t="s">
        <v>38</v>
      </c>
      <c r="B36" s="44"/>
      <c r="C36" s="1">
        <v>528</v>
      </c>
      <c r="D36" s="1">
        <v>1270</v>
      </c>
      <c r="E36" s="1">
        <v>6</v>
      </c>
      <c r="F36" s="1">
        <v>45</v>
      </c>
      <c r="G36" s="1">
        <v>45</v>
      </c>
      <c r="H36" s="28" t="s">
        <v>63</v>
      </c>
      <c r="I36" s="28"/>
      <c r="J36" s="28"/>
    </row>
    <row r="37" spans="1:13" ht="20.100000000000001" customHeight="1">
      <c r="A37" s="44" t="s">
        <v>39</v>
      </c>
      <c r="B37" s="44"/>
      <c r="C37" s="1">
        <v>122</v>
      </c>
      <c r="D37" s="1">
        <v>396</v>
      </c>
      <c r="E37" s="1">
        <v>39</v>
      </c>
      <c r="F37" s="1">
        <v>15</v>
      </c>
      <c r="G37" s="1">
        <v>13</v>
      </c>
      <c r="H37" s="28" t="s">
        <v>79</v>
      </c>
      <c r="I37" s="28"/>
      <c r="J37" s="28"/>
    </row>
    <row r="38" spans="1:13" s="8" customFormat="1" ht="20.100000000000001" customHeight="1">
      <c r="A38" s="29" t="s">
        <v>40</v>
      </c>
      <c r="B38" s="29"/>
      <c r="C38" s="15">
        <f>SUM(C36:C37)</f>
        <v>650</v>
      </c>
      <c r="D38" s="15">
        <f t="shared" ref="D38:G38" si="7">SUM(D36:D37)</f>
        <v>1666</v>
      </c>
      <c r="E38" s="15">
        <f>SUM(E36:E37)</f>
        <v>45</v>
      </c>
      <c r="F38" s="15">
        <f t="shared" si="7"/>
        <v>60</v>
      </c>
      <c r="G38" s="15">
        <f t="shared" si="7"/>
        <v>58</v>
      </c>
      <c r="H38" s="29" t="s">
        <v>64</v>
      </c>
      <c r="I38" s="29"/>
      <c r="J38" s="29"/>
    </row>
    <row r="39" spans="1:13" ht="20.100000000000001" customHeight="1">
      <c r="A39" s="34" t="s">
        <v>61</v>
      </c>
      <c r="B39" s="34"/>
      <c r="C39" s="34"/>
      <c r="D39" s="34"/>
      <c r="E39" s="34"/>
      <c r="F39" s="34"/>
      <c r="G39" s="33" t="s">
        <v>28</v>
      </c>
      <c r="H39" s="33"/>
      <c r="I39" s="33"/>
      <c r="J39" s="33"/>
    </row>
    <row r="40" spans="1:13" ht="20.100000000000001" customHeight="1">
      <c r="A40" s="44" t="s">
        <v>38</v>
      </c>
      <c r="B40" s="44"/>
      <c r="C40" s="1">
        <v>147</v>
      </c>
      <c r="D40" s="1">
        <v>1620</v>
      </c>
      <c r="E40" s="1">
        <v>94</v>
      </c>
      <c r="F40" s="1">
        <v>45</v>
      </c>
      <c r="G40" s="1">
        <v>50</v>
      </c>
      <c r="H40" s="28" t="s">
        <v>63</v>
      </c>
      <c r="I40" s="28"/>
      <c r="J40" s="28"/>
    </row>
    <row r="41" spans="1:13" ht="20.100000000000001" customHeight="1">
      <c r="A41" s="44" t="s">
        <v>39</v>
      </c>
      <c r="B41" s="44"/>
      <c r="C41" s="1">
        <v>50</v>
      </c>
      <c r="D41" s="1">
        <v>624</v>
      </c>
      <c r="E41" s="1">
        <v>0</v>
      </c>
      <c r="F41" s="1">
        <v>20</v>
      </c>
      <c r="G41" s="1">
        <v>25</v>
      </c>
      <c r="H41" s="28" t="s">
        <v>79</v>
      </c>
      <c r="I41" s="28"/>
      <c r="J41" s="28"/>
    </row>
    <row r="42" spans="1:13" s="8" customFormat="1" ht="20.100000000000001" customHeight="1">
      <c r="A42" s="29" t="s">
        <v>40</v>
      </c>
      <c r="B42" s="29"/>
      <c r="C42" s="15">
        <f>SUM(C40:C41)</f>
        <v>197</v>
      </c>
      <c r="D42" s="15">
        <f t="shared" ref="D42:G42" si="8">SUM(D40:D41)</f>
        <v>2244</v>
      </c>
      <c r="E42" s="15">
        <f t="shared" si="8"/>
        <v>94</v>
      </c>
      <c r="F42" s="15">
        <f t="shared" si="8"/>
        <v>65</v>
      </c>
      <c r="G42" s="15">
        <f t="shared" si="8"/>
        <v>75</v>
      </c>
      <c r="H42" s="29" t="s">
        <v>64</v>
      </c>
      <c r="I42" s="29"/>
      <c r="J42" s="29"/>
    </row>
    <row r="43" spans="1:13" ht="20.100000000000001" customHeight="1">
      <c r="A43" s="34" t="s">
        <v>60</v>
      </c>
      <c r="B43" s="34"/>
      <c r="C43" s="34"/>
      <c r="D43" s="34"/>
      <c r="E43" s="34"/>
      <c r="F43" s="34"/>
      <c r="G43" s="33" t="s">
        <v>7</v>
      </c>
      <c r="H43" s="33"/>
      <c r="I43" s="33"/>
      <c r="J43" s="33"/>
    </row>
    <row r="44" spans="1:13" ht="20.100000000000001" customHeight="1">
      <c r="A44" s="44" t="s">
        <v>38</v>
      </c>
      <c r="B44" s="44"/>
      <c r="C44" s="1">
        <v>0</v>
      </c>
      <c r="D44" s="1">
        <v>0</v>
      </c>
      <c r="E44" s="1">
        <v>0</v>
      </c>
      <c r="F44" s="1">
        <v>13</v>
      </c>
      <c r="G44" s="1">
        <v>13</v>
      </c>
      <c r="H44" s="35" t="s">
        <v>63</v>
      </c>
      <c r="I44" s="35"/>
      <c r="J44" s="35"/>
    </row>
    <row r="45" spans="1:13" ht="20.100000000000001" customHeight="1">
      <c r="A45" s="44" t="s">
        <v>39</v>
      </c>
      <c r="B45" s="44"/>
      <c r="C45" s="1">
        <v>435</v>
      </c>
      <c r="D45" s="1">
        <v>1433</v>
      </c>
      <c r="E45" s="1">
        <v>205</v>
      </c>
      <c r="F45" s="1">
        <v>406</v>
      </c>
      <c r="G45" s="1">
        <v>99</v>
      </c>
      <c r="H45" s="35" t="s">
        <v>79</v>
      </c>
      <c r="I45" s="35"/>
      <c r="J45" s="35"/>
    </row>
    <row r="46" spans="1:13" s="8" customFormat="1" ht="20.100000000000001" customHeight="1">
      <c r="A46" s="45" t="s">
        <v>40</v>
      </c>
      <c r="B46" s="45"/>
      <c r="C46" s="15">
        <f>SUM(C44:C45)</f>
        <v>435</v>
      </c>
      <c r="D46" s="15">
        <f t="shared" ref="D46:G46" si="9">SUM(D44:D45)</f>
        <v>1433</v>
      </c>
      <c r="E46" s="15">
        <f t="shared" si="9"/>
        <v>205</v>
      </c>
      <c r="F46" s="15">
        <f t="shared" si="9"/>
        <v>419</v>
      </c>
      <c r="G46" s="15">
        <f t="shared" si="9"/>
        <v>112</v>
      </c>
      <c r="H46" s="45" t="s">
        <v>64</v>
      </c>
      <c r="I46" s="45"/>
      <c r="J46" s="45"/>
    </row>
    <row r="47" spans="1:13" ht="20.100000000000001" customHeight="1">
      <c r="A47" s="34" t="s">
        <v>82</v>
      </c>
      <c r="B47" s="34"/>
      <c r="C47" s="34"/>
      <c r="D47" s="33" t="s">
        <v>83</v>
      </c>
      <c r="E47" s="33"/>
      <c r="F47" s="33"/>
      <c r="G47" s="33"/>
      <c r="H47" s="33"/>
      <c r="I47" s="33"/>
      <c r="J47" s="33"/>
    </row>
    <row r="48" spans="1:13" ht="20.100000000000001" customHeight="1">
      <c r="A48" s="44" t="s">
        <v>38</v>
      </c>
      <c r="B48" s="44"/>
      <c r="C48" s="1">
        <v>0</v>
      </c>
      <c r="D48" s="1">
        <v>165</v>
      </c>
      <c r="E48" s="1">
        <v>22</v>
      </c>
      <c r="F48" s="1">
        <v>28</v>
      </c>
      <c r="G48" s="1">
        <v>28</v>
      </c>
      <c r="H48" s="28" t="s">
        <v>63</v>
      </c>
      <c r="I48" s="28"/>
      <c r="J48" s="28"/>
    </row>
    <row r="49" spans="1:10" ht="20.100000000000001" customHeight="1">
      <c r="A49" s="44" t="s">
        <v>39</v>
      </c>
      <c r="B49" s="44"/>
      <c r="C49" s="1">
        <v>0</v>
      </c>
      <c r="D49" s="1">
        <v>207</v>
      </c>
      <c r="E49" s="1">
        <v>0</v>
      </c>
      <c r="F49" s="1">
        <v>11</v>
      </c>
      <c r="G49" s="1">
        <v>10</v>
      </c>
      <c r="H49" s="28" t="s">
        <v>79</v>
      </c>
      <c r="I49" s="28"/>
      <c r="J49" s="28"/>
    </row>
    <row r="50" spans="1:10" s="8" customFormat="1" ht="20.100000000000001" customHeight="1">
      <c r="A50" s="29" t="s">
        <v>40</v>
      </c>
      <c r="B50" s="29"/>
      <c r="C50" s="15">
        <f>SUM(C48:C49)</f>
        <v>0</v>
      </c>
      <c r="D50" s="15">
        <f t="shared" ref="D50:G50" si="10">SUM(D48:D49)</f>
        <v>372</v>
      </c>
      <c r="E50" s="15">
        <f t="shared" si="10"/>
        <v>22</v>
      </c>
      <c r="F50" s="15">
        <f t="shared" si="10"/>
        <v>39</v>
      </c>
      <c r="G50" s="15">
        <f t="shared" si="10"/>
        <v>38</v>
      </c>
      <c r="H50" s="29" t="s">
        <v>64</v>
      </c>
      <c r="I50" s="29"/>
      <c r="J50" s="29"/>
    </row>
    <row r="51" spans="1:10" ht="20.100000000000001" customHeight="1">
      <c r="A51" s="34" t="s">
        <v>44</v>
      </c>
      <c r="B51" s="34"/>
      <c r="C51" s="34"/>
      <c r="D51" s="34"/>
      <c r="E51" s="34"/>
      <c r="F51" s="34"/>
      <c r="G51" s="33" t="s">
        <v>41</v>
      </c>
      <c r="H51" s="33"/>
      <c r="I51" s="33"/>
      <c r="J51" s="33"/>
    </row>
    <row r="52" spans="1:10" ht="20.100000000000001" customHeight="1">
      <c r="A52" s="44" t="s">
        <v>38</v>
      </c>
      <c r="B52" s="44"/>
      <c r="C52" s="1">
        <v>402</v>
      </c>
      <c r="D52" s="1">
        <v>1062</v>
      </c>
      <c r="E52" s="1">
        <v>243</v>
      </c>
      <c r="F52" s="1">
        <v>39</v>
      </c>
      <c r="G52" s="1">
        <v>44</v>
      </c>
      <c r="H52" s="28" t="s">
        <v>63</v>
      </c>
      <c r="I52" s="28"/>
      <c r="J52" s="28"/>
    </row>
    <row r="53" spans="1:10" ht="20.100000000000001" customHeight="1">
      <c r="A53" s="44" t="s">
        <v>39</v>
      </c>
      <c r="B53" s="44"/>
      <c r="C53" s="1">
        <v>20</v>
      </c>
      <c r="D53" s="1">
        <v>55</v>
      </c>
      <c r="E53" s="1">
        <v>0</v>
      </c>
      <c r="F53" s="1">
        <v>6</v>
      </c>
      <c r="G53" s="1">
        <v>1</v>
      </c>
      <c r="H53" s="28" t="s">
        <v>79</v>
      </c>
      <c r="I53" s="28"/>
      <c r="J53" s="28"/>
    </row>
    <row r="54" spans="1:10" s="8" customFormat="1" ht="20.100000000000001" customHeight="1">
      <c r="A54" s="29" t="s">
        <v>40</v>
      </c>
      <c r="B54" s="29"/>
      <c r="C54" s="15">
        <f>SUM(C52:C53)</f>
        <v>422</v>
      </c>
      <c r="D54" s="15">
        <f t="shared" ref="D54:G54" si="11">SUM(D52:D53)</f>
        <v>1117</v>
      </c>
      <c r="E54" s="15">
        <f t="shared" si="11"/>
        <v>243</v>
      </c>
      <c r="F54" s="15">
        <f t="shared" si="11"/>
        <v>45</v>
      </c>
      <c r="G54" s="15">
        <f t="shared" si="11"/>
        <v>45</v>
      </c>
      <c r="H54" s="29" t="s">
        <v>64</v>
      </c>
      <c r="I54" s="29"/>
      <c r="J54" s="29"/>
    </row>
    <row r="55" spans="1:10" ht="20.100000000000001" customHeight="1">
      <c r="A55" s="34" t="s">
        <v>59</v>
      </c>
      <c r="B55" s="34"/>
      <c r="C55" s="34"/>
      <c r="D55" s="23"/>
      <c r="E55" s="23"/>
      <c r="F55" s="31" t="s">
        <v>77</v>
      </c>
      <c r="G55" s="31"/>
      <c r="H55" s="31"/>
      <c r="I55" s="31"/>
      <c r="J55" s="31"/>
    </row>
    <row r="56" spans="1:10" ht="20.100000000000001" customHeight="1">
      <c r="A56" s="44" t="s">
        <v>38</v>
      </c>
      <c r="B56" s="44"/>
      <c r="C56" s="1">
        <v>751</v>
      </c>
      <c r="D56" s="1">
        <v>2566</v>
      </c>
      <c r="E56" s="1">
        <v>132</v>
      </c>
      <c r="F56" s="1">
        <v>87</v>
      </c>
      <c r="G56" s="1">
        <v>129</v>
      </c>
      <c r="H56" s="28" t="s">
        <v>63</v>
      </c>
      <c r="I56" s="28"/>
      <c r="J56" s="28"/>
    </row>
    <row r="57" spans="1:10" ht="20.100000000000001" customHeight="1">
      <c r="A57" s="44" t="s">
        <v>39</v>
      </c>
      <c r="B57" s="44"/>
      <c r="C57" s="1">
        <v>513</v>
      </c>
      <c r="D57" s="1">
        <v>1645</v>
      </c>
      <c r="E57" s="1">
        <v>66</v>
      </c>
      <c r="F57" s="1">
        <v>61</v>
      </c>
      <c r="G57" s="1">
        <v>59</v>
      </c>
      <c r="H57" s="28" t="s">
        <v>79</v>
      </c>
      <c r="I57" s="28"/>
      <c r="J57" s="28"/>
    </row>
    <row r="58" spans="1:10" s="8" customFormat="1" ht="20.100000000000001" customHeight="1">
      <c r="A58" s="29" t="s">
        <v>40</v>
      </c>
      <c r="B58" s="29"/>
      <c r="C58" s="15">
        <f>SUM(C56:C57)</f>
        <v>1264</v>
      </c>
      <c r="D58" s="15">
        <f t="shared" ref="D58:G58" si="12">SUM(D56:D57)</f>
        <v>4211</v>
      </c>
      <c r="E58" s="15">
        <f t="shared" si="12"/>
        <v>198</v>
      </c>
      <c r="F58" s="15">
        <f t="shared" si="12"/>
        <v>148</v>
      </c>
      <c r="G58" s="15">
        <f t="shared" si="12"/>
        <v>188</v>
      </c>
      <c r="H58" s="29" t="s">
        <v>64</v>
      </c>
      <c r="I58" s="29"/>
      <c r="J58" s="29"/>
    </row>
    <row r="59" spans="1:10" ht="20.100000000000001" customHeight="1">
      <c r="A59" s="34" t="s">
        <v>58</v>
      </c>
      <c r="B59" s="34"/>
      <c r="C59" s="34"/>
      <c r="D59" s="34"/>
      <c r="E59" s="31" t="s">
        <v>15</v>
      </c>
      <c r="F59" s="31"/>
      <c r="G59" s="31"/>
      <c r="H59" s="31"/>
      <c r="I59" s="31"/>
      <c r="J59" s="31"/>
    </row>
    <row r="60" spans="1:10" ht="20.100000000000001" customHeight="1">
      <c r="A60" s="44" t="s">
        <v>38</v>
      </c>
      <c r="B60" s="44"/>
      <c r="C60" s="1">
        <v>8</v>
      </c>
      <c r="D60" s="1">
        <v>320</v>
      </c>
      <c r="E60" s="1">
        <v>15</v>
      </c>
      <c r="F60" s="1">
        <v>17</v>
      </c>
      <c r="G60" s="1">
        <v>6</v>
      </c>
      <c r="H60" s="28" t="s">
        <v>63</v>
      </c>
      <c r="I60" s="28"/>
      <c r="J60" s="28"/>
    </row>
    <row r="61" spans="1:10" ht="20.100000000000001" customHeight="1">
      <c r="A61" s="44" t="s">
        <v>39</v>
      </c>
      <c r="B61" s="44"/>
      <c r="C61" s="1">
        <v>77</v>
      </c>
      <c r="D61" s="1">
        <v>316</v>
      </c>
      <c r="E61" s="1">
        <v>18</v>
      </c>
      <c r="F61" s="1">
        <v>35</v>
      </c>
      <c r="G61" s="1">
        <v>10</v>
      </c>
      <c r="H61" s="28" t="s">
        <v>79</v>
      </c>
      <c r="I61" s="28"/>
      <c r="J61" s="28"/>
    </row>
    <row r="62" spans="1:10" s="8" customFormat="1" ht="20.100000000000001" customHeight="1">
      <c r="A62" s="29" t="s">
        <v>40</v>
      </c>
      <c r="B62" s="29"/>
      <c r="C62" s="15">
        <f>SUM(C60:C61)</f>
        <v>85</v>
      </c>
      <c r="D62" s="15">
        <f t="shared" ref="D62:G62" si="13">SUM(D60:D61)</f>
        <v>636</v>
      </c>
      <c r="E62" s="15">
        <f t="shared" si="13"/>
        <v>33</v>
      </c>
      <c r="F62" s="15">
        <f t="shared" si="13"/>
        <v>52</v>
      </c>
      <c r="G62" s="15">
        <f t="shared" si="13"/>
        <v>16</v>
      </c>
      <c r="H62" s="29" t="s">
        <v>64</v>
      </c>
      <c r="I62" s="29"/>
      <c r="J62" s="29"/>
    </row>
    <row r="63" spans="1:10" ht="20.100000000000001" customHeight="1">
      <c r="A63" s="47" t="s">
        <v>57</v>
      </c>
      <c r="B63" s="47"/>
      <c r="C63" s="47"/>
      <c r="D63" s="47"/>
      <c r="E63" s="24"/>
      <c r="F63" s="24"/>
      <c r="G63" s="39" t="s">
        <v>9</v>
      </c>
      <c r="H63" s="39"/>
      <c r="I63" s="39"/>
      <c r="J63" s="39"/>
    </row>
    <row r="64" spans="1:10" ht="20.100000000000001" customHeight="1">
      <c r="A64" s="44" t="s">
        <v>38</v>
      </c>
      <c r="B64" s="44"/>
      <c r="C64" s="1">
        <v>143</v>
      </c>
      <c r="D64" s="1">
        <v>1057</v>
      </c>
      <c r="E64" s="1">
        <v>77</v>
      </c>
      <c r="F64" s="1">
        <v>70</v>
      </c>
      <c r="G64" s="1">
        <v>157</v>
      </c>
      <c r="H64" s="28" t="s">
        <v>63</v>
      </c>
      <c r="I64" s="28"/>
      <c r="J64" s="28"/>
    </row>
    <row r="65" spans="1:10" ht="20.100000000000001" customHeight="1">
      <c r="A65" s="44" t="s">
        <v>39</v>
      </c>
      <c r="B65" s="44"/>
      <c r="C65" s="1">
        <v>680</v>
      </c>
      <c r="D65" s="1">
        <v>1990</v>
      </c>
      <c r="E65" s="1">
        <v>141</v>
      </c>
      <c r="F65" s="1">
        <v>51</v>
      </c>
      <c r="G65" s="1">
        <v>205</v>
      </c>
      <c r="H65" s="28" t="s">
        <v>79</v>
      </c>
      <c r="I65" s="28"/>
      <c r="J65" s="28"/>
    </row>
    <row r="66" spans="1:10" s="8" customFormat="1" ht="20.100000000000001" customHeight="1">
      <c r="A66" s="29" t="s">
        <v>40</v>
      </c>
      <c r="B66" s="29"/>
      <c r="C66" s="15">
        <f>SUM(C64:C65)</f>
        <v>823</v>
      </c>
      <c r="D66" s="15">
        <f t="shared" ref="D66:G66" si="14">SUM(D64:D65)</f>
        <v>3047</v>
      </c>
      <c r="E66" s="15">
        <f t="shared" si="14"/>
        <v>218</v>
      </c>
      <c r="F66" s="15">
        <f t="shared" si="14"/>
        <v>121</v>
      </c>
      <c r="G66" s="15">
        <f t="shared" si="14"/>
        <v>362</v>
      </c>
      <c r="H66" s="29" t="s">
        <v>64</v>
      </c>
      <c r="I66" s="29"/>
      <c r="J66" s="29"/>
    </row>
    <row r="67" spans="1:10" ht="20.100000000000001" customHeight="1">
      <c r="A67" s="39" t="s">
        <v>56</v>
      </c>
      <c r="B67" s="39"/>
      <c r="C67" s="39"/>
      <c r="D67" s="25"/>
      <c r="E67" s="25"/>
      <c r="F67" s="39" t="s">
        <v>10</v>
      </c>
      <c r="G67" s="39"/>
      <c r="H67" s="39"/>
      <c r="I67" s="39"/>
      <c r="J67" s="39"/>
    </row>
    <row r="68" spans="1:10" ht="20.100000000000001" customHeight="1">
      <c r="A68" s="44" t="s">
        <v>38</v>
      </c>
      <c r="B68" s="44"/>
      <c r="C68" s="1">
        <v>188</v>
      </c>
      <c r="D68" s="1">
        <v>1152</v>
      </c>
      <c r="E68" s="1">
        <v>65</v>
      </c>
      <c r="F68" s="1">
        <v>140</v>
      </c>
      <c r="G68" s="1">
        <v>38</v>
      </c>
      <c r="H68" s="28" t="s">
        <v>63</v>
      </c>
      <c r="I68" s="28"/>
      <c r="J68" s="28"/>
    </row>
    <row r="69" spans="1:10" ht="20.100000000000001" customHeight="1">
      <c r="A69" s="44" t="s">
        <v>39</v>
      </c>
      <c r="B69" s="44"/>
      <c r="C69" s="1">
        <v>197</v>
      </c>
      <c r="D69" s="1">
        <v>1642</v>
      </c>
      <c r="E69" s="1">
        <v>113</v>
      </c>
      <c r="F69" s="1">
        <v>91</v>
      </c>
      <c r="G69" s="1">
        <v>41</v>
      </c>
      <c r="H69" s="28" t="s">
        <v>79</v>
      </c>
      <c r="I69" s="28"/>
      <c r="J69" s="28"/>
    </row>
    <row r="70" spans="1:10" s="8" customFormat="1" ht="20.100000000000001" customHeight="1">
      <c r="A70" s="29" t="s">
        <v>40</v>
      </c>
      <c r="B70" s="29"/>
      <c r="C70" s="15">
        <f>SUM(C68:C69)</f>
        <v>385</v>
      </c>
      <c r="D70" s="15">
        <f t="shared" ref="D70:G70" si="15">SUM(D68:D69)</f>
        <v>2794</v>
      </c>
      <c r="E70" s="15">
        <f t="shared" si="15"/>
        <v>178</v>
      </c>
      <c r="F70" s="15">
        <f t="shared" si="15"/>
        <v>231</v>
      </c>
      <c r="G70" s="15">
        <f t="shared" si="15"/>
        <v>79</v>
      </c>
      <c r="H70" s="29" t="s">
        <v>64</v>
      </c>
      <c r="I70" s="29"/>
      <c r="J70" s="29"/>
    </row>
    <row r="71" spans="1:10" ht="20.100000000000001" customHeight="1">
      <c r="A71" s="39" t="s">
        <v>37</v>
      </c>
      <c r="B71" s="39"/>
      <c r="C71" s="39"/>
      <c r="D71" s="25"/>
      <c r="E71" s="39" t="s">
        <v>8</v>
      </c>
      <c r="F71" s="39"/>
      <c r="G71" s="39"/>
      <c r="H71" s="39"/>
      <c r="I71" s="39"/>
      <c r="J71" s="39"/>
    </row>
    <row r="72" spans="1:10" ht="20.100000000000001" customHeight="1">
      <c r="A72" s="44" t="s">
        <v>38</v>
      </c>
      <c r="B72" s="44"/>
      <c r="C72" s="1">
        <v>203</v>
      </c>
      <c r="D72" s="1">
        <v>568</v>
      </c>
      <c r="E72" s="1">
        <v>97</v>
      </c>
      <c r="F72" s="1">
        <v>42</v>
      </c>
      <c r="G72" s="1">
        <v>55</v>
      </c>
      <c r="H72" s="28" t="s">
        <v>63</v>
      </c>
      <c r="I72" s="28"/>
      <c r="J72" s="28"/>
    </row>
    <row r="73" spans="1:10" ht="20.100000000000001" customHeight="1">
      <c r="A73" s="44" t="s">
        <v>39</v>
      </c>
      <c r="B73" s="44"/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28" t="s">
        <v>79</v>
      </c>
      <c r="I73" s="28"/>
      <c r="J73" s="28"/>
    </row>
    <row r="74" spans="1:10" s="8" customFormat="1" ht="20.100000000000001" customHeight="1">
      <c r="A74" s="29" t="s">
        <v>40</v>
      </c>
      <c r="B74" s="29"/>
      <c r="C74" s="15">
        <f>SUM(C72:C73)</f>
        <v>203</v>
      </c>
      <c r="D74" s="15">
        <f t="shared" ref="D74:G74" si="16">SUM(D72:D73)</f>
        <v>568</v>
      </c>
      <c r="E74" s="15">
        <f t="shared" si="16"/>
        <v>97</v>
      </c>
      <c r="F74" s="15">
        <f t="shared" si="16"/>
        <v>42</v>
      </c>
      <c r="G74" s="15">
        <f t="shared" si="16"/>
        <v>55</v>
      </c>
      <c r="H74" s="29" t="s">
        <v>64</v>
      </c>
      <c r="I74" s="29"/>
      <c r="J74" s="29"/>
    </row>
    <row r="75" spans="1:10" ht="20.100000000000001" customHeight="1">
      <c r="A75" s="47" t="s">
        <v>55</v>
      </c>
      <c r="B75" s="47"/>
      <c r="C75" s="47"/>
      <c r="D75" s="47"/>
      <c r="E75" s="39" t="s">
        <v>76</v>
      </c>
      <c r="F75" s="39"/>
      <c r="G75" s="39"/>
      <c r="H75" s="39"/>
      <c r="I75" s="39"/>
      <c r="J75" s="39"/>
    </row>
    <row r="76" spans="1:10" ht="20.100000000000001" customHeight="1">
      <c r="A76" s="44" t="s">
        <v>38</v>
      </c>
      <c r="B76" s="44"/>
      <c r="C76" s="1">
        <v>32</v>
      </c>
      <c r="D76" s="1">
        <v>817</v>
      </c>
      <c r="E76" s="1">
        <v>55</v>
      </c>
      <c r="F76" s="1">
        <v>130</v>
      </c>
      <c r="G76" s="1">
        <v>103</v>
      </c>
      <c r="H76" s="28" t="s">
        <v>63</v>
      </c>
      <c r="I76" s="28"/>
      <c r="J76" s="28"/>
    </row>
    <row r="77" spans="1:10" ht="20.100000000000001" customHeight="1">
      <c r="A77" s="44" t="s">
        <v>39</v>
      </c>
      <c r="B77" s="44"/>
      <c r="C77" s="1">
        <v>68</v>
      </c>
      <c r="D77" s="1">
        <v>1173</v>
      </c>
      <c r="E77" s="1">
        <v>22</v>
      </c>
      <c r="F77" s="1">
        <v>75</v>
      </c>
      <c r="G77" s="1">
        <v>72</v>
      </c>
      <c r="H77" s="28" t="s">
        <v>79</v>
      </c>
      <c r="I77" s="28"/>
      <c r="J77" s="28"/>
    </row>
    <row r="78" spans="1:10" s="8" customFormat="1" ht="20.100000000000001" customHeight="1">
      <c r="A78" s="29" t="s">
        <v>40</v>
      </c>
      <c r="B78" s="29"/>
      <c r="C78" s="15">
        <f>SUM(C76:C77)</f>
        <v>100</v>
      </c>
      <c r="D78" s="15">
        <f t="shared" ref="D78:G78" si="17">SUM(D76:D77)</f>
        <v>1990</v>
      </c>
      <c r="E78" s="15">
        <f t="shared" si="17"/>
        <v>77</v>
      </c>
      <c r="F78" s="15">
        <f t="shared" si="17"/>
        <v>205</v>
      </c>
      <c r="G78" s="15">
        <f t="shared" si="17"/>
        <v>175</v>
      </c>
      <c r="H78" s="29" t="s">
        <v>64</v>
      </c>
      <c r="I78" s="29"/>
      <c r="J78" s="29"/>
    </row>
    <row r="79" spans="1:10" ht="20.100000000000001" customHeight="1">
      <c r="A79" s="47" t="s">
        <v>62</v>
      </c>
      <c r="B79" s="47"/>
      <c r="C79" s="47"/>
      <c r="D79" s="47"/>
      <c r="E79" s="25"/>
      <c r="F79" s="39" t="s">
        <v>75</v>
      </c>
      <c r="G79" s="39"/>
      <c r="H79" s="39"/>
      <c r="I79" s="39"/>
      <c r="J79" s="39"/>
    </row>
    <row r="80" spans="1:10" ht="20.100000000000001" customHeight="1">
      <c r="A80" s="44" t="s">
        <v>38</v>
      </c>
      <c r="B80" s="44"/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28" t="s">
        <v>63</v>
      </c>
      <c r="I80" s="28"/>
      <c r="J80" s="28"/>
    </row>
    <row r="81" spans="1:10" ht="20.100000000000001" customHeight="1">
      <c r="A81" s="44" t="s">
        <v>39</v>
      </c>
      <c r="B81" s="44"/>
      <c r="C81" s="1">
        <v>112</v>
      </c>
      <c r="D81" s="1">
        <v>440</v>
      </c>
      <c r="E81" s="1">
        <v>30</v>
      </c>
      <c r="F81" s="1">
        <v>23</v>
      </c>
      <c r="G81" s="1">
        <v>24</v>
      </c>
      <c r="H81" s="28" t="s">
        <v>79</v>
      </c>
      <c r="I81" s="28"/>
      <c r="J81" s="28"/>
    </row>
    <row r="82" spans="1:10" s="8" customFormat="1" ht="20.100000000000001" customHeight="1">
      <c r="A82" s="29" t="s">
        <v>40</v>
      </c>
      <c r="B82" s="29"/>
      <c r="C82" s="15">
        <f>SUM(C80:C81)</f>
        <v>112</v>
      </c>
      <c r="D82" s="15">
        <f t="shared" ref="D82:G82" si="18">SUM(D80:D81)</f>
        <v>440</v>
      </c>
      <c r="E82" s="15">
        <f t="shared" si="18"/>
        <v>30</v>
      </c>
      <c r="F82" s="15">
        <f t="shared" si="18"/>
        <v>23</v>
      </c>
      <c r="G82" s="15">
        <f t="shared" si="18"/>
        <v>24</v>
      </c>
      <c r="H82" s="29" t="s">
        <v>64</v>
      </c>
      <c r="I82" s="29"/>
      <c r="J82" s="29"/>
    </row>
    <row r="83" spans="1:10" ht="20.100000000000001" customHeight="1">
      <c r="A83" s="39" t="s">
        <v>45</v>
      </c>
      <c r="B83" s="39"/>
      <c r="C83" s="39"/>
      <c r="D83" s="25"/>
      <c r="E83" s="25"/>
      <c r="F83" s="25"/>
      <c r="G83" s="39" t="s">
        <v>11</v>
      </c>
      <c r="H83" s="39"/>
      <c r="I83" s="39"/>
      <c r="J83" s="39"/>
    </row>
    <row r="84" spans="1:10" ht="20.100000000000001" customHeight="1">
      <c r="A84" s="44" t="s">
        <v>38</v>
      </c>
      <c r="B84" s="44"/>
      <c r="C84" s="1">
        <v>0</v>
      </c>
      <c r="D84" s="1">
        <v>0</v>
      </c>
      <c r="E84" s="1">
        <v>0</v>
      </c>
      <c r="F84" s="1">
        <v>0</v>
      </c>
      <c r="G84" s="1">
        <v>12</v>
      </c>
      <c r="H84" s="28" t="s">
        <v>63</v>
      </c>
      <c r="I84" s="28"/>
      <c r="J84" s="28"/>
    </row>
    <row r="85" spans="1:10" ht="20.100000000000001" customHeight="1">
      <c r="A85" s="44" t="s">
        <v>39</v>
      </c>
      <c r="B85" s="44"/>
      <c r="C85" s="1">
        <v>0</v>
      </c>
      <c r="D85" s="1">
        <v>285</v>
      </c>
      <c r="E85" s="1">
        <v>0</v>
      </c>
      <c r="F85" s="1">
        <v>15</v>
      </c>
      <c r="G85" s="1">
        <v>21</v>
      </c>
      <c r="H85" s="28" t="s">
        <v>79</v>
      </c>
      <c r="I85" s="28"/>
      <c r="J85" s="28"/>
    </row>
    <row r="86" spans="1:10" s="8" customFormat="1" ht="20.100000000000001" customHeight="1">
      <c r="A86" s="29" t="s">
        <v>40</v>
      </c>
      <c r="B86" s="29"/>
      <c r="C86" s="15">
        <f>SUM(C84:C85)</f>
        <v>0</v>
      </c>
      <c r="D86" s="15">
        <f t="shared" ref="D86:G86" si="19">SUM(D84:D85)</f>
        <v>285</v>
      </c>
      <c r="E86" s="15">
        <f t="shared" si="19"/>
        <v>0</v>
      </c>
      <c r="F86" s="15">
        <f t="shared" si="19"/>
        <v>15</v>
      </c>
      <c r="G86" s="15">
        <f t="shared" si="19"/>
        <v>33</v>
      </c>
      <c r="H86" s="29" t="s">
        <v>64</v>
      </c>
      <c r="I86" s="29"/>
      <c r="J86" s="29"/>
    </row>
    <row r="87" spans="1:10" ht="20.100000000000001" customHeight="1">
      <c r="A87" s="47" t="s">
        <v>46</v>
      </c>
      <c r="B87" s="47"/>
      <c r="C87" s="47"/>
      <c r="D87" s="47"/>
      <c r="E87" s="24"/>
      <c r="F87" s="24"/>
      <c r="G87" s="39" t="s">
        <v>74</v>
      </c>
      <c r="H87" s="39"/>
      <c r="I87" s="39"/>
      <c r="J87" s="39"/>
    </row>
    <row r="88" spans="1:10" ht="20.100000000000001" customHeight="1">
      <c r="A88" s="44" t="s">
        <v>38</v>
      </c>
      <c r="B88" s="44"/>
      <c r="C88" s="1">
        <v>590</v>
      </c>
      <c r="D88" s="1">
        <v>1138</v>
      </c>
      <c r="E88" s="1">
        <v>0</v>
      </c>
      <c r="F88" s="1">
        <v>52</v>
      </c>
      <c r="G88" s="1">
        <v>88</v>
      </c>
      <c r="H88" s="28" t="s">
        <v>63</v>
      </c>
      <c r="I88" s="28"/>
      <c r="J88" s="28"/>
    </row>
    <row r="89" spans="1:10" ht="20.100000000000001" customHeight="1">
      <c r="A89" s="44" t="s">
        <v>39</v>
      </c>
      <c r="B89" s="44"/>
      <c r="C89" s="1">
        <v>477</v>
      </c>
      <c r="D89" s="1">
        <v>1034</v>
      </c>
      <c r="E89" s="1">
        <v>0</v>
      </c>
      <c r="F89" s="1">
        <v>49</v>
      </c>
      <c r="G89" s="1">
        <v>41</v>
      </c>
      <c r="H89" s="28" t="s">
        <v>79</v>
      </c>
      <c r="I89" s="28"/>
      <c r="J89" s="28"/>
    </row>
    <row r="90" spans="1:10" s="8" customFormat="1" ht="20.100000000000001" customHeight="1">
      <c r="A90" s="29" t="s">
        <v>40</v>
      </c>
      <c r="B90" s="29"/>
      <c r="C90" s="15">
        <f>SUM(C88:C89)</f>
        <v>1067</v>
      </c>
      <c r="D90" s="15">
        <f t="shared" ref="D90:G90" si="20">SUM(D88:D89)</f>
        <v>2172</v>
      </c>
      <c r="E90" s="15">
        <f t="shared" si="20"/>
        <v>0</v>
      </c>
      <c r="F90" s="15">
        <f t="shared" si="20"/>
        <v>101</v>
      </c>
      <c r="G90" s="15">
        <f t="shared" si="20"/>
        <v>129</v>
      </c>
      <c r="H90" s="29" t="s">
        <v>64</v>
      </c>
      <c r="I90" s="29"/>
      <c r="J90" s="29"/>
    </row>
    <row r="91" spans="1:10" ht="20.100000000000001" customHeight="1">
      <c r="A91" s="47" t="s">
        <v>47</v>
      </c>
      <c r="B91" s="47"/>
      <c r="C91" s="49"/>
      <c r="D91" s="49"/>
      <c r="E91" s="49"/>
      <c r="F91" s="49"/>
      <c r="G91" s="39" t="s">
        <v>12</v>
      </c>
      <c r="H91" s="39"/>
      <c r="I91" s="39"/>
      <c r="J91" s="39"/>
    </row>
    <row r="92" spans="1:10" ht="20.100000000000001" customHeight="1">
      <c r="A92" s="44" t="s">
        <v>38</v>
      </c>
      <c r="B92" s="44"/>
      <c r="C92" s="1">
        <v>212</v>
      </c>
      <c r="D92" s="1">
        <v>2131</v>
      </c>
      <c r="E92" s="1">
        <v>124</v>
      </c>
      <c r="F92" s="1">
        <v>155</v>
      </c>
      <c r="G92" s="1">
        <v>106</v>
      </c>
      <c r="H92" s="28" t="s">
        <v>63</v>
      </c>
      <c r="I92" s="28"/>
      <c r="J92" s="28"/>
    </row>
    <row r="93" spans="1:10" ht="20.100000000000001" customHeight="1">
      <c r="A93" s="44" t="s">
        <v>39</v>
      </c>
      <c r="B93" s="44"/>
      <c r="C93" s="1">
        <v>49</v>
      </c>
      <c r="D93" s="1">
        <v>918</v>
      </c>
      <c r="E93" s="1">
        <v>0</v>
      </c>
      <c r="F93" s="1">
        <v>82</v>
      </c>
      <c r="G93" s="1">
        <v>32</v>
      </c>
      <c r="H93" s="28" t="s">
        <v>79</v>
      </c>
      <c r="I93" s="28"/>
      <c r="J93" s="28"/>
    </row>
    <row r="94" spans="1:10" s="8" customFormat="1" ht="20.100000000000001" customHeight="1">
      <c r="A94" s="29" t="s">
        <v>40</v>
      </c>
      <c r="B94" s="29"/>
      <c r="C94" s="15">
        <f>SUM(C92:C93)</f>
        <v>261</v>
      </c>
      <c r="D94" s="15">
        <f t="shared" ref="D94:F94" si="21">SUM(D92:D93)</f>
        <v>3049</v>
      </c>
      <c r="E94" s="15">
        <f t="shared" si="21"/>
        <v>124</v>
      </c>
      <c r="F94" s="15">
        <f t="shared" si="21"/>
        <v>237</v>
      </c>
      <c r="G94" s="15">
        <f>SUM(G92:G93)</f>
        <v>138</v>
      </c>
      <c r="H94" s="29" t="s">
        <v>64</v>
      </c>
      <c r="I94" s="29"/>
      <c r="J94" s="29"/>
    </row>
    <row r="95" spans="1:10" ht="20.100000000000001" customHeight="1">
      <c r="A95" s="39" t="s">
        <v>48</v>
      </c>
      <c r="B95" s="39"/>
      <c r="C95" s="39"/>
      <c r="D95" s="25"/>
      <c r="E95" s="39" t="s">
        <v>42</v>
      </c>
      <c r="F95" s="39"/>
      <c r="G95" s="39"/>
      <c r="H95" s="39"/>
      <c r="I95" s="39"/>
      <c r="J95" s="39"/>
    </row>
    <row r="96" spans="1:10" ht="20.100000000000001" customHeight="1">
      <c r="A96" s="44" t="s">
        <v>38</v>
      </c>
      <c r="B96" s="44"/>
      <c r="C96" s="1">
        <v>14</v>
      </c>
      <c r="D96" s="1">
        <v>17</v>
      </c>
      <c r="E96" s="1">
        <v>0</v>
      </c>
      <c r="F96" s="1">
        <v>4</v>
      </c>
      <c r="G96" s="1">
        <v>12</v>
      </c>
      <c r="H96" s="28" t="s">
        <v>63</v>
      </c>
      <c r="I96" s="28"/>
      <c r="J96" s="28"/>
    </row>
    <row r="97" spans="1:10" ht="20.100000000000001" customHeight="1">
      <c r="A97" s="44" t="s">
        <v>39</v>
      </c>
      <c r="B97" s="44"/>
      <c r="C97" s="1">
        <v>58</v>
      </c>
      <c r="D97" s="1">
        <v>370</v>
      </c>
      <c r="E97" s="1">
        <v>0</v>
      </c>
      <c r="F97" s="1">
        <v>35</v>
      </c>
      <c r="G97" s="1">
        <v>31</v>
      </c>
      <c r="H97" s="28" t="s">
        <v>79</v>
      </c>
      <c r="I97" s="28"/>
      <c r="J97" s="28"/>
    </row>
    <row r="98" spans="1:10" s="8" customFormat="1" ht="20.100000000000001" customHeight="1">
      <c r="A98" s="29" t="s">
        <v>40</v>
      </c>
      <c r="B98" s="29"/>
      <c r="C98" s="15">
        <f>SUM(C96:C97)</f>
        <v>72</v>
      </c>
      <c r="D98" s="15">
        <f>D97+D96</f>
        <v>387</v>
      </c>
      <c r="E98" s="15">
        <f t="shared" ref="E98:F98" si="22">SUM(E96:E97)</f>
        <v>0</v>
      </c>
      <c r="F98" s="15">
        <f t="shared" si="22"/>
        <v>39</v>
      </c>
      <c r="G98" s="15">
        <f>SUM(G96:G97)</f>
        <v>43</v>
      </c>
      <c r="H98" s="29" t="s">
        <v>64</v>
      </c>
      <c r="I98" s="29"/>
      <c r="J98" s="29"/>
    </row>
    <row r="99" spans="1:10" ht="20.100000000000001" customHeight="1">
      <c r="A99" s="47" t="s">
        <v>49</v>
      </c>
      <c r="B99" s="47"/>
      <c r="C99" s="47"/>
      <c r="D99" s="47"/>
      <c r="E99" s="47"/>
      <c r="F99" s="47"/>
      <c r="G99" s="39" t="s">
        <v>16</v>
      </c>
      <c r="H99" s="39"/>
      <c r="I99" s="39"/>
      <c r="J99" s="39"/>
    </row>
    <row r="100" spans="1:10" ht="20.100000000000001" customHeight="1">
      <c r="A100" s="44" t="s">
        <v>38</v>
      </c>
      <c r="B100" s="44"/>
      <c r="C100" s="1">
        <v>81</v>
      </c>
      <c r="D100" s="1">
        <v>867</v>
      </c>
      <c r="E100" s="1">
        <v>27</v>
      </c>
      <c r="F100" s="1">
        <v>65</v>
      </c>
      <c r="G100" s="1">
        <v>28</v>
      </c>
      <c r="H100" s="28" t="s">
        <v>63</v>
      </c>
      <c r="I100" s="28"/>
      <c r="J100" s="28"/>
    </row>
    <row r="101" spans="1:10" ht="20.100000000000001" customHeight="1">
      <c r="A101" s="44" t="s">
        <v>39</v>
      </c>
      <c r="B101" s="44"/>
      <c r="C101" s="1">
        <v>91</v>
      </c>
      <c r="D101" s="1">
        <v>906</v>
      </c>
      <c r="E101" s="1">
        <v>0</v>
      </c>
      <c r="F101" s="1">
        <v>46</v>
      </c>
      <c r="G101" s="1">
        <v>26</v>
      </c>
      <c r="H101" s="28" t="s">
        <v>79</v>
      </c>
      <c r="I101" s="28"/>
      <c r="J101" s="28"/>
    </row>
    <row r="102" spans="1:10" s="8" customFormat="1" ht="20.100000000000001" customHeight="1">
      <c r="A102" s="29" t="s">
        <v>40</v>
      </c>
      <c r="B102" s="29"/>
      <c r="C102" s="15">
        <f>SUM(C100:C101)</f>
        <v>172</v>
      </c>
      <c r="D102" s="15">
        <f t="shared" ref="D102:G102" si="23">SUM(D100:D101)</f>
        <v>1773</v>
      </c>
      <c r="E102" s="15">
        <f t="shared" si="23"/>
        <v>27</v>
      </c>
      <c r="F102" s="15">
        <f t="shared" si="23"/>
        <v>111</v>
      </c>
      <c r="G102" s="15">
        <f t="shared" si="23"/>
        <v>54</v>
      </c>
      <c r="H102" s="29" t="s">
        <v>64</v>
      </c>
      <c r="I102" s="29"/>
      <c r="J102" s="29"/>
    </row>
    <row r="103" spans="1:10" ht="20.100000000000001" customHeight="1">
      <c r="A103" s="47" t="s">
        <v>50</v>
      </c>
      <c r="B103" s="47"/>
      <c r="C103" s="47"/>
      <c r="D103" s="25"/>
      <c r="E103" s="25"/>
      <c r="F103" s="48" t="s">
        <v>73</v>
      </c>
      <c r="G103" s="48"/>
      <c r="H103" s="48"/>
      <c r="I103" s="48"/>
      <c r="J103" s="48"/>
    </row>
    <row r="104" spans="1:10" ht="20.100000000000001" customHeight="1">
      <c r="A104" s="44" t="s">
        <v>38</v>
      </c>
      <c r="B104" s="44"/>
      <c r="C104" s="1">
        <v>578</v>
      </c>
      <c r="D104" s="1">
        <v>3524</v>
      </c>
      <c r="E104" s="1">
        <v>113</v>
      </c>
      <c r="F104" s="1">
        <v>326</v>
      </c>
      <c r="G104" s="1">
        <v>136</v>
      </c>
      <c r="H104" s="28" t="s">
        <v>63</v>
      </c>
      <c r="I104" s="28"/>
      <c r="J104" s="28"/>
    </row>
    <row r="105" spans="1:10" ht="20.100000000000001" customHeight="1">
      <c r="A105" s="44" t="s">
        <v>39</v>
      </c>
      <c r="B105" s="44"/>
      <c r="C105" s="1">
        <v>408</v>
      </c>
      <c r="D105" s="1">
        <v>2204</v>
      </c>
      <c r="E105" s="1">
        <v>0</v>
      </c>
      <c r="F105" s="1">
        <v>197</v>
      </c>
      <c r="G105" s="1">
        <v>110</v>
      </c>
      <c r="H105" s="28" t="s">
        <v>79</v>
      </c>
      <c r="I105" s="28"/>
      <c r="J105" s="28"/>
    </row>
    <row r="106" spans="1:10" s="8" customFormat="1" ht="20.100000000000001" customHeight="1">
      <c r="A106" s="29" t="s">
        <v>40</v>
      </c>
      <c r="B106" s="29"/>
      <c r="C106" s="15">
        <f>SUM(C104:C105)</f>
        <v>986</v>
      </c>
      <c r="D106" s="15">
        <f t="shared" ref="D106:G106" si="24">SUM(D104:D105)</f>
        <v>5728</v>
      </c>
      <c r="E106" s="15">
        <f t="shared" si="24"/>
        <v>113</v>
      </c>
      <c r="F106" s="15">
        <f t="shared" si="24"/>
        <v>523</v>
      </c>
      <c r="G106" s="15">
        <f t="shared" si="24"/>
        <v>246</v>
      </c>
      <c r="H106" s="29" t="s">
        <v>64</v>
      </c>
      <c r="I106" s="29"/>
      <c r="J106" s="29"/>
    </row>
    <row r="107" spans="1:10" ht="20.100000000000001" customHeight="1">
      <c r="A107" s="39" t="s">
        <v>51</v>
      </c>
      <c r="B107" s="39"/>
      <c r="C107" s="39"/>
      <c r="D107" s="25"/>
      <c r="E107" s="25"/>
      <c r="F107" s="25"/>
      <c r="G107" s="39" t="s">
        <v>72</v>
      </c>
      <c r="H107" s="39"/>
      <c r="I107" s="39"/>
      <c r="J107" s="39"/>
    </row>
    <row r="108" spans="1:10" ht="20.100000000000001" customHeight="1">
      <c r="A108" s="44" t="s">
        <v>38</v>
      </c>
      <c r="B108" s="44"/>
      <c r="C108" s="1">
        <v>51</v>
      </c>
      <c r="D108" s="1">
        <v>121</v>
      </c>
      <c r="E108" s="1">
        <v>0</v>
      </c>
      <c r="F108" s="1">
        <v>23</v>
      </c>
      <c r="G108" s="1">
        <v>64</v>
      </c>
      <c r="H108" s="28" t="s">
        <v>63</v>
      </c>
      <c r="I108" s="28"/>
      <c r="J108" s="28"/>
    </row>
    <row r="109" spans="1:10" ht="20.100000000000001" customHeight="1">
      <c r="A109" s="44" t="s">
        <v>39</v>
      </c>
      <c r="B109" s="44"/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28" t="s">
        <v>79</v>
      </c>
      <c r="I109" s="28"/>
      <c r="J109" s="28"/>
    </row>
    <row r="110" spans="1:10" s="8" customFormat="1" ht="20.100000000000001" customHeight="1">
      <c r="A110" s="29" t="s">
        <v>40</v>
      </c>
      <c r="B110" s="29"/>
      <c r="C110" s="15">
        <f>SUM(C108:C109)</f>
        <v>51</v>
      </c>
      <c r="D110" s="15">
        <f t="shared" ref="D110:G110" si="25">SUM(D108:D109)</f>
        <v>121</v>
      </c>
      <c r="E110" s="15">
        <f t="shared" si="25"/>
        <v>0</v>
      </c>
      <c r="F110" s="15">
        <f t="shared" si="25"/>
        <v>23</v>
      </c>
      <c r="G110" s="15">
        <f t="shared" si="25"/>
        <v>64</v>
      </c>
      <c r="H110" s="29" t="s">
        <v>64</v>
      </c>
      <c r="I110" s="29"/>
      <c r="J110" s="29"/>
    </row>
    <row r="111" spans="1:10" ht="20.100000000000001" customHeight="1">
      <c r="A111" s="39" t="s">
        <v>52</v>
      </c>
      <c r="B111" s="39"/>
      <c r="C111" s="39"/>
      <c r="D111" s="25"/>
      <c r="E111" s="25"/>
      <c r="F111" s="25"/>
      <c r="G111" s="39" t="s">
        <v>27</v>
      </c>
      <c r="H111" s="39"/>
      <c r="I111" s="39"/>
      <c r="J111" s="39"/>
    </row>
    <row r="112" spans="1:10" ht="20.100000000000001" customHeight="1">
      <c r="A112" s="44" t="s">
        <v>38</v>
      </c>
      <c r="B112" s="44"/>
      <c r="C112" s="1">
        <v>0</v>
      </c>
      <c r="D112" s="1">
        <v>0</v>
      </c>
      <c r="E112" s="1">
        <v>0</v>
      </c>
      <c r="F112" s="1">
        <v>30</v>
      </c>
      <c r="G112" s="1">
        <v>17</v>
      </c>
      <c r="H112" s="28" t="s">
        <v>63</v>
      </c>
      <c r="I112" s="28"/>
      <c r="J112" s="28"/>
    </row>
    <row r="113" spans="1:12" ht="20.100000000000001" customHeight="1">
      <c r="A113" s="44" t="s">
        <v>39</v>
      </c>
      <c r="B113" s="44"/>
      <c r="C113" s="1">
        <v>0</v>
      </c>
      <c r="D113" s="1">
        <v>0</v>
      </c>
      <c r="E113" s="1">
        <v>0</v>
      </c>
      <c r="F113" s="1">
        <v>8</v>
      </c>
      <c r="G113" s="1">
        <v>5</v>
      </c>
      <c r="H113" s="28" t="s">
        <v>79</v>
      </c>
      <c r="I113" s="28"/>
      <c r="J113" s="28"/>
    </row>
    <row r="114" spans="1:12" s="8" customFormat="1" ht="20.100000000000001" customHeight="1">
      <c r="A114" s="29" t="s">
        <v>40</v>
      </c>
      <c r="B114" s="29"/>
      <c r="C114" s="15">
        <f>SUM(C112:C113)</f>
        <v>0</v>
      </c>
      <c r="D114" s="15">
        <f t="shared" ref="D114:G114" si="26">SUM(D112:D113)</f>
        <v>0</v>
      </c>
      <c r="E114" s="15">
        <f t="shared" si="26"/>
        <v>0</v>
      </c>
      <c r="F114" s="15">
        <f t="shared" si="26"/>
        <v>38</v>
      </c>
      <c r="G114" s="15">
        <f t="shared" si="26"/>
        <v>22</v>
      </c>
      <c r="H114" s="29" t="s">
        <v>64</v>
      </c>
      <c r="I114" s="29"/>
      <c r="J114" s="29"/>
    </row>
    <row r="115" spans="1:12" ht="20.100000000000001" customHeight="1">
      <c r="A115" s="47" t="s">
        <v>53</v>
      </c>
      <c r="B115" s="47"/>
      <c r="C115" s="25"/>
      <c r="D115" s="25"/>
      <c r="E115" s="25"/>
      <c r="F115" s="25"/>
      <c r="G115" s="39" t="s">
        <v>26</v>
      </c>
      <c r="H115" s="39"/>
      <c r="I115" s="39"/>
      <c r="J115" s="39"/>
    </row>
    <row r="116" spans="1:12" ht="20.100000000000001" customHeight="1">
      <c r="A116" s="44" t="s">
        <v>38</v>
      </c>
      <c r="B116" s="44"/>
      <c r="C116" s="1">
        <v>220</v>
      </c>
      <c r="D116" s="1">
        <v>412</v>
      </c>
      <c r="E116" s="1">
        <v>0</v>
      </c>
      <c r="F116" s="1">
        <v>29</v>
      </c>
      <c r="G116" s="1">
        <v>20</v>
      </c>
      <c r="H116" s="28" t="s">
        <v>63</v>
      </c>
      <c r="I116" s="28"/>
      <c r="J116" s="28"/>
    </row>
    <row r="117" spans="1:12" ht="20.100000000000001" customHeight="1">
      <c r="A117" s="44" t="s">
        <v>39</v>
      </c>
      <c r="B117" s="44"/>
      <c r="C117" s="1">
        <v>207</v>
      </c>
      <c r="D117" s="1">
        <v>328</v>
      </c>
      <c r="E117" s="1">
        <v>0</v>
      </c>
      <c r="F117" s="1">
        <v>20</v>
      </c>
      <c r="G117" s="1">
        <v>14</v>
      </c>
      <c r="H117" s="28" t="s">
        <v>79</v>
      </c>
      <c r="I117" s="28"/>
      <c r="J117" s="28"/>
    </row>
    <row r="118" spans="1:12" s="8" customFormat="1" ht="20.100000000000001" customHeight="1">
      <c r="A118" s="50" t="s">
        <v>40</v>
      </c>
      <c r="B118" s="50"/>
      <c r="C118" s="2">
        <f>SUM(C116:C117)</f>
        <v>427</v>
      </c>
      <c r="D118" s="2">
        <f t="shared" ref="D118:G118" si="27">SUM(D116:D117)</f>
        <v>740</v>
      </c>
      <c r="E118" s="2">
        <f t="shared" si="27"/>
        <v>0</v>
      </c>
      <c r="F118" s="2">
        <f t="shared" si="27"/>
        <v>49</v>
      </c>
      <c r="G118" s="2">
        <f t="shared" si="27"/>
        <v>34</v>
      </c>
      <c r="H118" s="40" t="s">
        <v>64</v>
      </c>
      <c r="I118" s="40"/>
      <c r="J118" s="40"/>
    </row>
    <row r="119" spans="1:12" s="10" customFormat="1" ht="20.100000000000001" customHeight="1">
      <c r="A119" s="47" t="s">
        <v>54</v>
      </c>
      <c r="B119" s="47"/>
      <c r="C119" s="25"/>
      <c r="D119" s="25"/>
      <c r="E119" s="48" t="s">
        <v>13</v>
      </c>
      <c r="F119" s="48"/>
      <c r="G119" s="48"/>
      <c r="H119" s="48"/>
      <c r="I119" s="48"/>
      <c r="J119" s="48"/>
    </row>
    <row r="120" spans="1:12" ht="20.100000000000001" customHeight="1">
      <c r="A120" s="44" t="s">
        <v>38</v>
      </c>
      <c r="B120" s="44"/>
      <c r="C120" s="1">
        <f>C8+C12+C16+C20+C24+C28+C32+C36+C40+C44+C48+C52+C56+C60+C64+C68+C72+C76+C80+C84+C88+C92+C96+C100+C104+C108+C112+C116</f>
        <v>9000</v>
      </c>
      <c r="D120" s="1">
        <f t="shared" ref="C120:G121" si="28">D8+D12+D16+D20+D24+D28+D32+D36+D40+D44+D48+D52+D56+D60+D64+D68+D72+D76+D80+D84+D88+D92+D96+D100+D104+D108+D112+D116</f>
        <v>35114</v>
      </c>
      <c r="E120" s="1">
        <f t="shared" si="28"/>
        <v>2106</v>
      </c>
      <c r="F120" s="1">
        <f t="shared" si="28"/>
        <v>1838</v>
      </c>
      <c r="G120" s="1">
        <f t="shared" si="28"/>
        <v>1949</v>
      </c>
      <c r="H120" s="28" t="s">
        <v>63</v>
      </c>
      <c r="I120" s="28"/>
      <c r="J120" s="28"/>
    </row>
    <row r="121" spans="1:12" ht="20.100000000000001" customHeight="1">
      <c r="A121" s="44" t="s">
        <v>39</v>
      </c>
      <c r="B121" s="44"/>
      <c r="C121" s="1">
        <f t="shared" si="28"/>
        <v>8832</v>
      </c>
      <c r="D121" s="1">
        <f t="shared" si="28"/>
        <v>33686</v>
      </c>
      <c r="E121" s="1">
        <f t="shared" si="28"/>
        <v>1702</v>
      </c>
      <c r="F121" s="1">
        <f t="shared" si="28"/>
        <v>1674</v>
      </c>
      <c r="G121" s="1">
        <f t="shared" si="28"/>
        <v>1299</v>
      </c>
      <c r="H121" s="28" t="s">
        <v>79</v>
      </c>
      <c r="I121" s="28"/>
      <c r="J121" s="28"/>
    </row>
    <row r="122" spans="1:12" s="8" customFormat="1" ht="20.100000000000001" customHeight="1">
      <c r="A122" s="50" t="s">
        <v>40</v>
      </c>
      <c r="B122" s="50"/>
      <c r="C122" s="2">
        <f>SUM(C120:C121)</f>
        <v>17832</v>
      </c>
      <c r="D122" s="2">
        <f t="shared" ref="D122:G122" si="29">SUM(D120:D121)</f>
        <v>68800</v>
      </c>
      <c r="E122" s="2">
        <f t="shared" si="29"/>
        <v>3808</v>
      </c>
      <c r="F122" s="2">
        <f t="shared" si="29"/>
        <v>3512</v>
      </c>
      <c r="G122" s="2">
        <f t="shared" si="29"/>
        <v>3248</v>
      </c>
      <c r="H122" s="40" t="s">
        <v>64</v>
      </c>
      <c r="I122" s="40"/>
      <c r="J122" s="40"/>
    </row>
    <row r="123" spans="1:12" s="12" customFormat="1" ht="20.100000000000001" customHeight="1">
      <c r="A123" s="27" t="s">
        <v>68</v>
      </c>
      <c r="B123" s="27"/>
      <c r="C123" s="11"/>
      <c r="D123" s="11"/>
      <c r="E123" s="46" t="s">
        <v>67</v>
      </c>
      <c r="F123" s="46"/>
      <c r="G123" s="46"/>
      <c r="H123" s="46"/>
      <c r="I123" s="46"/>
      <c r="J123" s="46"/>
      <c r="K123" s="3"/>
      <c r="L123" s="3"/>
    </row>
  </sheetData>
  <mergeCells count="245">
    <mergeCell ref="C2:J2"/>
    <mergeCell ref="C3:J3"/>
    <mergeCell ref="A24:B24"/>
    <mergeCell ref="A18:B18"/>
    <mergeCell ref="A20:B20"/>
    <mergeCell ref="E119:J119"/>
    <mergeCell ref="E95:J95"/>
    <mergeCell ref="G87:J87"/>
    <mergeCell ref="G63:J63"/>
    <mergeCell ref="A25:B25"/>
    <mergeCell ref="A52:B52"/>
    <mergeCell ref="A53:B53"/>
    <mergeCell ref="A27:C27"/>
    <mergeCell ref="A35:F35"/>
    <mergeCell ref="A39:F39"/>
    <mergeCell ref="A51:F51"/>
    <mergeCell ref="A33:B33"/>
    <mergeCell ref="A34:B34"/>
    <mergeCell ref="A31:B31"/>
    <mergeCell ref="H108:J108"/>
    <mergeCell ref="H110:J110"/>
    <mergeCell ref="H104:J104"/>
    <mergeCell ref="H106:J106"/>
    <mergeCell ref="A89:B89"/>
    <mergeCell ref="A122:B122"/>
    <mergeCell ref="A101:B101"/>
    <mergeCell ref="A102:B102"/>
    <mergeCell ref="A104:B104"/>
    <mergeCell ref="A105:B105"/>
    <mergeCell ref="A109:B109"/>
    <mergeCell ref="A120:B120"/>
    <mergeCell ref="A119:B119"/>
    <mergeCell ref="A110:B110"/>
    <mergeCell ref="A112:B112"/>
    <mergeCell ref="A115:B115"/>
    <mergeCell ref="A121:B121"/>
    <mergeCell ref="A116:B116"/>
    <mergeCell ref="A117:B117"/>
    <mergeCell ref="A118:B118"/>
    <mergeCell ref="A114:B114"/>
    <mergeCell ref="A113:B113"/>
    <mergeCell ref="A111:C111"/>
    <mergeCell ref="A106:B106"/>
    <mergeCell ref="A108:B108"/>
    <mergeCell ref="A107:C107"/>
    <mergeCell ref="A103:C103"/>
    <mergeCell ref="A98:B98"/>
    <mergeCell ref="A92:B92"/>
    <mergeCell ref="A90:B90"/>
    <mergeCell ref="A88:B88"/>
    <mergeCell ref="A84:B84"/>
    <mergeCell ref="A85:B85"/>
    <mergeCell ref="A86:B86"/>
    <mergeCell ref="A87:D87"/>
    <mergeCell ref="A100:B100"/>
    <mergeCell ref="A93:B93"/>
    <mergeCell ref="A94:B94"/>
    <mergeCell ref="A95:C95"/>
    <mergeCell ref="A99:F99"/>
    <mergeCell ref="A96:B96"/>
    <mergeCell ref="A97:B97"/>
    <mergeCell ref="A75:D75"/>
    <mergeCell ref="A68:B68"/>
    <mergeCell ref="A67:C67"/>
    <mergeCell ref="F103:J103"/>
    <mergeCell ref="A81:B81"/>
    <mergeCell ref="A82:B82"/>
    <mergeCell ref="A76:B76"/>
    <mergeCell ref="A77:B77"/>
    <mergeCell ref="A78:B78"/>
    <mergeCell ref="H68:J68"/>
    <mergeCell ref="A70:B70"/>
    <mergeCell ref="A74:B74"/>
    <mergeCell ref="A91:B91"/>
    <mergeCell ref="A72:B72"/>
    <mergeCell ref="A73:B73"/>
    <mergeCell ref="A79:D79"/>
    <mergeCell ref="A80:B80"/>
    <mergeCell ref="C91:F91"/>
    <mergeCell ref="A83:C83"/>
    <mergeCell ref="A7:C7"/>
    <mergeCell ref="A11:C11"/>
    <mergeCell ref="A26:B26"/>
    <mergeCell ref="A28:B28"/>
    <mergeCell ref="A29:B29"/>
    <mergeCell ref="A12:B12"/>
    <mergeCell ref="A13:B13"/>
    <mergeCell ref="A14:B14"/>
    <mergeCell ref="A16:B16"/>
    <mergeCell ref="A8:B8"/>
    <mergeCell ref="A15:F15"/>
    <mergeCell ref="A21:B21"/>
    <mergeCell ref="A22:B22"/>
    <mergeCell ref="A23:C23"/>
    <mergeCell ref="A19:B19"/>
    <mergeCell ref="A9:B9"/>
    <mergeCell ref="A10:B10"/>
    <mergeCell ref="A17:B17"/>
    <mergeCell ref="A56:B56"/>
    <mergeCell ref="A57:B57"/>
    <mergeCell ref="A47:C47"/>
    <mergeCell ref="A71:C71"/>
    <mergeCell ref="A63:D63"/>
    <mergeCell ref="A58:B58"/>
    <mergeCell ref="A64:B64"/>
    <mergeCell ref="A32:B32"/>
    <mergeCell ref="A37:B37"/>
    <mergeCell ref="A38:B38"/>
    <mergeCell ref="A36:B36"/>
    <mergeCell ref="A69:B69"/>
    <mergeCell ref="A42:B42"/>
    <mergeCell ref="A30:B30"/>
    <mergeCell ref="A44:B44"/>
    <mergeCell ref="F55:J55"/>
    <mergeCell ref="H56:J56"/>
    <mergeCell ref="E123:J123"/>
    <mergeCell ref="G115:J115"/>
    <mergeCell ref="G111:J111"/>
    <mergeCell ref="G107:J107"/>
    <mergeCell ref="H89:J89"/>
    <mergeCell ref="H90:J90"/>
    <mergeCell ref="H120:J120"/>
    <mergeCell ref="H121:J121"/>
    <mergeCell ref="A65:B65"/>
    <mergeCell ref="A66:B66"/>
    <mergeCell ref="A60:B60"/>
    <mergeCell ref="A50:B50"/>
    <mergeCell ref="A55:C55"/>
    <mergeCell ref="A62:B62"/>
    <mergeCell ref="A54:B54"/>
    <mergeCell ref="A61:B61"/>
    <mergeCell ref="G51:J51"/>
    <mergeCell ref="H46:J46"/>
    <mergeCell ref="H40:J40"/>
    <mergeCell ref="H41:J41"/>
    <mergeCell ref="H42:J42"/>
    <mergeCell ref="H54:J54"/>
    <mergeCell ref="H45:J45"/>
    <mergeCell ref="A49:B49"/>
    <mergeCell ref="A45:B45"/>
    <mergeCell ref="A40:B40"/>
    <mergeCell ref="A43:F43"/>
    <mergeCell ref="A41:B41"/>
    <mergeCell ref="G31:J31"/>
    <mergeCell ref="H48:J48"/>
    <mergeCell ref="A48:B48"/>
    <mergeCell ref="A46:B46"/>
    <mergeCell ref="H49:J49"/>
    <mergeCell ref="H53:J53"/>
    <mergeCell ref="H32:J32"/>
    <mergeCell ref="H33:J33"/>
    <mergeCell ref="H34:J34"/>
    <mergeCell ref="G35:J35"/>
    <mergeCell ref="H36:J36"/>
    <mergeCell ref="H37:J37"/>
    <mergeCell ref="H38:J38"/>
    <mergeCell ref="G39:J39"/>
    <mergeCell ref="G43:J43"/>
    <mergeCell ref="H52:J52"/>
    <mergeCell ref="C19:F19"/>
    <mergeCell ref="H28:J28"/>
    <mergeCell ref="C31:F31"/>
    <mergeCell ref="H29:J29"/>
    <mergeCell ref="H13:J13"/>
    <mergeCell ref="H14:J14"/>
    <mergeCell ref="H24:J24"/>
    <mergeCell ref="H25:J25"/>
    <mergeCell ref="H17:J17"/>
    <mergeCell ref="H26:J26"/>
    <mergeCell ref="H20:J20"/>
    <mergeCell ref="H21:J21"/>
    <mergeCell ref="H22:J22"/>
    <mergeCell ref="H16:J16"/>
    <mergeCell ref="H61:J61"/>
    <mergeCell ref="H74:J74"/>
    <mergeCell ref="F79:J79"/>
    <mergeCell ref="H80:J80"/>
    <mergeCell ref="H60:J60"/>
    <mergeCell ref="H58:J58"/>
    <mergeCell ref="H62:J62"/>
    <mergeCell ref="H122:J122"/>
    <mergeCell ref="H116:J116"/>
    <mergeCell ref="H117:J117"/>
    <mergeCell ref="H118:J118"/>
    <mergeCell ref="H112:J112"/>
    <mergeCell ref="H113:J113"/>
    <mergeCell ref="H98:J98"/>
    <mergeCell ref="G99:J99"/>
    <mergeCell ref="H109:J109"/>
    <mergeCell ref="H114:J114"/>
    <mergeCell ref="H100:J100"/>
    <mergeCell ref="H101:J101"/>
    <mergeCell ref="H102:J102"/>
    <mergeCell ref="H105:J105"/>
    <mergeCell ref="F67:J67"/>
    <mergeCell ref="E71:J71"/>
    <mergeCell ref="E75:J75"/>
    <mergeCell ref="A1:B1"/>
    <mergeCell ref="G7:J7"/>
    <mergeCell ref="G11:J11"/>
    <mergeCell ref="A5:B6"/>
    <mergeCell ref="D47:J47"/>
    <mergeCell ref="E59:J59"/>
    <mergeCell ref="A59:D59"/>
    <mergeCell ref="H18:J18"/>
    <mergeCell ref="G23:J23"/>
    <mergeCell ref="G19:J19"/>
    <mergeCell ref="H10:J10"/>
    <mergeCell ref="H44:J44"/>
    <mergeCell ref="G27:J27"/>
    <mergeCell ref="H30:J30"/>
    <mergeCell ref="H50:J50"/>
    <mergeCell ref="G1:J1"/>
    <mergeCell ref="D1:F1"/>
    <mergeCell ref="H4:J4"/>
    <mergeCell ref="H12:J12"/>
    <mergeCell ref="H5:J6"/>
    <mergeCell ref="H8:J8"/>
    <mergeCell ref="H9:J9"/>
    <mergeCell ref="H57:J57"/>
    <mergeCell ref="G15:J15"/>
    <mergeCell ref="A123:B123"/>
    <mergeCell ref="H69:J69"/>
    <mergeCell ref="H70:J70"/>
    <mergeCell ref="H64:J64"/>
    <mergeCell ref="H65:J65"/>
    <mergeCell ref="H76:J76"/>
    <mergeCell ref="H77:J77"/>
    <mergeCell ref="H66:J66"/>
    <mergeCell ref="H72:J72"/>
    <mergeCell ref="H73:J73"/>
    <mergeCell ref="H96:J96"/>
    <mergeCell ref="H97:J97"/>
    <mergeCell ref="G83:J83"/>
    <mergeCell ref="H88:J88"/>
    <mergeCell ref="G91:J91"/>
    <mergeCell ref="H92:J92"/>
    <mergeCell ref="H93:J93"/>
    <mergeCell ref="H78:J78"/>
    <mergeCell ref="H81:J81"/>
    <mergeCell ref="H82:J82"/>
    <mergeCell ref="H94:J94"/>
    <mergeCell ref="H85:J85"/>
    <mergeCell ref="H86:J86"/>
    <mergeCell ref="H84:J84"/>
  </mergeCells>
  <phoneticPr fontId="1" type="noConversion"/>
  <printOptions horizontalCentered="1"/>
  <pageMargins left="0.78740157480314965" right="0.78740157480314965" top="0.78740157480314965" bottom="0.78740157480314965" header="0" footer="0.59055118110236227"/>
  <pageSetup paperSize="9" scale="55" firstPageNumber="18" orientation="portrait" useFirstPageNumber="1" r:id="rId1"/>
  <headerFooter alignWithMargins="0">
    <oddFooter>&amp;C&amp;16 3 - &amp;P</oddFooter>
  </headerFooter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2016-03-20T11:28:25Z</cp:lastPrinted>
  <dcterms:created xsi:type="dcterms:W3CDTF">1996-10-14T23:33:28Z</dcterms:created>
  <dcterms:modified xsi:type="dcterms:W3CDTF">2016-11-27T18:08:07Z</dcterms:modified>
</cp:coreProperties>
</file>