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360" yWindow="225" windowWidth="9720" windowHeight="5850" activeTab="1"/>
  </bookViews>
  <sheets>
    <sheet name="ورقة1" sheetId="1" r:id="rId1"/>
    <sheet name="ورقة2" sheetId="2" r:id="rId2"/>
  </sheets>
  <definedNames>
    <definedName name="_xlnm.Print_Area" localSheetId="0">ورقة1!$A$1:$I$28</definedName>
    <definedName name="_xlnm.Print_Area" localSheetId="1">ورقة2!$A$1:$E$19</definedName>
  </definedNames>
  <calcPr calcId="144525"/>
</workbook>
</file>

<file path=xl/calcChain.xml><?xml version="1.0" encoding="utf-8"?>
<calcChain xmlns="http://schemas.openxmlformats.org/spreadsheetml/2006/main">
  <c r="D24" i="1" l="1"/>
  <c r="D25" i="1"/>
  <c r="F25" i="1" s="1"/>
  <c r="F23" i="1"/>
  <c r="F9" i="1"/>
  <c r="F10" i="1"/>
  <c r="F11" i="1"/>
  <c r="F24" i="1" s="1"/>
  <c r="F26" i="1" s="1"/>
  <c r="F12" i="1"/>
  <c r="F13" i="1"/>
  <c r="F14" i="1"/>
  <c r="F15" i="1"/>
  <c r="F16" i="1"/>
  <c r="F17" i="1"/>
  <c r="F18" i="1"/>
  <c r="F19" i="1"/>
  <c r="F20" i="1"/>
  <c r="F21" i="1"/>
  <c r="F22" i="1"/>
  <c r="E24" i="1"/>
  <c r="E25" i="1" s="1"/>
</calcChain>
</file>

<file path=xl/sharedStrings.xml><?xml version="1.0" encoding="utf-8"?>
<sst xmlns="http://schemas.openxmlformats.org/spreadsheetml/2006/main" count="108" uniqueCount="75">
  <si>
    <t>التجارة</t>
  </si>
  <si>
    <t>Trade</t>
  </si>
  <si>
    <t>القيمة (مليون ريال)</t>
  </si>
  <si>
    <t>Value (Million S.R.)</t>
  </si>
  <si>
    <t>النسبة الى المجموع %</t>
  </si>
  <si>
    <t>Percent of Total%</t>
  </si>
  <si>
    <t>Commodity</t>
  </si>
  <si>
    <t>الســــــــــــــــلعـــة</t>
  </si>
  <si>
    <t>Weight(Tons)</t>
  </si>
  <si>
    <t>الوزن(طن)</t>
  </si>
  <si>
    <t>وحدة</t>
  </si>
  <si>
    <t>Unit</t>
  </si>
  <si>
    <t>Ton</t>
  </si>
  <si>
    <t>No.</t>
  </si>
  <si>
    <t>طن</t>
  </si>
  <si>
    <t>عدد</t>
  </si>
  <si>
    <t>السلع الأخرى</t>
  </si>
  <si>
    <t>Other Commodities</t>
  </si>
  <si>
    <t>ادوية تحتوي على بنسلينات غير مهيأه للبيع بالتجزئة</t>
  </si>
  <si>
    <t>اجمالي اكبر 15 سلعة</t>
  </si>
  <si>
    <t>Barley</t>
  </si>
  <si>
    <t>Total Of Top  (15) Commodities</t>
  </si>
  <si>
    <t>الإجمالي</t>
  </si>
  <si>
    <t>Total</t>
  </si>
  <si>
    <t xml:space="preserve">سيارات خاصة موديل سنة التخليص  (1501 - 3000) سم مكعب  </t>
  </si>
  <si>
    <t>سيارات جيب موديل سنة التخليص والتي تليها تتجاوز 3000 سم مكعب</t>
  </si>
  <si>
    <t>Jeeps, Current year, spark Igntionion  over 3000cc</t>
  </si>
  <si>
    <t xml:space="preserve">جدول 10 - 11 </t>
  </si>
  <si>
    <t>Table 10 - 11</t>
  </si>
  <si>
    <t>Private Cars, Current spark Ignition 1501-3000 CC</t>
  </si>
  <si>
    <t>اجزاء اخر للطائرات العاديه اوالطائرات العاموديه</t>
  </si>
  <si>
    <t>Other parts of Aerplanes or Helicopters.</t>
  </si>
  <si>
    <t>Private Cars, Spark Ignition Over (3000 CC)</t>
  </si>
  <si>
    <t>Medicines containing pensillins not for retail</t>
  </si>
  <si>
    <t>سيارات خاصة موديل سنة التخليص أو التي تليها تزيد عن 1000 سم مكعب</t>
  </si>
  <si>
    <t>أجهزة ارسال و استقبال للهاتف الجوال</t>
  </si>
  <si>
    <t>سفن قاطرات و سفن دافعة</t>
  </si>
  <si>
    <t>Cellular (Mobile) Trans Mission And Receiving Sets</t>
  </si>
  <si>
    <t>*  بيانات اوليه</t>
  </si>
  <si>
    <t>* Preliminary Data</t>
  </si>
  <si>
    <r>
      <t xml:space="preserve">   المصدر :</t>
    </r>
    <r>
      <rPr>
        <sz val="10"/>
        <rFont val="Arial (Arabic)"/>
        <charset val="178"/>
      </rPr>
      <t xml:space="preserve"> مصلحة الإحصاءات العامة .</t>
    </r>
  </si>
  <si>
    <r>
      <t>Source</t>
    </r>
    <r>
      <rPr>
        <sz val="10"/>
        <rFont val="Arial (Arabic)"/>
        <charset val="178"/>
      </rPr>
      <t>: Central Department of Statistics .</t>
    </r>
  </si>
  <si>
    <t>أهم السلع المستوردة حسب القيمة لعام 2006 م</t>
  </si>
  <si>
    <t>Top Commodity Imports,by Value : 2006  A.D.</t>
  </si>
  <si>
    <t>كاثودات (اقطاب) - وقطاعاتها من نحاس نقي</t>
  </si>
  <si>
    <t>أجزاء للسيارات والعربات</t>
  </si>
  <si>
    <t>شعيـــــر</t>
  </si>
  <si>
    <t>أنابيب تستعمل في خطوط نقل البترول او الغاز من حديد او صلب</t>
  </si>
  <si>
    <t>سيارات خاصة موديل سنة التخليص أو التي تليها تقل عن 1000 سم مكعب</t>
  </si>
  <si>
    <t>سيارات خاصة موديل السنة السابقة للتخليص تتجاوز 3000سم مكعب</t>
  </si>
  <si>
    <t>غيرها من مواسير وأنابيب</t>
  </si>
  <si>
    <t>خامات حديد ومركزاتها بر مكتله</t>
  </si>
  <si>
    <t>Cathodes And Sections Of Cathodes of Refined Copper</t>
  </si>
  <si>
    <t>Other Parts For Motor Vehicles</t>
  </si>
  <si>
    <t>Yugs And Pusher Craft</t>
  </si>
  <si>
    <t>Line Pipe Used For Oil Or Gas,Iron Or Steel</t>
  </si>
  <si>
    <t>Private Cars, 1 Year Old, Spark Ignition, Over 3000 CC</t>
  </si>
  <si>
    <t>Private Cars, Current, Spark- Ignition, Not Over 1000 CC</t>
  </si>
  <si>
    <t>Other Pipe And Drilling Tubes To Excavate Oil Or Gas</t>
  </si>
  <si>
    <t>Non-Aggl Omerated Iron Ores And Concentrates</t>
  </si>
  <si>
    <t>* بيانات أولية</t>
  </si>
  <si>
    <t>القيمة (مليون ريال)*</t>
  </si>
  <si>
    <t>Source : General Authority for Statistics</t>
  </si>
  <si>
    <t xml:space="preserve">Trade (Internal &amp; External) </t>
  </si>
  <si>
    <t>التجارة (الداخلية والخارجية)</t>
  </si>
  <si>
    <t>Value (Million S.R.)*</t>
  </si>
  <si>
    <r>
      <t xml:space="preserve">المصدر :الهيئة العامة للإحصاء </t>
    </r>
    <r>
      <rPr>
        <sz val="8"/>
        <color indexed="22"/>
        <rFont val="Frutiger LT Arabic 55 Roman"/>
      </rPr>
      <t>.</t>
    </r>
  </si>
  <si>
    <t>صادرات المملكة للفترة 2004-2013م</t>
  </si>
  <si>
    <t>Kingdom's Exports: 2004- 2013 A.D</t>
  </si>
  <si>
    <t>الأعوام</t>
  </si>
  <si>
    <t>Years</t>
  </si>
  <si>
    <t xml:space="preserve">الوزن (الف طن) </t>
  </si>
  <si>
    <t>Weight (1000 Tons)</t>
  </si>
  <si>
    <t>جدول 14 - 2</t>
  </si>
  <si>
    <t>Table 14 - 2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</si>
</sst>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>
    <font>
      <sz val="10"/>
      <name val="Arial (Arabic)"/>
      <charset val="178"/>
    </font>
    <font>
      <b/>
      <sz val="12"/>
      <name val="Arial (Arabic)"/>
      <family val="2"/>
      <charset val="178"/>
    </font>
    <font>
      <b/>
      <sz val="6"/>
      <name val="Arial (Arabic)"/>
      <family val="2"/>
      <charset val="178"/>
    </font>
    <font>
      <b/>
      <sz val="7"/>
      <name val="Arial (Arabic)"/>
      <family val="2"/>
      <charset val="178"/>
    </font>
    <font>
      <b/>
      <sz val="8"/>
      <name val="Arial (Arabic)"/>
      <family val="2"/>
      <charset val="178"/>
    </font>
    <font>
      <b/>
      <sz val="10"/>
      <name val="Arial (Arabic)"/>
      <family val="2"/>
      <charset val="178"/>
    </font>
    <font>
      <sz val="10"/>
      <name val="Arial (Arabic)"/>
      <family val="2"/>
      <charset val="178"/>
    </font>
    <font>
      <sz val="12"/>
      <name val="Arial (Arabic)"/>
      <family val="2"/>
      <charset val="178"/>
    </font>
    <font>
      <b/>
      <sz val="16"/>
      <name val="Arial (Arabic)"/>
      <family val="2"/>
      <charset val="178"/>
    </font>
    <font>
      <sz val="8"/>
      <name val="Arial (Arabic)"/>
      <family val="2"/>
      <charset val="178"/>
    </font>
    <font>
      <sz val="7"/>
      <name val="Arial (Arabic)"/>
      <family val="2"/>
      <charset val="178"/>
    </font>
    <font>
      <b/>
      <sz val="10"/>
      <name val="Arial (Arabic)"/>
      <charset val="178"/>
    </font>
    <font>
      <sz val="10"/>
      <name val="Arial (Arabic)"/>
      <charset val="178"/>
    </font>
    <font>
      <b/>
      <sz val="16"/>
      <name val="Arial"/>
      <family val="2"/>
      <charset val="178"/>
    </font>
    <font>
      <b/>
      <sz val="9"/>
      <name val="Arial (Arabic)"/>
      <family val="2"/>
      <charset val="178"/>
    </font>
    <font>
      <b/>
      <sz val="11"/>
      <name val="Arial (Arabic)"/>
    </font>
    <font>
      <sz val="10"/>
      <name val="Frutiger LT Arabic 55 Roman"/>
    </font>
    <font>
      <b/>
      <sz val="6"/>
      <name val="Frutiger LT Arabic 55 Roman"/>
    </font>
    <font>
      <b/>
      <sz val="12"/>
      <name val="Frutiger LT Arabic 55 Roman"/>
    </font>
    <font>
      <b/>
      <sz val="10"/>
      <name val="Frutiger LT Arabic 55 Roman"/>
    </font>
    <font>
      <sz val="9"/>
      <name val="Frutiger LT Arabic 55 Roman"/>
    </font>
    <font>
      <b/>
      <sz val="8"/>
      <name val="Frutiger LT Arabic 55 Roman"/>
    </font>
    <font>
      <b/>
      <sz val="7"/>
      <name val="Frutiger LT Arabic 55 Roman"/>
    </font>
    <font>
      <sz val="8"/>
      <name val="Frutiger LT Arabic 55 Roman"/>
    </font>
    <font>
      <sz val="10"/>
      <color indexed="16"/>
      <name val="Frutiger LT Arabic 55 Roman"/>
    </font>
    <font>
      <sz val="11"/>
      <color indexed="16"/>
      <name val="Frutiger LT Arabic 45 Light"/>
    </font>
    <font>
      <sz val="8"/>
      <color indexed="22"/>
      <name val="Frutiger LT Arabic 55 Roman"/>
    </font>
    <font>
      <sz val="9"/>
      <color rgb="FF8C96A7"/>
      <name val="Frutiger LT Arabic 55 Roman"/>
    </font>
    <font>
      <sz val="10"/>
      <color rgb="FF31849B"/>
      <name val="Frutiger LT Arabic 55 Roman"/>
    </font>
    <font>
      <sz val="10"/>
      <color theme="0"/>
      <name val="Frutiger LT Arabic 55 Roman"/>
    </font>
    <font>
      <sz val="8"/>
      <color rgb="FF9BA8C2"/>
      <name val="Frutiger LT Arabic 55 Roman"/>
    </font>
    <font>
      <sz val="8"/>
      <color rgb="FF8C96A7"/>
      <name val="Frutiger LT Arabic 55 Roman"/>
    </font>
    <font>
      <sz val="15"/>
      <color rgb="FF474D9B"/>
      <name val="Frutiger LT Arabic 45 Light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9BA8C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 readingOrder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2" fillId="0" borderId="0" xfId="0" applyFont="1" applyBorder="1" applyAlignment="1">
      <alignment horizontal="right" readingOrder="2"/>
    </xf>
    <xf numFmtId="0" fontId="12" fillId="0" borderId="0" xfId="0" applyFont="1"/>
    <xf numFmtId="164" fontId="12" fillId="0" borderId="0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 readingOrder="2"/>
    </xf>
    <xf numFmtId="0" fontId="5" fillId="0" borderId="2" xfId="0" applyFont="1" applyBorder="1" applyAlignment="1">
      <alignment horizontal="center" vertical="center" wrapText="1" readingOrder="2"/>
    </xf>
    <xf numFmtId="0" fontId="14" fillId="0" borderId="2" xfId="0" applyFont="1" applyBorder="1" applyAlignment="1">
      <alignment horizontal="center" vertical="center" wrapText="1" readingOrder="1"/>
    </xf>
    <xf numFmtId="0" fontId="15" fillId="0" borderId="2" xfId="0" applyFont="1" applyBorder="1" applyAlignment="1">
      <alignment horizontal="center" vertical="center" wrapText="1" readingOrder="2"/>
    </xf>
    <xf numFmtId="0" fontId="15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14" fillId="0" borderId="1" xfId="0" applyFont="1" applyBorder="1" applyAlignment="1">
      <alignment horizontal="center" vertical="center" wrapText="1" readingOrder="1"/>
    </xf>
    <xf numFmtId="0" fontId="14" fillId="2" borderId="1" xfId="0" applyFont="1" applyFill="1" applyBorder="1" applyAlignment="1">
      <alignment horizontal="center" vertical="center" wrapText="1" readingOrder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right" vertical="center" wrapText="1" readingOrder="2"/>
    </xf>
    <xf numFmtId="49" fontId="15" fillId="0" borderId="2" xfId="0" applyNumberFormat="1" applyFont="1" applyBorder="1" applyAlignment="1">
      <alignment horizontal="center" vertical="center" wrapText="1" shrinkToFit="1" readingOrder="1"/>
    </xf>
    <xf numFmtId="0" fontId="15" fillId="0" borderId="1" xfId="0" applyFont="1" applyBorder="1" applyAlignment="1">
      <alignment horizontal="center" vertical="center" wrapText="1" readingOrder="2"/>
    </xf>
    <xf numFmtId="0" fontId="15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 shrinkToFit="1" readingOrder="1"/>
    </xf>
    <xf numFmtId="0" fontId="14" fillId="0" borderId="0" xfId="0" applyFont="1" applyBorder="1" applyAlignment="1">
      <alignment horizontal="center" vertical="center" wrapText="1" readingOrder="1"/>
    </xf>
    <xf numFmtId="0" fontId="14" fillId="0" borderId="0" xfId="0" applyFont="1" applyBorder="1" applyAlignment="1">
      <alignment horizontal="center" vertical="center" readingOrder="1"/>
    </xf>
    <xf numFmtId="0" fontId="5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19" fillId="0" borderId="0" xfId="0" applyFont="1"/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16" fillId="0" borderId="0" xfId="0" applyFont="1"/>
    <xf numFmtId="0" fontId="23" fillId="0" borderId="0" xfId="0" applyFont="1"/>
    <xf numFmtId="0" fontId="19" fillId="0" borderId="0" xfId="0" applyFont="1" applyBorder="1" applyAlignment="1">
      <alignment horizontal="center" vertical="center" wrapText="1" readingOrder="2"/>
    </xf>
    <xf numFmtId="1" fontId="23" fillId="0" borderId="0" xfId="0" applyNumberFormat="1" applyFont="1"/>
    <xf numFmtId="0" fontId="24" fillId="0" borderId="0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" fontId="20" fillId="4" borderId="3" xfId="0" applyNumberFormat="1" applyFont="1" applyFill="1" applyBorder="1" applyAlignment="1">
      <alignment horizontal="center" vertical="center"/>
    </xf>
    <xf numFmtId="1" fontId="20" fillId="3" borderId="4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 readingOrder="1"/>
    </xf>
    <xf numFmtId="1" fontId="20" fillId="3" borderId="3" xfId="0" applyNumberFormat="1" applyFont="1" applyFill="1" applyBorder="1" applyAlignment="1">
      <alignment horizontal="center" vertical="center"/>
    </xf>
    <xf numFmtId="0" fontId="29" fillId="5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wrapText="1" readingOrder="1"/>
    </xf>
    <xf numFmtId="0" fontId="31" fillId="0" borderId="0" xfId="0" applyFont="1" applyAlignment="1">
      <alignment horizontal="left" vertical="center" readingOrder="1"/>
    </xf>
    <xf numFmtId="0" fontId="32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right" vertical="center" readingOrder="2"/>
    </xf>
    <xf numFmtId="0" fontId="31" fillId="0" borderId="0" xfId="0" applyFont="1" applyBorder="1" applyAlignment="1">
      <alignment horizontal="left" vertical="center" readingOrder="2"/>
    </xf>
    <xf numFmtId="0" fontId="29" fillId="5" borderId="0" xfId="0" applyFont="1" applyFill="1" applyBorder="1" applyAlignment="1">
      <alignment horizontal="center" vertical="center" wrapText="1"/>
    </xf>
    <xf numFmtId="1" fontId="20" fillId="3" borderId="0" xfId="0" applyNumberFormat="1" applyFont="1" applyFill="1" applyBorder="1" applyAlignment="1">
      <alignment horizontal="center" vertical="center"/>
    </xf>
    <xf numFmtId="1" fontId="20" fillId="4" borderId="0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 readingOrder="2"/>
    </xf>
    <xf numFmtId="0" fontId="12" fillId="0" borderId="0" xfId="0" applyFont="1" applyAlignment="1">
      <alignment horizontal="right" readingOrder="2"/>
    </xf>
    <xf numFmtId="0" fontId="12" fillId="0" borderId="0" xfId="0" applyFont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readingOrder="2"/>
    </xf>
    <xf numFmtId="0" fontId="12" fillId="0" borderId="0" xfId="0" applyFont="1" applyBorder="1" applyAlignment="1">
      <alignment horizontal="right" readingOrder="2"/>
    </xf>
    <xf numFmtId="0" fontId="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 readingOrder="2"/>
    </xf>
    <xf numFmtId="0" fontId="14" fillId="0" borderId="1" xfId="0" applyFont="1" applyBorder="1" applyAlignment="1">
      <alignment horizontal="center" vertical="center" readingOrder="1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 wrapText="1" readingOrder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/>
    </xf>
    <xf numFmtId="0" fontId="29" fillId="5" borderId="8" xfId="0" applyFont="1" applyFill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center" vertical="center"/>
    </xf>
    <xf numFmtId="1" fontId="20" fillId="4" borderId="10" xfId="0" applyNumberFormat="1" applyFont="1" applyFill="1" applyBorder="1" applyAlignment="1">
      <alignment horizontal="center" vertical="center"/>
    </xf>
    <xf numFmtId="1" fontId="20" fillId="4" borderId="9" xfId="0" applyNumberFormat="1" applyFont="1" applyFill="1" applyBorder="1" applyAlignment="1">
      <alignment horizontal="center" vertical="center"/>
    </xf>
    <xf numFmtId="1" fontId="20" fillId="3" borderId="10" xfId="0" applyNumberFormat="1" applyFont="1" applyFill="1" applyBorder="1" applyAlignment="1">
      <alignment horizontal="center" vertical="center"/>
    </xf>
    <xf numFmtId="1" fontId="20" fillId="3" borderId="9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 readingOrder="1"/>
    </xf>
    <xf numFmtId="0" fontId="21" fillId="0" borderId="0" xfId="0" applyFont="1" applyBorder="1" applyAlignment="1">
      <alignment horizontal="center" vertical="center" wrapText="1" readingOrder="1"/>
    </xf>
    <xf numFmtId="0" fontId="29" fillId="5" borderId="11" xfId="0" applyFont="1" applyFill="1" applyBorder="1" applyAlignment="1">
      <alignment horizontal="center" vertical="center" wrapText="1"/>
    </xf>
    <xf numFmtId="0" fontId="29" fillId="5" borderId="8" xfId="0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1" fontId="20" fillId="3" borderId="11" xfId="0" applyNumberFormat="1" applyFont="1" applyFill="1" applyBorder="1" applyAlignment="1">
      <alignment horizontal="center" vertical="center"/>
    </xf>
    <xf numFmtId="1" fontId="20" fillId="3" borderId="8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right" vertical="center" readingOrder="2"/>
    </xf>
    <xf numFmtId="0" fontId="31" fillId="0" borderId="0" xfId="0" applyFont="1" applyAlignment="1">
      <alignment horizontal="right" vertical="center" readingOrder="2"/>
    </xf>
    <xf numFmtId="0" fontId="28" fillId="0" borderId="0" xfId="0" applyFont="1" applyBorder="1" applyAlignment="1">
      <alignment horizontal="center" vertical="center" readingOrder="2"/>
    </xf>
    <xf numFmtId="0" fontId="32" fillId="0" borderId="0" xfId="0" applyFont="1" applyBorder="1" applyAlignment="1">
      <alignment horizontal="center" vertical="center"/>
    </xf>
    <xf numFmtId="0" fontId="31" fillId="0" borderId="7" xfId="0" applyFont="1" applyBorder="1" applyAlignment="1">
      <alignment horizontal="left" vertical="center" readingOrder="2"/>
    </xf>
    <xf numFmtId="0" fontId="30" fillId="0" borderId="7" xfId="0" applyFont="1" applyBorder="1" applyAlignment="1">
      <alignment horizontal="right" vertical="center" readingOrder="2"/>
    </xf>
    <xf numFmtId="1" fontId="20" fillId="4" borderId="5" xfId="0" applyNumberFormat="1" applyFont="1" applyFill="1" applyBorder="1" applyAlignment="1">
      <alignment horizontal="center" vertical="center"/>
    </xf>
    <xf numFmtId="1" fontId="20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0</xdr:rowOff>
    </xdr:from>
    <xdr:to>
      <xdr:col>1</xdr:col>
      <xdr:colOff>600075</xdr:colOff>
      <xdr:row>3</xdr:row>
      <xdr:rowOff>45783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972275" y="247650"/>
          <a:ext cx="1600200" cy="8077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rightToLeft="1" view="pageBreakPreview" topLeftCell="A16" zoomScaleNormal="100" workbookViewId="0">
      <selection sqref="A1:B1"/>
    </sheetView>
  </sheetViews>
  <sheetFormatPr defaultRowHeight="12.75"/>
  <cols>
    <col min="1" max="1" width="3.28515625" style="1" customWidth="1"/>
    <col min="2" max="2" width="25.7109375" customWidth="1"/>
    <col min="3" max="3" width="6.7109375" customWidth="1"/>
    <col min="4" max="6" width="12.28515625" customWidth="1"/>
    <col min="7" max="7" width="6.7109375" customWidth="1"/>
    <col min="8" max="8" width="25.7109375" customWidth="1"/>
    <col min="9" max="9" width="3.28515625" customWidth="1"/>
  </cols>
  <sheetData>
    <row r="1" spans="1:12" s="13" customFormat="1" ht="15" customHeight="1">
      <c r="A1" s="74" t="s">
        <v>0</v>
      </c>
      <c r="B1" s="74"/>
      <c r="H1" s="73" t="s">
        <v>1</v>
      </c>
      <c r="I1" s="73"/>
    </row>
    <row r="2" spans="1:12" s="11" customFormat="1" ht="24" customHeight="1">
      <c r="A2" s="80" t="s">
        <v>42</v>
      </c>
      <c r="B2" s="80"/>
      <c r="C2" s="80"/>
      <c r="D2" s="80"/>
      <c r="E2" s="80"/>
      <c r="F2" s="80"/>
      <c r="G2" s="80"/>
      <c r="H2" s="80"/>
      <c r="I2" s="80"/>
    </row>
    <row r="3" spans="1:12" s="11" customFormat="1" ht="24" customHeight="1">
      <c r="A3" s="80"/>
      <c r="B3" s="80"/>
      <c r="C3" s="80"/>
      <c r="D3" s="80"/>
      <c r="E3" s="80"/>
      <c r="F3" s="80"/>
      <c r="G3" s="80"/>
      <c r="H3" s="80"/>
      <c r="I3" s="80"/>
    </row>
    <row r="4" spans="1:12" s="11" customFormat="1" ht="24" customHeight="1">
      <c r="A4" s="81" t="s">
        <v>43</v>
      </c>
      <c r="B4" s="81"/>
      <c r="C4" s="81"/>
      <c r="D4" s="81"/>
      <c r="E4" s="81"/>
      <c r="F4" s="81"/>
      <c r="G4" s="81"/>
      <c r="H4" s="81"/>
      <c r="I4" s="81"/>
    </row>
    <row r="5" spans="1:12" s="11" customFormat="1" ht="24" customHeight="1">
      <c r="A5" s="81"/>
      <c r="B5" s="81"/>
      <c r="C5" s="81"/>
      <c r="D5" s="81"/>
      <c r="E5" s="81"/>
      <c r="F5" s="81"/>
      <c r="G5" s="81"/>
      <c r="H5" s="81"/>
      <c r="I5" s="81"/>
    </row>
    <row r="6" spans="1:12" s="12" customFormat="1" ht="14.1" customHeight="1">
      <c r="A6" s="75" t="s">
        <v>27</v>
      </c>
      <c r="B6" s="75"/>
      <c r="H6" s="84" t="s">
        <v>28</v>
      </c>
      <c r="I6" s="84"/>
    </row>
    <row r="7" spans="1:12" s="2" customFormat="1" ht="35.1" customHeight="1">
      <c r="A7" s="79" t="s">
        <v>7</v>
      </c>
      <c r="B7" s="79"/>
      <c r="C7" s="78" t="s">
        <v>10</v>
      </c>
      <c r="D7" s="19" t="s">
        <v>9</v>
      </c>
      <c r="E7" s="19" t="s">
        <v>2</v>
      </c>
      <c r="F7" s="19" t="s">
        <v>4</v>
      </c>
      <c r="G7" s="79" t="s">
        <v>11</v>
      </c>
      <c r="H7" s="79" t="s">
        <v>6</v>
      </c>
      <c r="I7" s="79"/>
      <c r="J7" s="3"/>
    </row>
    <row r="8" spans="1:12" s="8" customFormat="1" ht="35.1" customHeight="1">
      <c r="A8" s="79"/>
      <c r="B8" s="79"/>
      <c r="C8" s="78"/>
      <c r="D8" s="19" t="s">
        <v>8</v>
      </c>
      <c r="E8" s="19" t="s">
        <v>3</v>
      </c>
      <c r="F8" s="19" t="s">
        <v>5</v>
      </c>
      <c r="G8" s="79"/>
      <c r="H8" s="79"/>
      <c r="I8" s="79"/>
      <c r="J8" s="4"/>
    </row>
    <row r="9" spans="1:12" s="9" customFormat="1" ht="38.450000000000003" customHeight="1">
      <c r="A9" s="20">
        <v>1</v>
      </c>
      <c r="B9" s="21" t="s">
        <v>24</v>
      </c>
      <c r="C9" s="23" t="s">
        <v>15</v>
      </c>
      <c r="D9" s="24">
        <v>239279</v>
      </c>
      <c r="E9" s="24">
        <v>9286</v>
      </c>
      <c r="F9" s="24">
        <f>ROUND(D9/$D$26*100,1)</f>
        <v>0.6</v>
      </c>
      <c r="G9" s="31" t="s">
        <v>13</v>
      </c>
      <c r="H9" s="22" t="s">
        <v>29</v>
      </c>
      <c r="I9" s="22">
        <v>1</v>
      </c>
      <c r="J9" s="5"/>
      <c r="K9" s="86"/>
      <c r="L9" s="86"/>
    </row>
    <row r="10" spans="1:12" s="9" customFormat="1" ht="38.450000000000003" customHeight="1">
      <c r="A10" s="25">
        <v>2</v>
      </c>
      <c r="B10" s="26" t="s">
        <v>34</v>
      </c>
      <c r="C10" s="32" t="s">
        <v>15</v>
      </c>
      <c r="D10" s="33">
        <v>133406</v>
      </c>
      <c r="E10" s="33">
        <v>6248</v>
      </c>
      <c r="F10" s="33">
        <f t="shared" ref="F10:F22" si="0">ROUND(D10/$D$26*100,1)</f>
        <v>0.3</v>
      </c>
      <c r="G10" s="31" t="s">
        <v>13</v>
      </c>
      <c r="H10" s="22" t="s">
        <v>32</v>
      </c>
      <c r="I10" s="28">
        <v>2</v>
      </c>
      <c r="J10" s="5"/>
      <c r="K10" s="85"/>
      <c r="L10" s="85"/>
    </row>
    <row r="11" spans="1:12" s="9" customFormat="1" ht="38.450000000000003" customHeight="1">
      <c r="A11" s="25">
        <v>3</v>
      </c>
      <c r="B11" s="26" t="s">
        <v>35</v>
      </c>
      <c r="C11" s="32" t="s">
        <v>14</v>
      </c>
      <c r="D11" s="33">
        <v>6051</v>
      </c>
      <c r="E11" s="33">
        <v>5977</v>
      </c>
      <c r="F11" s="33">
        <f t="shared" si="0"/>
        <v>0</v>
      </c>
      <c r="G11" s="34" t="s">
        <v>12</v>
      </c>
      <c r="H11" s="22" t="s">
        <v>37</v>
      </c>
      <c r="I11" s="27">
        <v>3</v>
      </c>
      <c r="J11" s="5"/>
      <c r="K11" s="85"/>
      <c r="L11" s="85"/>
    </row>
    <row r="12" spans="1:12" s="9" customFormat="1" ht="38.450000000000003" customHeight="1">
      <c r="A12" s="25">
        <v>4</v>
      </c>
      <c r="B12" s="26" t="s">
        <v>30</v>
      </c>
      <c r="C12" s="32" t="s">
        <v>14</v>
      </c>
      <c r="D12" s="33">
        <v>1521</v>
      </c>
      <c r="E12" s="33">
        <v>5310</v>
      </c>
      <c r="F12" s="33">
        <f t="shared" si="0"/>
        <v>0</v>
      </c>
      <c r="G12" s="34" t="s">
        <v>12</v>
      </c>
      <c r="H12" s="22" t="s">
        <v>31</v>
      </c>
      <c r="I12" s="27">
        <v>4</v>
      </c>
      <c r="K12" s="85"/>
      <c r="L12" s="85"/>
    </row>
    <row r="13" spans="1:12" s="9" customFormat="1" ht="38.450000000000003" customHeight="1">
      <c r="A13" s="25">
        <v>5</v>
      </c>
      <c r="B13" s="26" t="s">
        <v>25</v>
      </c>
      <c r="C13" s="32" t="s">
        <v>15</v>
      </c>
      <c r="D13" s="33">
        <v>97056</v>
      </c>
      <c r="E13" s="33">
        <v>4390</v>
      </c>
      <c r="F13" s="33">
        <f t="shared" si="0"/>
        <v>0.2</v>
      </c>
      <c r="G13" s="34" t="s">
        <v>13</v>
      </c>
      <c r="H13" s="22" t="s">
        <v>26</v>
      </c>
      <c r="I13" s="27">
        <v>5</v>
      </c>
      <c r="K13" s="85"/>
      <c r="L13" s="85"/>
    </row>
    <row r="14" spans="1:12" s="9" customFormat="1" ht="38.450000000000003" customHeight="1">
      <c r="A14" s="25">
        <v>6</v>
      </c>
      <c r="B14" s="26" t="s">
        <v>44</v>
      </c>
      <c r="C14" s="32" t="s">
        <v>14</v>
      </c>
      <c r="D14" s="33">
        <v>158841</v>
      </c>
      <c r="E14" s="33">
        <v>3839</v>
      </c>
      <c r="F14" s="33">
        <f t="shared" si="0"/>
        <v>0.4</v>
      </c>
      <c r="G14" s="34" t="s">
        <v>12</v>
      </c>
      <c r="H14" s="22" t="s">
        <v>52</v>
      </c>
      <c r="I14" s="27">
        <v>6</v>
      </c>
      <c r="J14" s="10"/>
      <c r="K14" s="85"/>
      <c r="L14" s="85"/>
    </row>
    <row r="15" spans="1:12" s="9" customFormat="1" ht="38.450000000000003" customHeight="1">
      <c r="A15" s="25">
        <v>7</v>
      </c>
      <c r="B15" s="26" t="s">
        <v>18</v>
      </c>
      <c r="C15" s="32" t="s">
        <v>14</v>
      </c>
      <c r="D15" s="33">
        <v>3787</v>
      </c>
      <c r="E15" s="33">
        <v>2642</v>
      </c>
      <c r="F15" s="33">
        <f t="shared" si="0"/>
        <v>0</v>
      </c>
      <c r="G15" s="34" t="s">
        <v>12</v>
      </c>
      <c r="H15" s="22" t="s">
        <v>33</v>
      </c>
      <c r="I15" s="27">
        <v>7</v>
      </c>
      <c r="J15" s="10"/>
      <c r="K15" s="85"/>
      <c r="L15" s="85"/>
    </row>
    <row r="16" spans="1:12" s="9" customFormat="1" ht="38.450000000000003" customHeight="1">
      <c r="A16" s="25">
        <v>8</v>
      </c>
      <c r="B16" s="26" t="s">
        <v>45</v>
      </c>
      <c r="C16" s="32" t="s">
        <v>14</v>
      </c>
      <c r="D16" s="33">
        <v>63201</v>
      </c>
      <c r="E16" s="33">
        <v>2193</v>
      </c>
      <c r="F16" s="33">
        <f t="shared" si="0"/>
        <v>0.2</v>
      </c>
      <c r="G16" s="34" t="s">
        <v>12</v>
      </c>
      <c r="H16" s="22" t="s">
        <v>53</v>
      </c>
      <c r="I16" s="27">
        <v>8</v>
      </c>
      <c r="J16" s="6"/>
      <c r="K16" s="85"/>
      <c r="L16" s="85"/>
    </row>
    <row r="17" spans="1:12" s="9" customFormat="1" ht="38.450000000000003" customHeight="1">
      <c r="A17" s="25">
        <v>9</v>
      </c>
      <c r="B17" s="25" t="s">
        <v>46</v>
      </c>
      <c r="C17" s="32" t="s">
        <v>14</v>
      </c>
      <c r="D17" s="33">
        <v>3629431</v>
      </c>
      <c r="E17" s="33">
        <v>2156</v>
      </c>
      <c r="F17" s="33">
        <f t="shared" si="0"/>
        <v>9.1</v>
      </c>
      <c r="G17" s="34" t="s">
        <v>12</v>
      </c>
      <c r="H17" s="22" t="s">
        <v>20</v>
      </c>
      <c r="I17" s="27">
        <v>9</v>
      </c>
      <c r="J17" s="6"/>
      <c r="K17" s="85"/>
      <c r="L17" s="85"/>
    </row>
    <row r="18" spans="1:12" s="9" customFormat="1" ht="38.450000000000003" customHeight="1">
      <c r="A18" s="25">
        <v>10</v>
      </c>
      <c r="B18" s="26" t="s">
        <v>36</v>
      </c>
      <c r="C18" s="32" t="s">
        <v>15</v>
      </c>
      <c r="D18" s="33">
        <v>118068</v>
      </c>
      <c r="E18" s="33">
        <v>2041</v>
      </c>
      <c r="F18" s="33">
        <f t="shared" si="0"/>
        <v>0.3</v>
      </c>
      <c r="G18" s="34" t="s">
        <v>13</v>
      </c>
      <c r="H18" s="22" t="s">
        <v>54</v>
      </c>
      <c r="I18" s="27">
        <v>10</v>
      </c>
      <c r="J18" s="10"/>
      <c r="K18" s="85"/>
      <c r="L18" s="85"/>
    </row>
    <row r="19" spans="1:12" s="9" customFormat="1" ht="38.450000000000003" customHeight="1">
      <c r="A19" s="25">
        <v>11</v>
      </c>
      <c r="B19" s="26" t="s">
        <v>47</v>
      </c>
      <c r="C19" s="32" t="s">
        <v>14</v>
      </c>
      <c r="D19" s="33">
        <v>282966</v>
      </c>
      <c r="E19" s="33">
        <v>1990</v>
      </c>
      <c r="F19" s="33">
        <f t="shared" si="0"/>
        <v>0.7</v>
      </c>
      <c r="G19" s="34" t="s">
        <v>12</v>
      </c>
      <c r="H19" s="22" t="s">
        <v>55</v>
      </c>
      <c r="I19" s="27">
        <v>11</v>
      </c>
      <c r="J19" s="6"/>
      <c r="K19" s="85"/>
      <c r="L19" s="85"/>
    </row>
    <row r="20" spans="1:12" s="9" customFormat="1" ht="38.450000000000003" customHeight="1">
      <c r="A20" s="25">
        <v>12</v>
      </c>
      <c r="B20" s="37" t="s">
        <v>49</v>
      </c>
      <c r="C20" s="32" t="s">
        <v>15</v>
      </c>
      <c r="D20" s="33">
        <v>74883</v>
      </c>
      <c r="E20" s="33">
        <v>1959</v>
      </c>
      <c r="F20" s="33">
        <f t="shared" si="0"/>
        <v>0.2</v>
      </c>
      <c r="G20" s="34" t="s">
        <v>13</v>
      </c>
      <c r="H20" s="22" t="s">
        <v>56</v>
      </c>
      <c r="I20" s="27">
        <v>12</v>
      </c>
      <c r="J20" s="6"/>
      <c r="K20" s="85"/>
      <c r="L20" s="85"/>
    </row>
    <row r="21" spans="1:12" s="9" customFormat="1" ht="38.450000000000003" customHeight="1">
      <c r="A21" s="25">
        <v>13</v>
      </c>
      <c r="B21" s="26" t="s">
        <v>48</v>
      </c>
      <c r="C21" s="32" t="s">
        <v>15</v>
      </c>
      <c r="D21" s="33">
        <v>52390</v>
      </c>
      <c r="E21" s="33">
        <v>1952</v>
      </c>
      <c r="F21" s="33">
        <f t="shared" si="0"/>
        <v>0.1</v>
      </c>
      <c r="G21" s="34" t="s">
        <v>13</v>
      </c>
      <c r="H21" s="22" t="s">
        <v>57</v>
      </c>
      <c r="I21" s="27">
        <v>13</v>
      </c>
      <c r="J21" s="6"/>
      <c r="K21" s="85"/>
      <c r="L21" s="85"/>
    </row>
    <row r="22" spans="1:12" s="9" customFormat="1" ht="38.450000000000003" customHeight="1">
      <c r="A22" s="25">
        <v>14</v>
      </c>
      <c r="B22" s="26" t="s">
        <v>50</v>
      </c>
      <c r="C22" s="32" t="s">
        <v>14</v>
      </c>
      <c r="D22" s="33">
        <v>244531</v>
      </c>
      <c r="E22" s="33">
        <v>1938</v>
      </c>
      <c r="F22" s="33">
        <f t="shared" si="0"/>
        <v>0.6</v>
      </c>
      <c r="G22" s="34" t="s">
        <v>12</v>
      </c>
      <c r="H22" s="22" t="s">
        <v>58</v>
      </c>
      <c r="I22" s="29">
        <v>14</v>
      </c>
      <c r="J22" s="5"/>
      <c r="K22" s="85"/>
      <c r="L22" s="85"/>
    </row>
    <row r="23" spans="1:12" s="9" customFormat="1" ht="38.450000000000003" customHeight="1">
      <c r="A23" s="25">
        <v>15</v>
      </c>
      <c r="B23" s="26" t="s">
        <v>51</v>
      </c>
      <c r="C23" s="32" t="s">
        <v>14</v>
      </c>
      <c r="D23" s="33">
        <v>4830756</v>
      </c>
      <c r="E23" s="33">
        <v>1907</v>
      </c>
      <c r="F23" s="33">
        <f>ROUND(D23/$D$26*100,1)</f>
        <v>12.1</v>
      </c>
      <c r="G23" s="34" t="s">
        <v>13</v>
      </c>
      <c r="H23" s="22" t="s">
        <v>59</v>
      </c>
      <c r="I23" s="27">
        <v>15</v>
      </c>
      <c r="J23" s="5"/>
      <c r="K23" s="10"/>
      <c r="L23" s="10"/>
    </row>
    <row r="24" spans="1:12" s="9" customFormat="1" ht="38.450000000000003" customHeight="1">
      <c r="A24" s="25"/>
      <c r="B24" s="26" t="s">
        <v>19</v>
      </c>
      <c r="C24" s="32" t="s">
        <v>14</v>
      </c>
      <c r="D24" s="33">
        <f>SUM(D9:D23)</f>
        <v>9936167</v>
      </c>
      <c r="E24" s="33">
        <f>SUM(E9:E23)</f>
        <v>53828</v>
      </c>
      <c r="F24" s="33">
        <f>SUM(F9:F23)</f>
        <v>24.799999999999997</v>
      </c>
      <c r="G24" s="34" t="s">
        <v>12</v>
      </c>
      <c r="H24" s="22" t="s">
        <v>21</v>
      </c>
      <c r="I24" s="27"/>
      <c r="J24" s="5"/>
      <c r="K24" s="85"/>
      <c r="L24" s="85"/>
    </row>
    <row r="25" spans="1:12" s="9" customFormat="1" ht="38.450000000000003" customHeight="1">
      <c r="A25" s="30"/>
      <c r="B25" s="26" t="s">
        <v>16</v>
      </c>
      <c r="C25" s="32" t="s">
        <v>14</v>
      </c>
      <c r="D25" s="33">
        <f>D26-D24</f>
        <v>30106112</v>
      </c>
      <c r="E25" s="33">
        <f>E26-E24</f>
        <v>194577</v>
      </c>
      <c r="F25" s="33">
        <f>ROUND(D25/$D$26*100,1)</f>
        <v>75.2</v>
      </c>
      <c r="G25" s="34" t="s">
        <v>12</v>
      </c>
      <c r="H25" s="22" t="s">
        <v>17</v>
      </c>
      <c r="I25" s="27"/>
      <c r="J25" s="5"/>
      <c r="K25" s="85"/>
      <c r="L25" s="85"/>
    </row>
    <row r="26" spans="1:12" s="7" customFormat="1" ht="45.95" customHeight="1">
      <c r="A26" s="82" t="s">
        <v>22</v>
      </c>
      <c r="B26" s="82"/>
      <c r="C26" s="32" t="s">
        <v>14</v>
      </c>
      <c r="D26" s="33">
        <v>40042279</v>
      </c>
      <c r="E26" s="33">
        <v>248405</v>
      </c>
      <c r="F26" s="33">
        <f>F24+F25</f>
        <v>100</v>
      </c>
      <c r="G26" s="34" t="s">
        <v>12</v>
      </c>
      <c r="H26" s="83" t="s">
        <v>23</v>
      </c>
      <c r="I26" s="83"/>
    </row>
    <row r="27" spans="1:12" s="14" customFormat="1" ht="14.1" customHeight="1">
      <c r="A27" s="76" t="s">
        <v>40</v>
      </c>
      <c r="B27" s="77"/>
      <c r="C27" s="16"/>
      <c r="D27" s="17"/>
      <c r="E27" s="17"/>
      <c r="F27" s="71" t="s">
        <v>41</v>
      </c>
      <c r="G27" s="72"/>
      <c r="H27" s="72"/>
      <c r="I27" s="72"/>
    </row>
    <row r="28" spans="1:12" s="15" customFormat="1" ht="14.1" customHeight="1">
      <c r="A28" s="69" t="s">
        <v>38</v>
      </c>
      <c r="B28" s="69"/>
      <c r="C28" s="18"/>
      <c r="D28" s="17"/>
      <c r="E28" s="17"/>
      <c r="F28" s="17"/>
      <c r="G28" s="17"/>
      <c r="H28" s="70" t="s">
        <v>39</v>
      </c>
      <c r="I28" s="70"/>
    </row>
    <row r="32" spans="1:12">
      <c r="B32" s="26"/>
    </row>
    <row r="41" spans="8:8">
      <c r="H41" s="35"/>
    </row>
    <row r="50" spans="8:8">
      <c r="H50" s="35"/>
    </row>
    <row r="53" spans="8:8">
      <c r="H53" s="36"/>
    </row>
  </sheetData>
  <mergeCells count="32">
    <mergeCell ref="K25:L25"/>
    <mergeCell ref="K9:L9"/>
    <mergeCell ref="K10:L10"/>
    <mergeCell ref="K11:L11"/>
    <mergeCell ref="K12:L12"/>
    <mergeCell ref="K13:L13"/>
    <mergeCell ref="K14:L14"/>
    <mergeCell ref="K15:L15"/>
    <mergeCell ref="K16:L16"/>
    <mergeCell ref="K22:L22"/>
    <mergeCell ref="K24:L24"/>
    <mergeCell ref="K17:L17"/>
    <mergeCell ref="K18:L18"/>
    <mergeCell ref="K19:L19"/>
    <mergeCell ref="K20:L20"/>
    <mergeCell ref="K21:L21"/>
    <mergeCell ref="A28:B28"/>
    <mergeCell ref="H28:I28"/>
    <mergeCell ref="F27:I27"/>
    <mergeCell ref="H1:I1"/>
    <mergeCell ref="A1:B1"/>
    <mergeCell ref="A6:B6"/>
    <mergeCell ref="A27:B27"/>
    <mergeCell ref="C7:C8"/>
    <mergeCell ref="G7:G8"/>
    <mergeCell ref="A7:B8"/>
    <mergeCell ref="A2:I3"/>
    <mergeCell ref="A4:I5"/>
    <mergeCell ref="H7:I8"/>
    <mergeCell ref="A26:B26"/>
    <mergeCell ref="H26:I26"/>
    <mergeCell ref="H6:I6"/>
  </mergeCells>
  <phoneticPr fontId="0" type="noConversion"/>
  <printOptions horizontalCentered="1"/>
  <pageMargins left="0.78740157480314965" right="0.78740157480314965" top="0.78740157480314965" bottom="0.78740157480314965" header="0.78740157480314965" footer="0.59055118110236227"/>
  <pageSetup paperSize="9" scale="80" orientation="portrait" horizontalDpi="300" verticalDpi="300" r:id="rId1"/>
  <headerFooter alignWithMargins="0">
    <oddFooter>&amp;C&amp;14 10 - 15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rightToLeft="1" tabSelected="1" view="pageBreakPreview" zoomScaleNormal="100" zoomScaleSheetLayoutView="100" workbookViewId="0">
      <selection sqref="A1:B1"/>
    </sheetView>
  </sheetViews>
  <sheetFormatPr defaultRowHeight="12.75"/>
  <cols>
    <col min="1" max="1" width="16.7109375" style="59" customWidth="1"/>
    <col min="2" max="2" width="9.28515625" style="47" customWidth="1"/>
    <col min="3" max="3" width="27.42578125" style="47" customWidth="1"/>
    <col min="4" max="4" width="10.7109375" style="47" customWidth="1"/>
    <col min="5" max="5" width="25" style="47" customWidth="1"/>
    <col min="6" max="6" width="10.7109375" style="47" customWidth="1"/>
    <col min="7" max="16384" width="9.140625" style="47"/>
  </cols>
  <sheetData>
    <row r="1" spans="1:12" s="51" customFormat="1" ht="13.5" customHeight="1">
      <c r="A1" s="68" t="s">
        <v>64</v>
      </c>
      <c r="B1" s="68"/>
      <c r="C1" s="38"/>
      <c r="D1" s="38"/>
      <c r="E1" s="68" t="s">
        <v>63</v>
      </c>
      <c r="F1" s="60"/>
    </row>
    <row r="2" spans="1:12" s="51" customFormat="1" ht="30" customHeight="1">
      <c r="A2" s="107"/>
      <c r="C2" s="108" t="s">
        <v>67</v>
      </c>
      <c r="D2" s="108"/>
      <c r="E2" s="108"/>
      <c r="F2" s="62"/>
    </row>
    <row r="3" spans="1:12" s="52" customFormat="1" ht="30" customHeight="1">
      <c r="A3" s="107"/>
      <c r="C3" s="108" t="s">
        <v>68</v>
      </c>
      <c r="D3" s="108"/>
      <c r="E3" s="108"/>
      <c r="F3" s="62"/>
    </row>
    <row r="4" spans="1:12" s="53" customFormat="1" ht="13.5" customHeight="1">
      <c r="A4" s="110" t="s">
        <v>73</v>
      </c>
      <c r="B4" s="110"/>
      <c r="E4" s="68" t="s">
        <v>74</v>
      </c>
      <c r="F4" s="68"/>
    </row>
    <row r="5" spans="1:12" s="40" customFormat="1" ht="39.950000000000003" customHeight="1">
      <c r="A5" s="89" t="s">
        <v>69</v>
      </c>
      <c r="B5" s="90"/>
      <c r="C5" s="58" t="s">
        <v>71</v>
      </c>
      <c r="D5" s="99" t="s">
        <v>61</v>
      </c>
      <c r="E5" s="100"/>
      <c r="F5" s="65"/>
      <c r="G5" s="39"/>
    </row>
    <row r="6" spans="1:12" s="42" customFormat="1" ht="39.950000000000003" customHeight="1">
      <c r="A6" s="91" t="s">
        <v>70</v>
      </c>
      <c r="B6" s="92"/>
      <c r="C6" s="58" t="s">
        <v>72</v>
      </c>
      <c r="D6" s="101" t="s">
        <v>65</v>
      </c>
      <c r="E6" s="102"/>
      <c r="F6" s="65"/>
      <c r="G6" s="41"/>
    </row>
    <row r="7" spans="1:12" s="44" customFormat="1" ht="36" customHeight="1">
      <c r="A7" s="87">
        <v>2004</v>
      </c>
      <c r="B7" s="88"/>
      <c r="C7" s="55">
        <v>463364</v>
      </c>
      <c r="D7" s="103">
        <v>472491</v>
      </c>
      <c r="E7" s="104"/>
      <c r="F7" s="66"/>
      <c r="G7" s="43"/>
      <c r="H7" s="97"/>
      <c r="I7" s="97"/>
    </row>
    <row r="8" spans="1:12" s="44" customFormat="1" ht="36" customHeight="1">
      <c r="A8" s="93">
        <v>2005</v>
      </c>
      <c r="B8" s="94"/>
      <c r="C8" s="54">
        <v>470093</v>
      </c>
      <c r="D8" s="93">
        <v>677144</v>
      </c>
      <c r="E8" s="94"/>
      <c r="F8" s="67"/>
      <c r="H8" s="98"/>
      <c r="I8" s="98"/>
    </row>
    <row r="9" spans="1:12" s="44" customFormat="1" ht="36" customHeight="1">
      <c r="A9" s="87">
        <v>2006</v>
      </c>
      <c r="B9" s="88"/>
      <c r="C9" s="57">
        <v>429282</v>
      </c>
      <c r="D9" s="95">
        <v>791339</v>
      </c>
      <c r="E9" s="96"/>
      <c r="F9" s="66"/>
      <c r="G9" s="56"/>
    </row>
    <row r="10" spans="1:12" s="44" customFormat="1" ht="36" customHeight="1">
      <c r="A10" s="93">
        <v>2007</v>
      </c>
      <c r="B10" s="94"/>
      <c r="C10" s="54">
        <v>408650</v>
      </c>
      <c r="D10" s="93">
        <v>874403</v>
      </c>
      <c r="E10" s="94"/>
      <c r="F10" s="67"/>
      <c r="G10" s="43"/>
      <c r="H10" s="98"/>
      <c r="I10" s="98"/>
      <c r="K10" s="105"/>
      <c r="L10" s="105"/>
    </row>
    <row r="11" spans="1:12" s="44" customFormat="1" ht="36" customHeight="1">
      <c r="A11" s="87">
        <v>2008</v>
      </c>
      <c r="B11" s="88"/>
      <c r="C11" s="57">
        <v>452386</v>
      </c>
      <c r="D11" s="95">
        <v>1175482</v>
      </c>
      <c r="E11" s="96"/>
      <c r="F11" s="66"/>
      <c r="G11" s="43"/>
      <c r="H11" s="56"/>
      <c r="I11" s="56"/>
    </row>
    <row r="12" spans="1:12" s="44" customFormat="1" ht="36" customHeight="1">
      <c r="A12" s="93">
        <v>2009</v>
      </c>
      <c r="B12" s="94"/>
      <c r="C12" s="54">
        <v>391806</v>
      </c>
      <c r="D12" s="93">
        <v>721109</v>
      </c>
      <c r="E12" s="94"/>
      <c r="F12" s="67"/>
      <c r="H12" s="98"/>
      <c r="I12" s="98"/>
    </row>
    <row r="13" spans="1:12" s="44" customFormat="1" ht="36" customHeight="1">
      <c r="A13" s="87">
        <v>2010</v>
      </c>
      <c r="B13" s="88"/>
      <c r="C13" s="57">
        <v>420510</v>
      </c>
      <c r="D13" s="95">
        <v>941785</v>
      </c>
      <c r="E13" s="96"/>
      <c r="F13" s="66"/>
      <c r="G13" s="43"/>
      <c r="H13" s="56"/>
      <c r="I13" s="56"/>
    </row>
    <row r="14" spans="1:12" s="44" customFormat="1" ht="36" customHeight="1">
      <c r="A14" s="93">
        <v>2011</v>
      </c>
      <c r="B14" s="94"/>
      <c r="C14" s="54">
        <v>449822</v>
      </c>
      <c r="D14" s="93">
        <v>1367620</v>
      </c>
      <c r="E14" s="94"/>
      <c r="F14" s="66"/>
      <c r="G14" s="43"/>
      <c r="H14" s="56"/>
      <c r="I14" s="56"/>
    </row>
    <row r="15" spans="1:12" s="44" customFormat="1" ht="36" customHeight="1">
      <c r="A15" s="87">
        <v>2012</v>
      </c>
      <c r="B15" s="88"/>
      <c r="C15" s="57">
        <v>467012</v>
      </c>
      <c r="D15" s="95">
        <v>1456502</v>
      </c>
      <c r="E15" s="96"/>
      <c r="F15" s="67"/>
      <c r="G15" s="43"/>
      <c r="H15" s="56"/>
      <c r="I15" s="56"/>
    </row>
    <row r="16" spans="1:12" s="44" customFormat="1" ht="36" customHeight="1">
      <c r="A16" s="111">
        <v>2013</v>
      </c>
      <c r="B16" s="112"/>
      <c r="C16" s="54">
        <v>642344</v>
      </c>
      <c r="D16" s="111">
        <v>1409523</v>
      </c>
      <c r="E16" s="112"/>
      <c r="F16" s="66"/>
      <c r="G16" s="45"/>
      <c r="H16" s="98"/>
      <c r="I16" s="98"/>
    </row>
    <row r="17" spans="1:6" s="46" customFormat="1" ht="11.25">
      <c r="A17" s="110" t="s">
        <v>66</v>
      </c>
      <c r="B17" s="110"/>
      <c r="C17" s="110"/>
      <c r="D17" s="109" t="s">
        <v>62</v>
      </c>
      <c r="E17" s="109"/>
      <c r="F17" s="64"/>
    </row>
    <row r="18" spans="1:6" s="46" customFormat="1" ht="11.25">
      <c r="A18" s="106" t="s">
        <v>60</v>
      </c>
      <c r="B18" s="106"/>
      <c r="C18" s="63"/>
      <c r="D18" s="64"/>
      <c r="E18" s="61" t="s">
        <v>39</v>
      </c>
      <c r="F18" s="61"/>
    </row>
    <row r="19" spans="1:6" s="46" customFormat="1" ht="11.25">
      <c r="A19" s="63"/>
      <c r="B19" s="63"/>
      <c r="C19" s="63"/>
      <c r="D19" s="64"/>
      <c r="E19" s="64"/>
      <c r="F19" s="64"/>
    </row>
    <row r="20" spans="1:6" s="48" customFormat="1" ht="11.25">
      <c r="C20" s="50"/>
      <c r="D20" s="50"/>
    </row>
    <row r="24" spans="1:6">
      <c r="B24" s="49"/>
    </row>
  </sheetData>
  <mergeCells count="37">
    <mergeCell ref="A18:B18"/>
    <mergeCell ref="A2:A3"/>
    <mergeCell ref="C2:E2"/>
    <mergeCell ref="C3:E3"/>
    <mergeCell ref="A4:B4"/>
    <mergeCell ref="D17:E17"/>
    <mergeCell ref="A13:B13"/>
    <mergeCell ref="D9:E9"/>
    <mergeCell ref="A17:C17"/>
    <mergeCell ref="H16:I16"/>
    <mergeCell ref="D13:E13"/>
    <mergeCell ref="D16:E16"/>
    <mergeCell ref="D12:E12"/>
    <mergeCell ref="D15:E15"/>
    <mergeCell ref="K10:L10"/>
    <mergeCell ref="D14:E14"/>
    <mergeCell ref="A12:B12"/>
    <mergeCell ref="A14:B14"/>
    <mergeCell ref="H12:I12"/>
    <mergeCell ref="H7:I7"/>
    <mergeCell ref="H10:I10"/>
    <mergeCell ref="H8:I8"/>
    <mergeCell ref="D5:E5"/>
    <mergeCell ref="D6:E6"/>
    <mergeCell ref="D8:E8"/>
    <mergeCell ref="D7:E7"/>
    <mergeCell ref="D10:E10"/>
    <mergeCell ref="D11:E11"/>
    <mergeCell ref="A11:B11"/>
    <mergeCell ref="A9:B9"/>
    <mergeCell ref="A8:B8"/>
    <mergeCell ref="A7:B7"/>
    <mergeCell ref="A5:B5"/>
    <mergeCell ref="A6:B6"/>
    <mergeCell ref="A16:B16"/>
    <mergeCell ref="A10:B10"/>
    <mergeCell ref="A15:B15"/>
  </mergeCells>
  <phoneticPr fontId="0" type="noConversion"/>
  <printOptions horizontalCentered="1"/>
  <pageMargins left="0.78740157480314965" right="0.78740157480314965" top="0.78740157480314965" bottom="0.78740157480314965" header="0" footer="0.59055118110236227"/>
  <pageSetup paperSize="9" scale="80" orientation="portrait" horizontalDpi="300" verticalDpi="300" r:id="rId1"/>
  <headerFooter alignWithMargins="0">
    <oddFooter>&amp;C&amp;14 14 - 10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ورقة1</vt:lpstr>
      <vt:lpstr>ورقة2</vt:lpstr>
      <vt:lpstr>ورقة1!Print_Area</vt:lpstr>
      <vt:lpstr>ورقة2!Print_Area</vt:lpstr>
    </vt:vector>
  </TitlesOfParts>
  <Company>المركز الوطني للحاسب الآلي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هاني بن عمر العمري</dc:creator>
  <cp:lastModifiedBy>hp</cp:lastModifiedBy>
  <cp:lastPrinted>2016-02-29T09:28:41Z</cp:lastPrinted>
  <dcterms:created xsi:type="dcterms:W3CDTF">2000-09-12T08:48:12Z</dcterms:created>
  <dcterms:modified xsi:type="dcterms:W3CDTF">2016-11-27T20:54:39Z</dcterms:modified>
</cp:coreProperties>
</file>