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935" windowWidth="12120" windowHeight="5310"/>
  </bookViews>
  <sheets>
    <sheet name="ورقة1" sheetId="1" r:id="rId1"/>
  </sheets>
  <definedNames>
    <definedName name="_xlnm.Print_Area" localSheetId="0">ورقة1!$A$1:$L$24</definedName>
  </definedNames>
  <calcPr calcId="14562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  <c r="G23" i="1"/>
  <c r="F2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10" i="1"/>
  <c r="I23" i="1"/>
  <c r="J23" i="1"/>
  <c r="B11" i="1" l="1"/>
  <c r="B12" i="1"/>
  <c r="B13" i="1"/>
  <c r="B14" i="1"/>
  <c r="B15" i="1"/>
  <c r="B16" i="1"/>
  <c r="B17" i="1"/>
  <c r="B18" i="1"/>
  <c r="B19" i="1"/>
  <c r="B20" i="1"/>
  <c r="B21" i="1"/>
  <c r="B22" i="1"/>
  <c r="B10" i="1"/>
  <c r="B23" i="1" l="1"/>
</calcChain>
</file>

<file path=xl/sharedStrings.xml><?xml version="1.0" encoding="utf-8"?>
<sst xmlns="http://schemas.openxmlformats.org/spreadsheetml/2006/main" count="50" uniqueCount="45">
  <si>
    <t>Total</t>
  </si>
  <si>
    <t>المجموع</t>
  </si>
  <si>
    <t>  الرياض</t>
  </si>
  <si>
    <t>  مكة المكرمة</t>
  </si>
  <si>
    <t>  المدينة المنورة</t>
  </si>
  <si>
    <t>  القصيم</t>
  </si>
  <si>
    <t>  الشرقية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</si>
  <si>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</si>
  <si>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</si>
  <si>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</si>
  <si>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</si>
  <si>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</si>
  <si>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</si>
  <si>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</si>
  <si>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  الجوف</t>
  </si>
  <si>
    <t>المنطقة</t>
  </si>
  <si>
    <t>جدول  6 - 7</t>
  </si>
  <si>
    <t>Table 6 -7</t>
  </si>
  <si>
    <t>Regions</t>
  </si>
  <si>
    <t>Source: General Organization for Social Insurance.</t>
  </si>
  <si>
    <t>التأمينات الاجتماعية</t>
  </si>
  <si>
    <t>Social Insurance</t>
  </si>
  <si>
    <t>المشتركون على رأس العمل  حسب القطاع والجنسية في المناطق الإدارية لعام 1436 هـ</t>
  </si>
  <si>
    <t>Contributors on the Job by Sector in the Administrative Regions 1436 A.H.</t>
  </si>
  <si>
    <t>سعودي 
Saudi</t>
  </si>
  <si>
    <t>المصدر: المؤسسة العامة للتأمينات الاجتماعية.</t>
  </si>
  <si>
    <t>غير سعودي 
Non-Saudi</t>
  </si>
  <si>
    <t>المجموع 
 Total</t>
  </si>
  <si>
    <t>غير سعودي
 Non-Saudi</t>
  </si>
  <si>
    <t>المجموع                       Total</t>
  </si>
  <si>
    <t>الخاص                      Private</t>
  </si>
  <si>
    <t xml:space="preserve">    حكومي                   Government      </t>
  </si>
  <si>
    <t xml:space="preserve"> Riyadh  </t>
  </si>
  <si>
    <t xml:space="preserve"> Makkah </t>
  </si>
  <si>
    <t xml:space="preserve"> Madinah </t>
  </si>
  <si>
    <t xml:space="preserve"> Al-Qaseem  </t>
  </si>
  <si>
    <t xml:space="preserve"> Eastern  </t>
  </si>
  <si>
    <t xml:space="preserve"> Aseer </t>
  </si>
  <si>
    <t xml:space="preserve"> Tabouk </t>
  </si>
  <si>
    <t xml:space="preserve"> Hail  </t>
  </si>
  <si>
    <t xml:space="preserve">  N.Border </t>
  </si>
  <si>
    <t xml:space="preserve"> Jazan </t>
  </si>
  <si>
    <t xml:space="preserve"> Najran </t>
  </si>
  <si>
    <t xml:space="preserve"> Al-Baha  </t>
  </si>
  <si>
    <t xml:space="preserve"> Al-Jouf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</si>
</sst>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41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  <charset val="178"/>
    </font>
    <font>
      <sz val="13"/>
      <name val="Arial"/>
      <family val="2"/>
      <charset val="178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indexed="8"/>
      <name val="Arial"/>
      <family val="2"/>
    </font>
    <font>
      <u/>
      <sz val="8"/>
      <color rgb="FF800080"/>
      <name val="Arial"/>
      <family val="2"/>
      <scheme val="minor"/>
    </font>
    <font>
      <u/>
      <sz val="8"/>
      <color rgb="FF0000FF"/>
      <name val="Arial"/>
      <family val="2"/>
      <scheme val="minor"/>
    </font>
    <font>
      <sz val="14"/>
      <name val="Simplified Arabic"/>
      <family val="1"/>
    </font>
    <font>
      <b/>
      <sz val="18"/>
      <color theme="3"/>
      <name val="Times New Roman"/>
      <family val="2"/>
      <charset val="178"/>
      <scheme val="major"/>
    </font>
    <font>
      <sz val="10"/>
      <name val="Arial"/>
      <family val="2"/>
    </font>
    <font>
      <sz val="8"/>
      <color rgb="FF8C96A7"/>
      <name val="Neo Sans Arabic Regular"/>
    </font>
    <font>
      <sz val="12"/>
      <color theme="0"/>
      <name val="Neo Sans Arabic Regular"/>
    </font>
    <font>
      <sz val="12"/>
      <name val="Neo Sans Arabic Regular"/>
    </font>
    <font>
      <sz val="11"/>
      <name val="Arial"/>
      <family val="2"/>
      <charset val="178"/>
    </font>
    <font>
      <sz val="11"/>
      <color rgb="FF8C96A7"/>
      <name val="Frutiger LT Arabic 55 Roman"/>
    </font>
    <font>
      <sz val="11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9"/>
      <color rgb="FF8C96A7"/>
      <name val="Frutiger LT Arabic 55 Roman"/>
    </font>
    <font>
      <sz val="9"/>
      <color rgb="FF31869B"/>
      <name val="Frutiger LT Arabic 55 Roman"/>
    </font>
    <font>
      <b/>
      <sz val="9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  <font>
      <sz val="12"/>
      <name val="Frutiger LT Arabic 45 Light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6">
    <xf numFmtId="0" fontId="0" fillId="0" borderId="0"/>
    <xf numFmtId="0" fontId="2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165" fontId="3" fillId="0" borderId="0" xfId="0" applyNumberFormat="1" applyFont="1"/>
    <xf numFmtId="0" fontId="29" fillId="0" borderId="0" xfId="0" applyFont="1" applyAlignment="1">
      <alignment vertical="center"/>
    </xf>
    <xf numFmtId="0" fontId="29" fillId="0" borderId="0" xfId="0" applyFont="1"/>
    <xf numFmtId="0" fontId="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 shrinkToFit="1"/>
    </xf>
    <xf numFmtId="165" fontId="28" fillId="0" borderId="0" xfId="55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right" vertical="center" wrapText="1" shrinkToFi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 shrinkToFit="1"/>
    </xf>
    <xf numFmtId="165" fontId="27" fillId="0" borderId="0" xfId="55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/>
    <xf numFmtId="165" fontId="3" fillId="0" borderId="0" xfId="0" applyNumberFormat="1" applyFont="1" applyFill="1" applyBorder="1"/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32" fillId="35" borderId="0" xfId="0" applyFont="1" applyFill="1" applyBorder="1" applyAlignment="1">
      <alignment horizontal="center" vertical="center" wrapText="1" shrinkToFit="1"/>
    </xf>
    <xf numFmtId="0" fontId="32" fillId="36" borderId="0" xfId="0" applyFont="1" applyFill="1" applyBorder="1" applyAlignment="1">
      <alignment horizontal="center" vertical="center"/>
    </xf>
    <xf numFmtId="165" fontId="32" fillId="36" borderId="0" xfId="55" applyNumberFormat="1" applyFont="1" applyFill="1" applyBorder="1" applyAlignment="1">
      <alignment horizontal="center" vertical="center" wrapText="1" shrinkToFit="1"/>
    </xf>
    <xf numFmtId="165" fontId="32" fillId="35" borderId="0" xfId="55" applyNumberFormat="1" applyFont="1" applyFill="1" applyBorder="1" applyAlignment="1">
      <alignment horizontal="center" vertical="center" wrapText="1" shrinkToFit="1"/>
    </xf>
    <xf numFmtId="0" fontId="33" fillId="34" borderId="0" xfId="0" applyFont="1" applyFill="1" applyBorder="1" applyAlignment="1">
      <alignment horizontal="center" vertical="center" wrapText="1" shrinkToFit="1"/>
    </xf>
    <xf numFmtId="0" fontId="35" fillId="33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/>
    <xf numFmtId="0" fontId="35" fillId="33" borderId="0" xfId="0" applyFont="1" applyFill="1" applyBorder="1" applyAlignment="1">
      <alignment horizontal="right" vertical="center" wrapText="1"/>
    </xf>
    <xf numFmtId="0" fontId="37" fillId="0" borderId="0" xfId="0" applyFont="1"/>
    <xf numFmtId="0" fontId="39" fillId="0" borderId="0" xfId="0" applyFont="1" applyAlignment="1"/>
    <xf numFmtId="0" fontId="40" fillId="0" borderId="0" xfId="0" applyFont="1"/>
    <xf numFmtId="0" fontId="33" fillId="34" borderId="13" xfId="0" applyFont="1" applyFill="1" applyBorder="1" applyAlignment="1">
      <alignment horizontal="center" vertical="center" wrapText="1" shrinkToFit="1"/>
    </xf>
    <xf numFmtId="0" fontId="33" fillId="34" borderId="10" xfId="0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 shrinkToFit="1"/>
    </xf>
    <xf numFmtId="0" fontId="33" fillId="34" borderId="11" xfId="0" applyFont="1" applyFill="1" applyBorder="1" applyAlignment="1">
      <alignment horizontal="center" vertical="center" wrapText="1" shrinkToFit="1"/>
    </xf>
    <xf numFmtId="0" fontId="33" fillId="34" borderId="12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</cellXfs>
  <cellStyles count="56">
    <cellStyle name="20% - تمييز1" xfId="18" builtinId="30" customBuiltin="1"/>
    <cellStyle name="20% - تمييز2" xfId="22" builtinId="34" customBuiltin="1"/>
    <cellStyle name="20% - تمييز3" xfId="26" builtinId="38" customBuiltin="1"/>
    <cellStyle name="20% - تمييز4" xfId="30" builtinId="42" customBuiltin="1"/>
    <cellStyle name="20% - تمييز5" xfId="34" builtinId="46" customBuiltin="1"/>
    <cellStyle name="20% - تمييز6" xfId="38" builtinId="50" customBuiltin="1"/>
    <cellStyle name="40% - تمييز1" xfId="19" builtinId="31" customBuiltin="1"/>
    <cellStyle name="40% - تمييز2" xfId="23" builtinId="35" customBuiltin="1"/>
    <cellStyle name="40% - تمييز3" xfId="27" builtinId="39" customBuiltin="1"/>
    <cellStyle name="40% - تمييز4" xfId="31" builtinId="43" customBuiltin="1"/>
    <cellStyle name="40% - تمييز5" xfId="35" builtinId="47" customBuiltin="1"/>
    <cellStyle name="40% - تمييز6" xfId="39" builtinId="51" customBuiltin="1"/>
    <cellStyle name="60% - تمييز1" xfId="20" builtinId="32" customBuiltin="1"/>
    <cellStyle name="60% - تمييز2" xfId="24" builtinId="36" customBuiltin="1"/>
    <cellStyle name="60% - تمييز3" xfId="28" builtinId="40" customBuiltin="1"/>
    <cellStyle name="60% - تمييز4" xfId="32" builtinId="44" customBuiltin="1"/>
    <cellStyle name="60% - تمييز5" xfId="36" builtinId="48" customBuiltin="1"/>
    <cellStyle name="60% - تمييز6" xfId="40" builtinId="52" customBuiltin="1"/>
    <cellStyle name="Comma" xfId="55" builtinId="3"/>
    <cellStyle name="Followed Hyperlink" xfId="53" builtinId="9" customBuiltin="1"/>
    <cellStyle name="Followed Hyperlink 2" xfId="43"/>
    <cellStyle name="Hyperlink 2" xfId="44"/>
    <cellStyle name="Normal" xfId="0" builtinId="0"/>
    <cellStyle name="Normal 2" xfId="1"/>
    <cellStyle name="Normal 2 2" xfId="46"/>
    <cellStyle name="Normal 2 3" xfId="45"/>
    <cellStyle name="Normal 3" xfId="47"/>
    <cellStyle name="Normal 4" xfId="42"/>
    <cellStyle name="Normal 5" xfId="48"/>
    <cellStyle name="Normal 6" xfId="50"/>
    <cellStyle name="Normal 7" xfId="41"/>
    <cellStyle name="Percent 2" xfId="54"/>
    <cellStyle name="إخراج" xfId="10" builtinId="21" customBuiltin="1"/>
    <cellStyle name="إدخال" xfId="9" builtinId="20" customBuiltin="1"/>
    <cellStyle name="الإجمالي" xfId="16" builtinId="25" customBuiltin="1"/>
    <cellStyle name="تمييز1" xfId="17" builtinId="29" customBuiltin="1"/>
    <cellStyle name="تمييز2" xfId="21" builtinId="33" customBuiltin="1"/>
    <cellStyle name="تمييز3" xfId="25" builtinId="37" customBuiltin="1"/>
    <cellStyle name="تمييز4" xfId="29" builtinId="41" customBuiltin="1"/>
    <cellStyle name="تمييز5" xfId="33" builtinId="45" customBuiltin="1"/>
    <cellStyle name="تمييز6" xfId="37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عنوان 5" xfId="51"/>
    <cellStyle name="محايد" xfId="8" builtinId="28" customBuiltin="1"/>
    <cellStyle name="ملاحظة 2" xfId="49"/>
    <cellStyle name="ملاحظة 3" xfId="52"/>
    <cellStyle name="نص تحذير" xfId="14" builtinId="11" customBuiltin="1"/>
    <cellStyle name="نص توضيحي" xfId="15" builtinId="53" customBuiltin="1"/>
  </cellStyles>
  <dxfs count="0"/>
  <tableStyles count="0" defaultTableStyle="TableStyleMedium2" defaultPivotStyle="PivotStyleLight16"/>
  <colors>
    <mruColors>
      <color rgb="FFE6E9F0"/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zoomScaleNormal="100" zoomScaleSheetLayoutView="50" workbookViewId="0">
      <selection activeCell="I34" sqref="I34"/>
    </sheetView>
  </sheetViews>
  <sheetFormatPr defaultColWidth="9.140625" defaultRowHeight="12.75" x14ac:dyDescent="0.2"/>
  <cols>
    <col min="1" max="1" width="20.7109375" style="1" customWidth="1"/>
    <col min="2" max="9" width="12.85546875" style="1" customWidth="1"/>
    <col min="10" max="10" width="13.28515625" style="1" customWidth="1"/>
    <col min="11" max="11" width="20.7109375" style="1" customWidth="1"/>
    <col min="12" max="12" width="4.5703125" style="1" hidden="1" customWidth="1"/>
    <col min="13" max="16384" width="9.140625" style="1"/>
  </cols>
  <sheetData>
    <row r="1" spans="1:11" s="28" customFormat="1" ht="17.25" x14ac:dyDescent="0.4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7" t="s">
        <v>20</v>
      </c>
    </row>
    <row r="2" spans="1:11" s="30" customFormat="1" ht="62.25" customHeight="1" x14ac:dyDescent="0.55000000000000004">
      <c r="A2" s="33" t="s">
        <v>23</v>
      </c>
      <c r="B2" s="33"/>
      <c r="C2" s="33"/>
      <c r="D2" s="33"/>
      <c r="E2" s="33"/>
      <c r="F2" s="29"/>
      <c r="G2" s="33" t="s">
        <v>22</v>
      </c>
      <c r="H2" s="33"/>
      <c r="I2" s="33"/>
      <c r="J2" s="33"/>
      <c r="K2" s="33"/>
    </row>
    <row r="3" spans="1:11" s="5" customFormat="1" ht="19.5" x14ac:dyDescent="0.2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9" t="s">
        <v>16</v>
      </c>
    </row>
    <row r="4" spans="1:11" ht="12.75" customHeight="1" x14ac:dyDescent="0.2">
      <c r="A4" s="32" t="s">
        <v>18</v>
      </c>
      <c r="B4" s="34" t="s">
        <v>29</v>
      </c>
      <c r="C4" s="34"/>
      <c r="D4" s="34"/>
      <c r="E4" s="34" t="s">
        <v>30</v>
      </c>
      <c r="F4" s="34"/>
      <c r="G4" s="34"/>
      <c r="H4" s="34" t="s">
        <v>31</v>
      </c>
      <c r="I4" s="34"/>
      <c r="J4" s="34"/>
      <c r="K4" s="31" t="s">
        <v>15</v>
      </c>
    </row>
    <row r="5" spans="1:11" ht="12.75" customHeight="1" x14ac:dyDescent="0.2">
      <c r="A5" s="32"/>
      <c r="B5" s="35"/>
      <c r="C5" s="35"/>
      <c r="D5" s="35"/>
      <c r="E5" s="35"/>
      <c r="F5" s="35"/>
      <c r="G5" s="35"/>
      <c r="H5" s="35"/>
      <c r="I5" s="35"/>
      <c r="J5" s="35"/>
      <c r="K5" s="31"/>
    </row>
    <row r="6" spans="1:11" ht="12.75" customHeight="1" x14ac:dyDescent="0.2">
      <c r="A6" s="32"/>
      <c r="B6" s="35" t="s">
        <v>27</v>
      </c>
      <c r="C6" s="35" t="s">
        <v>28</v>
      </c>
      <c r="D6" s="35" t="s">
        <v>24</v>
      </c>
      <c r="E6" s="35" t="s">
        <v>27</v>
      </c>
      <c r="F6" s="35" t="s">
        <v>26</v>
      </c>
      <c r="G6" s="35" t="s">
        <v>24</v>
      </c>
      <c r="H6" s="35" t="s">
        <v>27</v>
      </c>
      <c r="I6" s="35" t="s">
        <v>26</v>
      </c>
      <c r="J6" s="35" t="s">
        <v>24</v>
      </c>
      <c r="K6" s="31"/>
    </row>
    <row r="7" spans="1:11" ht="12.75" customHeight="1" x14ac:dyDescent="0.2">
      <c r="A7" s="32"/>
      <c r="B7" s="35"/>
      <c r="C7" s="35"/>
      <c r="D7" s="35"/>
      <c r="E7" s="35"/>
      <c r="F7" s="35"/>
      <c r="G7" s="35"/>
      <c r="H7" s="35"/>
      <c r="I7" s="35"/>
      <c r="J7" s="35"/>
      <c r="K7" s="31"/>
    </row>
    <row r="8" spans="1:11" ht="12.75" customHeight="1" x14ac:dyDescent="0.2">
      <c r="A8" s="32"/>
      <c r="B8" s="35"/>
      <c r="C8" s="35"/>
      <c r="D8" s="35"/>
      <c r="E8" s="35"/>
      <c r="F8" s="35"/>
      <c r="G8" s="35"/>
      <c r="H8" s="35"/>
      <c r="I8" s="35"/>
      <c r="J8" s="35"/>
      <c r="K8" s="31"/>
    </row>
    <row r="9" spans="1:11" ht="12.75" customHeight="1" x14ac:dyDescent="0.2">
      <c r="A9" s="32"/>
      <c r="B9" s="36"/>
      <c r="C9" s="36"/>
      <c r="D9" s="36"/>
      <c r="E9" s="36"/>
      <c r="F9" s="36"/>
      <c r="G9" s="36"/>
      <c r="H9" s="36"/>
      <c r="I9" s="36"/>
      <c r="J9" s="36"/>
      <c r="K9" s="31"/>
    </row>
    <row r="10" spans="1:11" ht="18" x14ac:dyDescent="0.2">
      <c r="A10" s="20" t="s">
        <v>32</v>
      </c>
      <c r="B10" s="20">
        <f>D10+C10</f>
        <v>3789887</v>
      </c>
      <c r="C10" s="20">
        <f>I10+F10</f>
        <v>3048804</v>
      </c>
      <c r="D10" s="20">
        <f>J10+G10</f>
        <v>741083</v>
      </c>
      <c r="E10" s="20">
        <f>SUM(G10+F10)</f>
        <v>3705817</v>
      </c>
      <c r="F10" s="20">
        <v>3040659</v>
      </c>
      <c r="G10" s="20">
        <v>665158</v>
      </c>
      <c r="H10" s="20">
        <f>SUM(I10:J10)</f>
        <v>84070</v>
      </c>
      <c r="I10" s="20">
        <v>8145</v>
      </c>
      <c r="J10" s="20">
        <v>75925</v>
      </c>
      <c r="K10" s="20" t="s">
        <v>2</v>
      </c>
    </row>
    <row r="11" spans="1:11" ht="18" x14ac:dyDescent="0.2">
      <c r="A11" s="21" t="s">
        <v>33</v>
      </c>
      <c r="B11" s="21">
        <f t="shared" ref="B11:B22" si="0">D11+C11</f>
        <v>2401758</v>
      </c>
      <c r="C11" s="20">
        <f t="shared" ref="C11:C23" si="1">I11+F11</f>
        <v>1962592</v>
      </c>
      <c r="D11" s="20">
        <f t="shared" ref="D11:D23" si="2">J11+G11</f>
        <v>439166</v>
      </c>
      <c r="E11" s="20">
        <f t="shared" ref="E11:E23" si="3">SUM(G11+F11)</f>
        <v>2357526</v>
      </c>
      <c r="F11" s="21">
        <v>1959750</v>
      </c>
      <c r="G11" s="21">
        <v>397776</v>
      </c>
      <c r="H11" s="21">
        <f t="shared" ref="H11:H23" si="4">SUM(I11:J11)</f>
        <v>44232</v>
      </c>
      <c r="I11" s="21">
        <v>2842</v>
      </c>
      <c r="J11" s="21">
        <v>41390</v>
      </c>
      <c r="K11" s="21" t="s">
        <v>3</v>
      </c>
    </row>
    <row r="12" spans="1:11" ht="18" x14ac:dyDescent="0.2">
      <c r="A12" s="20" t="s">
        <v>34</v>
      </c>
      <c r="B12" s="20">
        <f t="shared" si="0"/>
        <v>380314</v>
      </c>
      <c r="C12" s="20">
        <f t="shared" si="1"/>
        <v>314583</v>
      </c>
      <c r="D12" s="20">
        <f t="shared" si="2"/>
        <v>65731</v>
      </c>
      <c r="E12" s="20">
        <f t="shared" si="3"/>
        <v>368375</v>
      </c>
      <c r="F12" s="20">
        <v>313085</v>
      </c>
      <c r="G12" s="20">
        <v>55290</v>
      </c>
      <c r="H12" s="20">
        <f t="shared" si="4"/>
        <v>11939</v>
      </c>
      <c r="I12" s="20">
        <v>1498</v>
      </c>
      <c r="J12" s="20">
        <v>10441</v>
      </c>
      <c r="K12" s="20" t="s">
        <v>4</v>
      </c>
    </row>
    <row r="13" spans="1:11" ht="18" x14ac:dyDescent="0.2">
      <c r="A13" s="21" t="s">
        <v>35</v>
      </c>
      <c r="B13" s="21">
        <f t="shared" si="0"/>
        <v>402808</v>
      </c>
      <c r="C13" s="20">
        <f t="shared" si="1"/>
        <v>346782</v>
      </c>
      <c r="D13" s="20">
        <f t="shared" si="2"/>
        <v>56026</v>
      </c>
      <c r="E13" s="20">
        <f t="shared" si="3"/>
        <v>397018</v>
      </c>
      <c r="F13" s="22">
        <v>346598</v>
      </c>
      <c r="G13" s="22">
        <v>50420</v>
      </c>
      <c r="H13" s="22">
        <f t="shared" si="4"/>
        <v>5790</v>
      </c>
      <c r="I13" s="22">
        <v>184</v>
      </c>
      <c r="J13" s="22">
        <v>5606</v>
      </c>
      <c r="K13" s="21" t="s">
        <v>5</v>
      </c>
    </row>
    <row r="14" spans="1:11" ht="18" x14ac:dyDescent="0.2">
      <c r="A14" s="20" t="s">
        <v>36</v>
      </c>
      <c r="B14" s="20">
        <f t="shared" si="0"/>
        <v>2105162</v>
      </c>
      <c r="C14" s="20">
        <f t="shared" si="1"/>
        <v>1671126</v>
      </c>
      <c r="D14" s="20">
        <f t="shared" si="2"/>
        <v>434036</v>
      </c>
      <c r="E14" s="20">
        <f t="shared" si="3"/>
        <v>2071181</v>
      </c>
      <c r="F14" s="20">
        <v>1667349</v>
      </c>
      <c r="G14" s="20">
        <v>403832</v>
      </c>
      <c r="H14" s="20">
        <f t="shared" si="4"/>
        <v>33981</v>
      </c>
      <c r="I14" s="20">
        <v>3777</v>
      </c>
      <c r="J14" s="20">
        <v>30204</v>
      </c>
      <c r="K14" s="20" t="s">
        <v>6</v>
      </c>
    </row>
    <row r="15" spans="1:11" ht="18" x14ac:dyDescent="0.2">
      <c r="A15" s="21" t="s">
        <v>37</v>
      </c>
      <c r="B15" s="21">
        <f t="shared" si="0"/>
        <v>345345</v>
      </c>
      <c r="C15" s="20">
        <f t="shared" si="1"/>
        <v>291847</v>
      </c>
      <c r="D15" s="20">
        <f t="shared" si="2"/>
        <v>53498</v>
      </c>
      <c r="E15" s="20">
        <f t="shared" si="3"/>
        <v>336438</v>
      </c>
      <c r="F15" s="21">
        <v>291449</v>
      </c>
      <c r="G15" s="21">
        <v>44989</v>
      </c>
      <c r="H15" s="21">
        <f t="shared" si="4"/>
        <v>8907</v>
      </c>
      <c r="I15" s="21">
        <v>398</v>
      </c>
      <c r="J15" s="21">
        <v>8509</v>
      </c>
      <c r="K15" s="21" t="s">
        <v>7</v>
      </c>
    </row>
    <row r="16" spans="1:11" ht="18" x14ac:dyDescent="0.2">
      <c r="A16" s="20" t="s">
        <v>38</v>
      </c>
      <c r="B16" s="20">
        <f t="shared" si="0"/>
        <v>108604</v>
      </c>
      <c r="C16" s="20">
        <f t="shared" si="1"/>
        <v>87321</v>
      </c>
      <c r="D16" s="20">
        <f t="shared" si="2"/>
        <v>21283</v>
      </c>
      <c r="E16" s="20">
        <f t="shared" si="3"/>
        <v>103117</v>
      </c>
      <c r="F16" s="20">
        <v>87157</v>
      </c>
      <c r="G16" s="20">
        <v>15960</v>
      </c>
      <c r="H16" s="20">
        <f t="shared" si="4"/>
        <v>5487</v>
      </c>
      <c r="I16" s="20">
        <v>164</v>
      </c>
      <c r="J16" s="20">
        <v>5323</v>
      </c>
      <c r="K16" s="20" t="s">
        <v>8</v>
      </c>
    </row>
    <row r="17" spans="1:11" ht="18" x14ac:dyDescent="0.2">
      <c r="A17" s="21" t="s">
        <v>39</v>
      </c>
      <c r="B17" s="21">
        <f t="shared" si="0"/>
        <v>136406</v>
      </c>
      <c r="C17" s="20">
        <f t="shared" si="1"/>
        <v>117836</v>
      </c>
      <c r="D17" s="20">
        <f t="shared" si="2"/>
        <v>18570</v>
      </c>
      <c r="E17" s="20">
        <f t="shared" si="3"/>
        <v>133938</v>
      </c>
      <c r="F17" s="21">
        <v>117725</v>
      </c>
      <c r="G17" s="21">
        <v>16213</v>
      </c>
      <c r="H17" s="21">
        <f t="shared" si="4"/>
        <v>2468</v>
      </c>
      <c r="I17" s="21">
        <v>111</v>
      </c>
      <c r="J17" s="21">
        <v>2357</v>
      </c>
      <c r="K17" s="21" t="s">
        <v>9</v>
      </c>
    </row>
    <row r="18" spans="1:11" ht="18" x14ac:dyDescent="0.2">
      <c r="A18" s="20" t="s">
        <v>40</v>
      </c>
      <c r="B18" s="20">
        <f t="shared" si="0"/>
        <v>48191</v>
      </c>
      <c r="C18" s="20">
        <f t="shared" si="1"/>
        <v>41376</v>
      </c>
      <c r="D18" s="20">
        <f t="shared" si="2"/>
        <v>6815</v>
      </c>
      <c r="E18" s="20">
        <f t="shared" si="3"/>
        <v>46830</v>
      </c>
      <c r="F18" s="20">
        <v>41363</v>
      </c>
      <c r="G18" s="20">
        <v>5467</v>
      </c>
      <c r="H18" s="20">
        <f t="shared" si="4"/>
        <v>1361</v>
      </c>
      <c r="I18" s="20">
        <v>13</v>
      </c>
      <c r="J18" s="20">
        <v>1348</v>
      </c>
      <c r="K18" s="20" t="s">
        <v>10</v>
      </c>
    </row>
    <row r="19" spans="1:11" ht="18" x14ac:dyDescent="0.2">
      <c r="A19" s="21" t="s">
        <v>41</v>
      </c>
      <c r="B19" s="21">
        <f t="shared" si="0"/>
        <v>124769</v>
      </c>
      <c r="C19" s="20">
        <f t="shared" si="1"/>
        <v>105500</v>
      </c>
      <c r="D19" s="20">
        <f t="shared" si="2"/>
        <v>19269</v>
      </c>
      <c r="E19" s="20">
        <f t="shared" si="3"/>
        <v>120804</v>
      </c>
      <c r="F19" s="22">
        <v>105492</v>
      </c>
      <c r="G19" s="22">
        <v>15312</v>
      </c>
      <c r="H19" s="22">
        <f t="shared" si="4"/>
        <v>3965</v>
      </c>
      <c r="I19" s="22">
        <v>8</v>
      </c>
      <c r="J19" s="22">
        <v>3957</v>
      </c>
      <c r="K19" s="21" t="s">
        <v>11</v>
      </c>
    </row>
    <row r="20" spans="1:11" ht="18" x14ac:dyDescent="0.2">
      <c r="A20" s="20" t="s">
        <v>42</v>
      </c>
      <c r="B20" s="20">
        <f t="shared" si="0"/>
        <v>146962</v>
      </c>
      <c r="C20" s="20">
        <f t="shared" si="1"/>
        <v>128275</v>
      </c>
      <c r="D20" s="20">
        <f t="shared" si="2"/>
        <v>18687</v>
      </c>
      <c r="E20" s="20">
        <f t="shared" si="3"/>
        <v>144217</v>
      </c>
      <c r="F20" s="20">
        <v>128275</v>
      </c>
      <c r="G20" s="20">
        <v>15942</v>
      </c>
      <c r="H20" s="20">
        <f t="shared" si="4"/>
        <v>2745</v>
      </c>
      <c r="I20" s="20">
        <v>0</v>
      </c>
      <c r="J20" s="20">
        <v>2745</v>
      </c>
      <c r="K20" s="20" t="s">
        <v>12</v>
      </c>
    </row>
    <row r="21" spans="1:11" ht="18" x14ac:dyDescent="0.2">
      <c r="A21" s="21" t="s">
        <v>43</v>
      </c>
      <c r="B21" s="21">
        <f t="shared" si="0"/>
        <v>54482</v>
      </c>
      <c r="C21" s="20">
        <f t="shared" si="1"/>
        <v>45914</v>
      </c>
      <c r="D21" s="20">
        <f t="shared" si="2"/>
        <v>8568</v>
      </c>
      <c r="E21" s="20">
        <f t="shared" si="3"/>
        <v>52663</v>
      </c>
      <c r="F21" s="21">
        <v>45904</v>
      </c>
      <c r="G21" s="21">
        <v>6759</v>
      </c>
      <c r="H21" s="21">
        <f t="shared" si="4"/>
        <v>1819</v>
      </c>
      <c r="I21" s="21">
        <v>10</v>
      </c>
      <c r="J21" s="21">
        <v>1809</v>
      </c>
      <c r="K21" s="21" t="s">
        <v>13</v>
      </c>
    </row>
    <row r="22" spans="1:11" ht="18" x14ac:dyDescent="0.2">
      <c r="A22" s="20" t="s">
        <v>44</v>
      </c>
      <c r="B22" s="20">
        <f t="shared" si="0"/>
        <v>77789</v>
      </c>
      <c r="C22" s="20">
        <f t="shared" si="1"/>
        <v>67709</v>
      </c>
      <c r="D22" s="20">
        <f t="shared" si="2"/>
        <v>10080</v>
      </c>
      <c r="E22" s="20">
        <f t="shared" si="3"/>
        <v>75733</v>
      </c>
      <c r="F22" s="23">
        <v>67587</v>
      </c>
      <c r="G22" s="23">
        <v>8146</v>
      </c>
      <c r="H22" s="23">
        <f t="shared" si="4"/>
        <v>2056</v>
      </c>
      <c r="I22" s="23">
        <v>122</v>
      </c>
      <c r="J22" s="23">
        <v>1934</v>
      </c>
      <c r="K22" s="20" t="s">
        <v>14</v>
      </c>
    </row>
    <row r="23" spans="1:11" ht="18" x14ac:dyDescent="0.2">
      <c r="A23" s="24" t="s">
        <v>0</v>
      </c>
      <c r="B23" s="24">
        <f t="shared" ref="B23:I23" si="5">SUM(B10:B22)</f>
        <v>10122477</v>
      </c>
      <c r="C23" s="24">
        <f t="shared" si="1"/>
        <v>8229665</v>
      </c>
      <c r="D23" s="24">
        <f t="shared" si="2"/>
        <v>1892812</v>
      </c>
      <c r="E23" s="24">
        <f t="shared" si="3"/>
        <v>9913657</v>
      </c>
      <c r="F23" s="24">
        <f t="shared" ref="F23" si="6">SUM(F10:F22)</f>
        <v>8212393</v>
      </c>
      <c r="G23" s="24">
        <f t="shared" ref="G23" si="7">SUM(G10:G22)</f>
        <v>1701264</v>
      </c>
      <c r="H23" s="24">
        <f t="shared" si="4"/>
        <v>208820</v>
      </c>
      <c r="I23" s="24">
        <f>SUM(I10:I22)</f>
        <v>17272</v>
      </c>
      <c r="J23" s="24">
        <f t="shared" ref="J23" si="8">SUM(J10:J22)</f>
        <v>191548</v>
      </c>
      <c r="K23" s="24" t="s">
        <v>1</v>
      </c>
    </row>
    <row r="24" spans="1:11" s="6" customFormat="1" ht="19.5" x14ac:dyDescent="0.2">
      <c r="A24" s="38" t="s">
        <v>19</v>
      </c>
      <c r="B24" s="38"/>
      <c r="C24" s="38"/>
      <c r="D24" s="38"/>
      <c r="E24" s="38"/>
      <c r="F24" s="17"/>
      <c r="G24" s="39" t="s">
        <v>25</v>
      </c>
      <c r="H24" s="39"/>
      <c r="I24" s="39"/>
      <c r="J24" s="39"/>
      <c r="K24" s="39"/>
    </row>
    <row r="26" spans="1:11" ht="16.5" x14ac:dyDescent="0.2">
      <c r="A26" s="3"/>
      <c r="B26" s="7"/>
      <c r="C26" s="7"/>
      <c r="D26" s="7"/>
      <c r="E26" s="7"/>
      <c r="F26" s="7"/>
      <c r="G26" s="7"/>
      <c r="H26" s="7"/>
      <c r="I26" s="7"/>
      <c r="J26" s="7"/>
      <c r="K26" s="2"/>
    </row>
    <row r="27" spans="1:1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5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</row>
    <row r="34" spans="1:11" ht="15" x14ac:dyDescent="0.2">
      <c r="A34" s="11"/>
      <c r="B34" s="9"/>
      <c r="C34" s="9"/>
      <c r="D34" s="9"/>
      <c r="E34" s="9"/>
      <c r="F34" s="9"/>
      <c r="G34" s="9"/>
      <c r="H34" s="9"/>
      <c r="I34" s="9"/>
      <c r="J34" s="9"/>
      <c r="K34" s="12"/>
    </row>
    <row r="35" spans="1:11" ht="1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3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6"/>
      <c r="D57" s="16"/>
      <c r="E57" s="15"/>
      <c r="F57" s="16"/>
      <c r="G57" s="16"/>
      <c r="H57" s="15"/>
      <c r="I57" s="15"/>
      <c r="J57" s="15"/>
      <c r="K57" s="15"/>
    </row>
    <row r="58" spans="1:11" x14ac:dyDescent="0.2">
      <c r="I58" s="4"/>
      <c r="J58" s="4"/>
    </row>
    <row r="59" spans="1:11" x14ac:dyDescent="0.2">
      <c r="C59" s="4"/>
      <c r="D59" s="4"/>
      <c r="I59" s="4"/>
      <c r="J59" s="4"/>
    </row>
    <row r="60" spans="1:11" x14ac:dyDescent="0.2">
      <c r="C60" s="4"/>
      <c r="D60" s="4"/>
      <c r="E60" s="4"/>
      <c r="F60" s="4"/>
      <c r="G60" s="4"/>
    </row>
    <row r="61" spans="1:11" x14ac:dyDescent="0.2">
      <c r="G61" s="4"/>
      <c r="H61" s="4"/>
      <c r="I61" s="4"/>
      <c r="J61" s="4"/>
    </row>
    <row r="64" spans="1:11" x14ac:dyDescent="0.2">
      <c r="F64" s="4"/>
      <c r="G64" s="4"/>
      <c r="J64" s="4"/>
    </row>
    <row r="65" spans="3:7" x14ac:dyDescent="0.2">
      <c r="D65" s="4"/>
    </row>
    <row r="67" spans="3:7" x14ac:dyDescent="0.2">
      <c r="C67" s="4"/>
      <c r="D67" s="4"/>
      <c r="F67" s="4"/>
      <c r="G67" s="4"/>
    </row>
  </sheetData>
  <mergeCells count="43">
    <mergeCell ref="B31:B32"/>
    <mergeCell ref="C31:C32"/>
    <mergeCell ref="H6:H9"/>
    <mergeCell ref="E6:E9"/>
    <mergeCell ref="G31:G32"/>
    <mergeCell ref="H31:H32"/>
    <mergeCell ref="H27:J28"/>
    <mergeCell ref="A27:A29"/>
    <mergeCell ref="A24:E24"/>
    <mergeCell ref="B27:D28"/>
    <mergeCell ref="E27:G28"/>
    <mergeCell ref="A30:A32"/>
    <mergeCell ref="G24:K24"/>
    <mergeCell ref="K27:K29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30:K32"/>
    <mergeCell ref="F31:F32"/>
    <mergeCell ref="D31:D32"/>
    <mergeCell ref="E31:E32"/>
    <mergeCell ref="J31:J32"/>
    <mergeCell ref="I31:I32"/>
    <mergeCell ref="K4:K9"/>
    <mergeCell ref="A4:A9"/>
    <mergeCell ref="A2:E2"/>
    <mergeCell ref="G2:K2"/>
    <mergeCell ref="E4:G5"/>
    <mergeCell ref="B4:D5"/>
    <mergeCell ref="H4:J5"/>
    <mergeCell ref="J6:J9"/>
    <mergeCell ref="I6:I9"/>
    <mergeCell ref="G6:G9"/>
    <mergeCell ref="D6:D9"/>
    <mergeCell ref="F6:F9"/>
    <mergeCell ref="C6:C9"/>
    <mergeCell ref="B6:B9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80" orientation="landscape" r:id="rId1"/>
  <headerFooter alignWithMargins="0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2016-04-04T21:12:55Z</cp:lastPrinted>
  <dcterms:created xsi:type="dcterms:W3CDTF">1999-09-16T09:21:12Z</dcterms:created>
  <dcterms:modified xsi:type="dcterms:W3CDTF">2017-06-12T09:02:19Z</dcterms:modified>
</cp:coreProperties>
</file>