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865" activeTab="0"/>
  </bookViews>
  <sheets>
    <sheet name="الفهرس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-1" sheetId="26" r:id="rId26"/>
    <sheet name="25-2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</sheets>
  <definedNames>
    <definedName name="_xlnm.Print_Area" localSheetId="1">'1'!$A$1:$I$23</definedName>
    <definedName name="_xlnm.Print_Area" localSheetId="10">'10'!$A$1:$L$14</definedName>
    <definedName name="_xlnm.Print_Area" localSheetId="11">'11'!$A$1:$J$14</definedName>
    <definedName name="_xlnm.Print_Area" localSheetId="12">'12'!$A$1:$J$14</definedName>
    <definedName name="_xlnm.Print_Area" localSheetId="13">'13'!$A$1:$J$13</definedName>
    <definedName name="_xlnm.Print_Area" localSheetId="14">'14'!$A$1:$N$100</definedName>
    <definedName name="_xlnm.Print_Area" localSheetId="15">'15'!$A$1:$M$86</definedName>
    <definedName name="_xlnm.Print_Area" localSheetId="16">'16'!$A$1:$M$86</definedName>
    <definedName name="_xlnm.Print_Area" localSheetId="17">'17'!$A$1:$M$112</definedName>
    <definedName name="_xlnm.Print_Area" localSheetId="18">'18'!$A$1:$M$100</definedName>
    <definedName name="_xlnm.Print_Area" localSheetId="19">'19'!$A$1:$M$100</definedName>
    <definedName name="_xlnm.Print_Area" localSheetId="2">'2'!$A$1:$J$23</definedName>
    <definedName name="_xlnm.Print_Area" localSheetId="20">'20'!$A$1:$M$86</definedName>
    <definedName name="_xlnm.Print_Area" localSheetId="21">'21'!$A$1:$M$86</definedName>
    <definedName name="_xlnm.Print_Area" localSheetId="22">'22'!$A$1:$M$86</definedName>
    <definedName name="_xlnm.Print_Area" localSheetId="23">'23'!$A$1:$M$86</definedName>
    <definedName name="_xlnm.Print_Area" localSheetId="24">'24'!$A$1:$M$72</definedName>
    <definedName name="_xlnm.Print_Area" localSheetId="25">'25-1'!$A$1:$M$72</definedName>
    <definedName name="_xlnm.Print_Area" localSheetId="26">'25-2'!$A$1:$M$72</definedName>
    <definedName name="_xlnm.Print_Area" localSheetId="27">'26'!$A$1:$K$72</definedName>
    <definedName name="_xlnm.Print_Area" localSheetId="28">'27'!$A$1:$J$72</definedName>
    <definedName name="_xlnm.Print_Area" localSheetId="29">'28'!$A$1:$J$72</definedName>
    <definedName name="_xlnm.Print_Area" localSheetId="30">'29'!$A$1:$L$72</definedName>
    <definedName name="_xlnm.Print_Area" localSheetId="3">'3'!$A$1:$J$15</definedName>
    <definedName name="_xlnm.Print_Area" localSheetId="31">'30'!$A$1:$K$72</definedName>
    <definedName name="_xlnm.Print_Area" localSheetId="32">'31'!$A$1:$K$72</definedName>
    <definedName name="_xlnm.Print_Area" localSheetId="33">'32'!$A$1:$J$72</definedName>
    <definedName name="_xlnm.Print_Area" localSheetId="34">'33'!$A$1:$J$72</definedName>
    <definedName name="_xlnm.Print_Area" localSheetId="35">'34'!$A$1:$J$72</definedName>
    <definedName name="_xlnm.Print_Area" localSheetId="36">'35'!$A$1:$J$72</definedName>
    <definedName name="_xlnm.Print_Area" localSheetId="37">'36'!$A$1:$I$72</definedName>
    <definedName name="_xlnm.Print_Area" localSheetId="38">'37'!$A$1:$I$35</definedName>
    <definedName name="_xlnm.Print_Area" localSheetId="39">'38'!$A$1:$K$72</definedName>
    <definedName name="_xlnm.Print_Area" localSheetId="40">'39'!$A$1:$I$72</definedName>
    <definedName name="_xlnm.Print_Area" localSheetId="4">'4'!$A$1:$J$14</definedName>
    <definedName name="_xlnm.Print_Area" localSheetId="41">'40'!$A$1:$K$72</definedName>
    <definedName name="_xlnm.Print_Area" localSheetId="42">'41'!$A$1:$I$72</definedName>
    <definedName name="_xlnm.Print_Area" localSheetId="43">'42'!$A$1:$P$72</definedName>
    <definedName name="_xlnm.Print_Area" localSheetId="44">'43'!$A$1:$P$58</definedName>
    <definedName name="_xlnm.Print_Area" localSheetId="45">'44'!$A$1:$M$72</definedName>
    <definedName name="_xlnm.Print_Area" localSheetId="46">'45'!$A$1:$U$72</definedName>
    <definedName name="_xlnm.Print_Area" localSheetId="5">'5'!$A$1:$J$14</definedName>
    <definedName name="_xlnm.Print_Area" localSheetId="6">'6'!$A$1:$J$16</definedName>
    <definedName name="_xlnm.Print_Area" localSheetId="7">'7'!$A$1:$J$15</definedName>
    <definedName name="_xlnm.Print_Area" localSheetId="8">'8'!$A$1:$J$15</definedName>
    <definedName name="_xlnm.Print_Area" localSheetId="9">'9'!$A$1:$L$14</definedName>
  </definedNames>
  <calcPr fullCalcOnLoad="1"/>
</workbook>
</file>

<file path=xl/sharedStrings.xml><?xml version="1.0" encoding="utf-8"?>
<sst xmlns="http://schemas.openxmlformats.org/spreadsheetml/2006/main" count="5772" uniqueCount="494">
  <si>
    <t xml:space="preserve"> Administrative Area</t>
  </si>
  <si>
    <t>المنطقة الإدارية</t>
  </si>
  <si>
    <t>عدد الأفراد</t>
  </si>
  <si>
    <t>مكتبة   Library</t>
  </si>
  <si>
    <r>
      <t>لا يوجد</t>
    </r>
    <r>
      <rPr>
        <b/>
        <sz val="8"/>
        <rFont val="Arial"/>
        <family val="2"/>
      </rPr>
      <t xml:space="preserve">
Not Availabile</t>
    </r>
  </si>
  <si>
    <r>
      <t>يوجد</t>
    </r>
    <r>
      <rPr>
        <b/>
        <sz val="8"/>
        <rFont val="Arial"/>
        <family val="2"/>
      </rPr>
      <t xml:space="preserve">
Availabile</t>
    </r>
  </si>
  <si>
    <t xml:space="preserve">جهاز استقبال فضائي Satellite </t>
  </si>
  <si>
    <t>عدد الأسر</t>
  </si>
  <si>
    <t xml:space="preserve">الرياض               </t>
  </si>
  <si>
    <t xml:space="preserve">مكة المكرمة      </t>
  </si>
  <si>
    <t xml:space="preserve">القصيم                 </t>
  </si>
  <si>
    <t xml:space="preserve">المنطقة الشرقية  </t>
  </si>
  <si>
    <t xml:space="preserve">عسير </t>
  </si>
  <si>
    <t xml:space="preserve">الجملة      </t>
  </si>
  <si>
    <t xml:space="preserve">الجوف     </t>
  </si>
  <si>
    <t xml:space="preserve">الباحة       </t>
  </si>
  <si>
    <t xml:space="preserve">نجران    </t>
  </si>
  <si>
    <t xml:space="preserve">جازان       </t>
  </si>
  <si>
    <t xml:space="preserve">الحدود الشمالية     </t>
  </si>
  <si>
    <t xml:space="preserve">حائل      </t>
  </si>
  <si>
    <t xml:space="preserve">تبوك        </t>
  </si>
  <si>
    <t>Households</t>
  </si>
  <si>
    <t>Individuals</t>
  </si>
  <si>
    <t xml:space="preserve">Al-Riyadh </t>
  </si>
  <si>
    <t>Makkah</t>
  </si>
  <si>
    <t>Al-Mokarramah</t>
  </si>
  <si>
    <t xml:space="preserve">Al-Madinah </t>
  </si>
  <si>
    <t xml:space="preserve">Al-Monawarah </t>
  </si>
  <si>
    <t xml:space="preserve">Al-Qaseem </t>
  </si>
  <si>
    <t xml:space="preserve">Total   </t>
  </si>
  <si>
    <t xml:space="preserve">Al-Jouf       </t>
  </si>
  <si>
    <t xml:space="preserve">Najran     </t>
  </si>
  <si>
    <t>Al-Baha</t>
  </si>
  <si>
    <t xml:space="preserve">Jazan       </t>
  </si>
  <si>
    <t xml:space="preserve">Hail                      </t>
  </si>
  <si>
    <t xml:space="preserve">                               </t>
  </si>
  <si>
    <t xml:space="preserve">Eastern Region      </t>
  </si>
  <si>
    <t xml:space="preserve">Aseer                     </t>
  </si>
  <si>
    <t xml:space="preserve">Tabouk               </t>
  </si>
  <si>
    <t xml:space="preserve">Northern Borders </t>
  </si>
  <si>
    <t xml:space="preserve">المدينة المنورة       </t>
  </si>
  <si>
    <t>Al-Riyadh</t>
  </si>
  <si>
    <t>الرياض</t>
  </si>
  <si>
    <t>Housing Units</t>
  </si>
  <si>
    <t>عدد المساكن</t>
  </si>
  <si>
    <t>Makkah Al-Mokarramah</t>
  </si>
  <si>
    <t>مكة المكرمة</t>
  </si>
  <si>
    <t>Al-Madinah Al-Monawarah</t>
  </si>
  <si>
    <t>المدينة المنورة</t>
  </si>
  <si>
    <t>Al-Qaseem</t>
  </si>
  <si>
    <t>القصيم</t>
  </si>
  <si>
    <t>Eastern Region</t>
  </si>
  <si>
    <t>المنطقة الشرقية</t>
  </si>
  <si>
    <t>Aseer</t>
  </si>
  <si>
    <t>عسير</t>
  </si>
  <si>
    <t>Tabouk</t>
  </si>
  <si>
    <t>تبوك</t>
  </si>
  <si>
    <t>Hail</t>
  </si>
  <si>
    <t>حائل</t>
  </si>
  <si>
    <t>Northern Borders</t>
  </si>
  <si>
    <t>الحدود الشمالية</t>
  </si>
  <si>
    <t>Jazan</t>
  </si>
  <si>
    <t>جازان</t>
  </si>
  <si>
    <t>Najran</t>
  </si>
  <si>
    <t>نجران</t>
  </si>
  <si>
    <t>الباحة</t>
  </si>
  <si>
    <t>Al-Jouf</t>
  </si>
  <si>
    <t>الجوف</t>
  </si>
  <si>
    <t>Total</t>
  </si>
  <si>
    <t>الجملة</t>
  </si>
  <si>
    <t>أخرى</t>
  </si>
  <si>
    <t>Other</t>
  </si>
  <si>
    <t>نوع الصرف الصحي                                                            Type of Sewage Disposal</t>
  </si>
  <si>
    <t>شبكة خاصة</t>
  </si>
  <si>
    <t>بيارة</t>
  </si>
  <si>
    <t>شبكة عامة رئيسية</t>
  </si>
  <si>
    <t>other</t>
  </si>
  <si>
    <t>Private Network</t>
  </si>
  <si>
    <t>Ditch</t>
  </si>
  <si>
    <t>Public Sewage Network</t>
  </si>
  <si>
    <t>لا يوجد</t>
  </si>
  <si>
    <t>مولد خاص</t>
  </si>
  <si>
    <t>شبكة عامة</t>
  </si>
  <si>
    <t>Non-Existent</t>
  </si>
  <si>
    <t>Private Generator</t>
  </si>
  <si>
    <t>Public Network</t>
  </si>
  <si>
    <t xml:space="preserve"> مصدر المياه                                                                     Source of Water Supply</t>
  </si>
  <si>
    <t>بئر</t>
  </si>
  <si>
    <t>وايت</t>
  </si>
  <si>
    <t>Well</t>
  </si>
  <si>
    <t>Public Piped Water</t>
  </si>
  <si>
    <t>نوع الحيازة                                                                           Tenure of Housing Unit</t>
  </si>
  <si>
    <t>مقدم من صاحب العمل</t>
  </si>
  <si>
    <t>إيجار</t>
  </si>
  <si>
    <t>ملك</t>
  </si>
  <si>
    <t>Provided by Employer</t>
  </si>
  <si>
    <t>Rented</t>
  </si>
  <si>
    <t>Owned</t>
  </si>
  <si>
    <t xml:space="preserve"> مادة البناء                                                                              Construction Material</t>
  </si>
  <si>
    <t>حجر</t>
  </si>
  <si>
    <t>بلك / طوب</t>
  </si>
  <si>
    <t>مسلح</t>
  </si>
  <si>
    <t>Stone</t>
  </si>
  <si>
    <t>Block / Brick</t>
  </si>
  <si>
    <t>Concrete</t>
  </si>
  <si>
    <t>نوع المسكن                                                                                    Type of Housing Unit</t>
  </si>
  <si>
    <t>شقة</t>
  </si>
  <si>
    <t>فيلا</t>
  </si>
  <si>
    <t>منزل شعبي</t>
  </si>
  <si>
    <t>Apartment</t>
  </si>
  <si>
    <t>Villa</t>
  </si>
  <si>
    <t>Traditional
House</t>
  </si>
  <si>
    <t>ايجار</t>
  </si>
  <si>
    <t>Cement Tank</t>
  </si>
  <si>
    <t>Fiberglass Tank</t>
  </si>
  <si>
    <t>None</t>
  </si>
  <si>
    <t>Water Storage</t>
  </si>
  <si>
    <t xml:space="preserve"> Source of Water Supply</t>
  </si>
  <si>
    <t>نوع الحيازة</t>
  </si>
  <si>
    <t>Tenure of Housing Unit</t>
  </si>
  <si>
    <t>مادة البناء</t>
  </si>
  <si>
    <t>Construction Material</t>
  </si>
  <si>
    <t>مصدر الكهرباء</t>
  </si>
  <si>
    <t>Source of Electricity</t>
  </si>
  <si>
    <t>A Floor in  Traditional House</t>
  </si>
  <si>
    <t xml:space="preserve">A Floor in a Villa
</t>
  </si>
  <si>
    <t xml:space="preserve">دور في فيلا
</t>
  </si>
  <si>
    <t>دورفي منزل شعبي</t>
  </si>
  <si>
    <t>دور في منزل شعبي</t>
  </si>
  <si>
    <t>طين</t>
  </si>
  <si>
    <t xml:space="preserve">مقدم من صاحب العمل </t>
  </si>
  <si>
    <t>خزان اسمنتي</t>
  </si>
  <si>
    <t>خزان من الصفيح</t>
  </si>
  <si>
    <t>خزان من الفيبرجلاس</t>
  </si>
  <si>
    <t>لايوجد</t>
  </si>
  <si>
    <t>Type of Sewage Disposal</t>
  </si>
  <si>
    <t>نوع الصرف الصحي</t>
  </si>
  <si>
    <t>عدد مرات التخلص من النفايات</t>
  </si>
  <si>
    <t>Frequency of Waste Disposal</t>
  </si>
  <si>
    <t>Once a Week</t>
  </si>
  <si>
    <t>More Than Once a Week</t>
  </si>
  <si>
    <t>يوميا</t>
  </si>
  <si>
    <t>مرة في الاسبوع</t>
  </si>
  <si>
    <t>أكثر من مرة في الاسبوع</t>
  </si>
  <si>
    <t>الحاوية العامة</t>
  </si>
  <si>
    <t>الحرق</t>
  </si>
  <si>
    <t>الدفن</t>
  </si>
  <si>
    <t xml:space="preserve"> Waste Disposal</t>
  </si>
  <si>
    <t>طريقة التخلص من النفايات</t>
  </si>
  <si>
    <t>Public Bin</t>
  </si>
  <si>
    <t>Incineration</t>
  </si>
  <si>
    <t>Burying</t>
  </si>
  <si>
    <t xml:space="preserve">استخدام المبيدات الحشرية </t>
  </si>
  <si>
    <t>Insecticide Use</t>
  </si>
  <si>
    <t>بصفة منتظمة</t>
  </si>
  <si>
    <t>عند الحاجة</t>
  </si>
  <si>
    <t>لا تستخدم ابدا</t>
  </si>
  <si>
    <t>Regularly</t>
  </si>
  <si>
    <t>Never Used</t>
  </si>
  <si>
    <t>Mud</t>
  </si>
  <si>
    <t>المنطقة الإدارية ومادة البناء</t>
  </si>
  <si>
    <t>دور في فيلا</t>
  </si>
  <si>
    <t>المنطقة الإدارية ونوع الحيازة</t>
  </si>
  <si>
    <t>المنطقة الإدارية ومصدر الكهرباء</t>
  </si>
  <si>
    <t xml:space="preserve">المنطقة الإدارية واستخدام المبيدات الحشرية </t>
  </si>
  <si>
    <t xml:space="preserve"> Administrative Areaand and Insecticide Use</t>
  </si>
  <si>
    <t>طريقة التخلص من النفايات                                                                          Waste Disposal</t>
  </si>
  <si>
    <t>عدد مرات التخلص من النفايات                                                          Frequency of Waste Disposal</t>
  </si>
  <si>
    <t>استخدام المبيدات الحشرية                                                         Insecticide Use</t>
  </si>
  <si>
    <t>(جدول (2</t>
  </si>
  <si>
    <t xml:space="preserve"> (Table (2</t>
  </si>
  <si>
    <t>(جدول (3</t>
  </si>
  <si>
    <t xml:space="preserve"> (Table (3</t>
  </si>
  <si>
    <t>(جدول (4</t>
  </si>
  <si>
    <t xml:space="preserve"> (Table (4</t>
  </si>
  <si>
    <t>(جدول (6</t>
  </si>
  <si>
    <t xml:space="preserve"> (Table (6</t>
  </si>
  <si>
    <t xml:space="preserve"> (Table (7</t>
  </si>
  <si>
    <t xml:space="preserve"> (Table (8</t>
  </si>
  <si>
    <t xml:space="preserve"> (Table (11</t>
  </si>
  <si>
    <t xml:space="preserve"> (Table (12</t>
  </si>
  <si>
    <t xml:space="preserve"> (Table (13</t>
  </si>
  <si>
    <t>جدول (14)</t>
  </si>
  <si>
    <t xml:space="preserve"> (Table (14</t>
  </si>
  <si>
    <t>جدول (15)</t>
  </si>
  <si>
    <t xml:space="preserve"> (Table (15</t>
  </si>
  <si>
    <t>جدول (16)</t>
  </si>
  <si>
    <t xml:space="preserve"> (Table (16</t>
  </si>
  <si>
    <t>جدول (17)</t>
  </si>
  <si>
    <t xml:space="preserve"> (Table (17</t>
  </si>
  <si>
    <t xml:space="preserve"> (Table (18</t>
  </si>
  <si>
    <t xml:space="preserve">(Continued Table (18 </t>
  </si>
  <si>
    <t xml:space="preserve"> (Table (19</t>
  </si>
  <si>
    <t xml:space="preserve">(Continued Table (19 </t>
  </si>
  <si>
    <t xml:space="preserve">(Continued Table (21 </t>
  </si>
  <si>
    <t xml:space="preserve"> تابع جدول (22)</t>
  </si>
  <si>
    <t xml:space="preserve">(Continued Table (22 </t>
  </si>
  <si>
    <t xml:space="preserve"> (Table (22</t>
  </si>
  <si>
    <t>جدول (23)</t>
  </si>
  <si>
    <t xml:space="preserve"> (Table (23</t>
  </si>
  <si>
    <t xml:space="preserve"> تابع جدول (23)</t>
  </si>
  <si>
    <t xml:space="preserve">(Continued Table (23 </t>
  </si>
  <si>
    <t>جدول (24)</t>
  </si>
  <si>
    <t xml:space="preserve"> (Table (24</t>
  </si>
  <si>
    <t xml:space="preserve"> تابع جدول (24)</t>
  </si>
  <si>
    <t xml:space="preserve"> (Table (26</t>
  </si>
  <si>
    <t xml:space="preserve"> تابع جدول (26)</t>
  </si>
  <si>
    <t xml:space="preserve"> (Table (28</t>
  </si>
  <si>
    <t xml:space="preserve"> (Table (27</t>
  </si>
  <si>
    <t xml:space="preserve"> (Table (29</t>
  </si>
  <si>
    <t xml:space="preserve"> (Continued Table (29 </t>
  </si>
  <si>
    <t xml:space="preserve"> (Table (30</t>
  </si>
  <si>
    <t xml:space="preserve"> (Continued Table (30 </t>
  </si>
  <si>
    <t xml:space="preserve"> (Table (31</t>
  </si>
  <si>
    <t xml:space="preserve"> (Continued Table (31 </t>
  </si>
  <si>
    <t xml:space="preserve"> (Table (32</t>
  </si>
  <si>
    <t xml:space="preserve"> (Continued Table (32 </t>
  </si>
  <si>
    <t xml:space="preserve"> تابع جدول (17)</t>
  </si>
  <si>
    <t xml:space="preserve">(Continued Table (17 </t>
  </si>
  <si>
    <t xml:space="preserve"> تابع جدول (14)</t>
  </si>
  <si>
    <t xml:space="preserve"> تابع جدول (15)</t>
  </si>
  <si>
    <t xml:space="preserve">(Continued Table (15 </t>
  </si>
  <si>
    <t xml:space="preserve"> تابع جدول (16)</t>
  </si>
  <si>
    <t xml:space="preserve">(Continued Table (16 </t>
  </si>
  <si>
    <t>فلتر ماء</t>
  </si>
  <si>
    <t>عبوة ماء</t>
  </si>
  <si>
    <t>Water Purifier</t>
  </si>
  <si>
    <t>Bottled Water</t>
  </si>
  <si>
    <t>(جدول (7</t>
  </si>
  <si>
    <t xml:space="preserve">Cooking Fuel </t>
  </si>
  <si>
    <t>Electricity</t>
  </si>
  <si>
    <t>Wood</t>
  </si>
  <si>
    <t>كهرباء</t>
  </si>
  <si>
    <t>حطب</t>
  </si>
  <si>
    <t>(جدول (12</t>
  </si>
  <si>
    <t xml:space="preserve">فلتر ماء </t>
  </si>
  <si>
    <t xml:space="preserve">عبوة ماء </t>
  </si>
  <si>
    <t>جدول (18)</t>
  </si>
  <si>
    <t xml:space="preserve"> تابع جدول (18)</t>
  </si>
  <si>
    <t>جدول ( 20)</t>
  </si>
  <si>
    <t>جدول ( 21)</t>
  </si>
  <si>
    <t xml:space="preserve">(Continued Table (24 </t>
  </si>
  <si>
    <t>جدول (26)</t>
  </si>
  <si>
    <t xml:space="preserve"> تابع جدول (27)</t>
  </si>
  <si>
    <t>غاز</t>
  </si>
  <si>
    <t>الوقود المستخدم للطبخ</t>
  </si>
  <si>
    <t>المنطقة الإدارية والوقود المستخدم للطبخ</t>
  </si>
  <si>
    <t>جدول (27)</t>
  </si>
  <si>
    <t>جدول ( 30)</t>
  </si>
  <si>
    <t>الوقود المستخدم للطبخ                                                      Cooking Fuel</t>
  </si>
  <si>
    <t>جدول (32)</t>
  </si>
  <si>
    <t xml:space="preserve"> تابع جدول (32) </t>
  </si>
  <si>
    <t xml:space="preserve"> (Table (33</t>
  </si>
  <si>
    <t xml:space="preserve"> (Continued Table (33 </t>
  </si>
  <si>
    <t xml:space="preserve"> (Table (34</t>
  </si>
  <si>
    <t xml:space="preserve"> تابع جدول (34)</t>
  </si>
  <si>
    <t xml:space="preserve"> (Continued Table (34 </t>
  </si>
  <si>
    <t xml:space="preserve"> (Table (35</t>
  </si>
  <si>
    <t xml:space="preserve"> تابع جدول (35)</t>
  </si>
  <si>
    <t xml:space="preserve"> (Continued Table (35 </t>
  </si>
  <si>
    <t>جدول ( 36 )</t>
  </si>
  <si>
    <t xml:space="preserve"> </t>
  </si>
  <si>
    <t>(جدول (5</t>
  </si>
  <si>
    <t xml:space="preserve"> (Table (5</t>
  </si>
  <si>
    <t xml:space="preserve">(Continued Table (14 </t>
  </si>
  <si>
    <t>5+</t>
  </si>
  <si>
    <t>جدول (38)</t>
  </si>
  <si>
    <t xml:space="preserve"> (Table (38</t>
  </si>
  <si>
    <t xml:space="preserve">(Continued Table (38 </t>
  </si>
  <si>
    <t xml:space="preserve"> تابع جدول (38)</t>
  </si>
  <si>
    <t>3+</t>
  </si>
  <si>
    <t>جدول (39)</t>
  </si>
  <si>
    <t xml:space="preserve"> (Table (39</t>
  </si>
  <si>
    <t xml:space="preserve"> تابع جدول (39)</t>
  </si>
  <si>
    <t xml:space="preserve">(Continued Table (39 </t>
  </si>
  <si>
    <t xml:space="preserve"> تابع جدول (40)</t>
  </si>
  <si>
    <t xml:space="preserve">(Continued Table (40 </t>
  </si>
  <si>
    <t>جدول (40)</t>
  </si>
  <si>
    <t xml:space="preserve"> (Table (40</t>
  </si>
  <si>
    <t>جدول (41)</t>
  </si>
  <si>
    <t xml:space="preserve"> (Table (41</t>
  </si>
  <si>
    <t xml:space="preserve"> تابع جدول (41)</t>
  </si>
  <si>
    <t xml:space="preserve">(Continued Table (41 </t>
  </si>
  <si>
    <t>10+</t>
  </si>
  <si>
    <t xml:space="preserve"> (Table (42</t>
  </si>
  <si>
    <t xml:space="preserve">(Continued Table (42 </t>
  </si>
  <si>
    <t>جدول (42)</t>
  </si>
  <si>
    <t xml:space="preserve"> تابع جدول (42)</t>
  </si>
  <si>
    <t xml:space="preserve"> (Table (43</t>
  </si>
  <si>
    <t xml:space="preserve">(Continued Table (43 </t>
  </si>
  <si>
    <t>7+</t>
  </si>
  <si>
    <t xml:space="preserve"> تابع جدول (44)</t>
  </si>
  <si>
    <t>جدول (44)</t>
  </si>
  <si>
    <t xml:space="preserve"> (Table (44</t>
  </si>
  <si>
    <t xml:space="preserve">(Continued Table (44 </t>
  </si>
  <si>
    <t>15+</t>
  </si>
  <si>
    <t xml:space="preserve"> تابع جدول (43)</t>
  </si>
  <si>
    <t>جدول (43)</t>
  </si>
  <si>
    <t xml:space="preserve">المنطقة الإدارية </t>
  </si>
  <si>
    <t xml:space="preserve">عدد أجهزة التليفزيون                                                           No. of Televisions </t>
  </si>
  <si>
    <t>عدد مستخدمي الانترنت                                       No. of Internet Users</t>
  </si>
  <si>
    <t xml:space="preserve">عدد خطوط الهاتف الجوال                                       No.  of Mobile Phones                                      </t>
  </si>
  <si>
    <t xml:space="preserve">عدد غرف النوم                                  No. of Bedrooms </t>
  </si>
  <si>
    <t>A Floor in a  Traditional House</t>
  </si>
  <si>
    <t xml:space="preserve"> Source of Drinking Water </t>
  </si>
  <si>
    <t>Daily</t>
  </si>
  <si>
    <t xml:space="preserve">عدد المساكن ( المشغولة بأسرسعودية ) حسب نوع المسكن  واستخدام المبيدات الحشرية </t>
  </si>
  <si>
    <t>نوع المسكن                                                     Type of Housing Unit</t>
  </si>
  <si>
    <t>عدد المساكن ( المشغولة بأسرسعودية) حسب نوع المسكن ومادة البناء</t>
  </si>
  <si>
    <t>Housing Units ( Occupied With Saudi Households ) by Type of Housing Unit and Construction Material</t>
  </si>
  <si>
    <t>Housing Units ( Occupied With Saudi Households ) by Type of Housing Unit and Tenure of Housing Unit</t>
  </si>
  <si>
    <t>عدد المساكن ( المشغولة بأسرسعودية ) حسب نوع المسكن ونوع الحيازة</t>
  </si>
  <si>
    <t>Housing Units ( Occupied With Saudi Households ) by Type of Housing Unit and Source of Water Supply</t>
  </si>
  <si>
    <t xml:space="preserve">Housing Units ( Occupied With Saudi Households ) by Type of Housing Unit and Source of Drinking Water </t>
  </si>
  <si>
    <t>Housing Units ( Occupied With Saudi Households ) by Type of Housing Unit and Water Storage</t>
  </si>
  <si>
    <t>عدد المساكن ( المشغولة بأسرسعودية ) حسب نوع المسكن ومصدر الكهرباء</t>
  </si>
  <si>
    <t>Housing Units ( Occupied With Saudi Households ) by Type of Housing Unit and Source of Electricity</t>
  </si>
  <si>
    <t>عدد المساكن ( المشغولة بأسرسعودية ) حسب نوع المسكن  ونوع الصرف الصحي</t>
  </si>
  <si>
    <t>Housing Units ( Occupied With Saudi Households ) by Type of Housing Unit and Type of Sewage Disposal</t>
  </si>
  <si>
    <t>عدد المساكن ( المشغولة بأسرسعودية ) حسب نوع المسكن والوقود المستخدم للطبخ</t>
  </si>
  <si>
    <t>Housing Units ( Occupied With Saudi Households ) by Type of Housing Unit and Cooking Fuel</t>
  </si>
  <si>
    <t>عدد المساكن ( المشغولة بأسرسعودية ) حسب نوع المسكن  وطريقة التخلص من النفايات</t>
  </si>
  <si>
    <t>Housing Units ( Occupied With Saudi Households ) by Type of Housing Unit and Waste Disposal</t>
  </si>
  <si>
    <t>عدد المساكن ( المشغولة بأسرسعودية ) حسب نوع المسكن  وعدد مرات التخلص من النفايات</t>
  </si>
  <si>
    <t>Housing Units ( Occupied With Saudi Households ) by Type of Housing Unit and Insecticide Use</t>
  </si>
  <si>
    <t>(جدول (8</t>
  </si>
  <si>
    <t>(جدول (9</t>
  </si>
  <si>
    <t xml:space="preserve"> (Table (9</t>
  </si>
  <si>
    <t xml:space="preserve"> ( Table ( 10 </t>
  </si>
  <si>
    <t>( جدول ( 10</t>
  </si>
  <si>
    <t xml:space="preserve">(جدول (11 </t>
  </si>
  <si>
    <t xml:space="preserve">(جدول (13 </t>
  </si>
  <si>
    <t>جدول (19)</t>
  </si>
  <si>
    <t xml:space="preserve"> تابع جدول (19)</t>
  </si>
  <si>
    <t xml:space="preserve"> (Table (20</t>
  </si>
  <si>
    <t>(جدول (1</t>
  </si>
  <si>
    <t xml:space="preserve"> (Table (1</t>
  </si>
  <si>
    <t>Table (21)</t>
  </si>
  <si>
    <t xml:space="preserve"> تابع جدول ( 21)</t>
  </si>
  <si>
    <t>جدول ( 22)</t>
  </si>
  <si>
    <t xml:space="preserve">(Continued Table (26 </t>
  </si>
  <si>
    <t xml:space="preserve"> (Continued Table (27 </t>
  </si>
  <si>
    <t xml:space="preserve"> (Continued Table (28</t>
  </si>
  <si>
    <t xml:space="preserve"> تابع جدول (28)</t>
  </si>
  <si>
    <t>جدول (28)</t>
  </si>
  <si>
    <t xml:space="preserve"> تابع جدول ( 29)</t>
  </si>
  <si>
    <t>جدول ( 29 )</t>
  </si>
  <si>
    <t xml:space="preserve"> تابع جدول (30)</t>
  </si>
  <si>
    <t>جدول ( 31)</t>
  </si>
  <si>
    <t xml:space="preserve"> تابع جدول ( 31)</t>
  </si>
  <si>
    <t xml:space="preserve"> تابع جدول (33) </t>
  </si>
  <si>
    <t>جدول (33)</t>
  </si>
  <si>
    <t>جدول ( 34 )</t>
  </si>
  <si>
    <t>جدول   ( 35 )</t>
  </si>
  <si>
    <t xml:space="preserve"> (Table (36</t>
  </si>
  <si>
    <t xml:space="preserve"> تابع جدول (36)</t>
  </si>
  <si>
    <t xml:space="preserve"> (Continued Table (36 </t>
  </si>
  <si>
    <t>جدول ( 37 )</t>
  </si>
  <si>
    <t>(Table (37</t>
  </si>
  <si>
    <t xml:space="preserve"> (Table (45</t>
  </si>
  <si>
    <t>جدول (45)</t>
  </si>
  <si>
    <t xml:space="preserve"> تابع جدول (45)</t>
  </si>
  <si>
    <t xml:space="preserve">(Continued Table (45 </t>
  </si>
  <si>
    <t>عدد السيارات لدى الأسرة                                               Number of  Cars Owned by Household</t>
  </si>
  <si>
    <t xml:space="preserve"> (Table (25-1</t>
  </si>
  <si>
    <t xml:space="preserve">(Continued Table (25-1 </t>
  </si>
  <si>
    <t xml:space="preserve"> تابع جدول (25-1)</t>
  </si>
  <si>
    <t xml:space="preserve"> جدول (25-1)</t>
  </si>
  <si>
    <t xml:space="preserve"> (Table (25-2</t>
  </si>
  <si>
    <t xml:space="preserve">(Continued Table (25-2 </t>
  </si>
  <si>
    <t xml:space="preserve"> تابع جدول (25-2)</t>
  </si>
  <si>
    <t>جدول (25-2)</t>
  </si>
  <si>
    <t xml:space="preserve">Housing Units ( Occupied With Saudi Households ) by Type of Housing Unit and Frequency of Waste Disposal </t>
  </si>
  <si>
    <t xml:space="preserve"> تابع جدول ( 20)</t>
  </si>
  <si>
    <t xml:space="preserve">(Continued Table (20 </t>
  </si>
  <si>
    <t>نوع المسكن                                                                               Type of Housing Unit</t>
  </si>
  <si>
    <t>نوع المسكن                                                                            Type of Housing Unit</t>
  </si>
  <si>
    <t>نوع المسكن                                                                                  Type of Housing Unit</t>
  </si>
  <si>
    <t>نوع المسكن                                                                                 Type of Housing Unit</t>
  </si>
  <si>
    <t>مصدر الكهرباء                                                                  Source of Electricity</t>
  </si>
  <si>
    <t>عدد المساكن ( المشغولة بأسرسعودية ) حسب نوع المسكن ومصدر المياه</t>
  </si>
  <si>
    <t xml:space="preserve">مصدر المياه </t>
  </si>
  <si>
    <t>عدد المساكن ( المشغولة بأسرسعودية ) حسب نوع المسكن ومصدر مياه الشرب</t>
  </si>
  <si>
    <t>مصدر مياه الشرب</t>
  </si>
  <si>
    <t>عدد المساكن ( المشغولة بأسرسعودية ) حسب نوع المسكن وطريقة تخزين المياه</t>
  </si>
  <si>
    <t>طريقة تخزين المياه</t>
  </si>
  <si>
    <t xml:space="preserve">المنطقة الإدارية ومصدر المياه </t>
  </si>
  <si>
    <t>المنطقة الإدارية ومصدر مياه الشرب</t>
  </si>
  <si>
    <t>المنطقة الإدارية وطريقة تخزين المياه</t>
  </si>
  <si>
    <t>طريقة تخزين المياه                                                                     Water Storage</t>
  </si>
  <si>
    <t xml:space="preserve">مصدر مياه الشرب                                                  Source of Drinking Water </t>
  </si>
  <si>
    <t>خزان أسمنتي</t>
  </si>
  <si>
    <t>لا تستخدم أبداً</t>
  </si>
  <si>
    <t xml:space="preserve"> Administrative Area and Sewage Disposal</t>
  </si>
  <si>
    <t>المنطقة الإدارية ونوع الصرف الصحي</t>
  </si>
  <si>
    <t>المنطقة الإدارية وطريقة التخلص من النفايات</t>
  </si>
  <si>
    <t xml:space="preserve"> Administrative Area and  Waste Disposal</t>
  </si>
  <si>
    <t xml:space="preserve">المنطقة الإدارية وعدد مرات التخلص من النفايات </t>
  </si>
  <si>
    <t>عدد المساكن ( المشغولة بأسر  ) ونوع المسكن</t>
  </si>
  <si>
    <t>Housing Units ( Occupied With  Households ) and Type of Housing Unit</t>
  </si>
  <si>
    <t>عدد المساكن ( المشغولة بأسرسعودية ) ونوع المسكن</t>
  </si>
  <si>
    <t>Housing Units ( Occupied With Saudi Households ) and Type of Housing Unit</t>
  </si>
  <si>
    <t>Water Truck</t>
  </si>
  <si>
    <t>Tin Tank</t>
  </si>
  <si>
    <t>Private Sewage Network</t>
  </si>
  <si>
    <t>Gas</t>
  </si>
  <si>
    <t>When Needed</t>
  </si>
  <si>
    <t xml:space="preserve">Housing Units ( Occupied With Saudi Households ) by Type of Housing Unit and Construction Material </t>
  </si>
  <si>
    <t xml:space="preserve"> Administrative Area and Construction Material</t>
  </si>
  <si>
    <t xml:space="preserve"> Administrative Area and Tenure of Housing</t>
  </si>
  <si>
    <t xml:space="preserve">عدد المساكن ( المشغولة بأسرسعودية) حسب نوع المسكن ونوع الحيازة </t>
  </si>
  <si>
    <t xml:space="preserve">Housing Units ( Occupied With Saudi Households ) by Type of Housing Unit and Tenure of Housing Unit </t>
  </si>
  <si>
    <t xml:space="preserve">عدد المساكن ( المشغولة بأسرسعودية) حسب نوع المسكن ومصدر المياه  </t>
  </si>
  <si>
    <t xml:space="preserve"> Administrative Area and Source of Water Supply</t>
  </si>
  <si>
    <t xml:space="preserve">عدد المساكن ( المشغولة بأسرسعودية) حسب نوع المسكن ومصدر مياه الشرب </t>
  </si>
  <si>
    <t>Housing Units ( Occupied With Saudi Households ) by Type of Housing Unit and Source of  Drinking Water</t>
  </si>
  <si>
    <t xml:space="preserve"> Administrative Area and Source of DrinkingWater</t>
  </si>
  <si>
    <t xml:space="preserve">عدد المساكن ( المشغولة بأسرسعودية) حسب نوع المسكن وطريقة تخزين المياه </t>
  </si>
  <si>
    <t xml:space="preserve">Housing Units ( Occupied With Saudi Households ) by Type of Housing Unit and  Water Storage </t>
  </si>
  <si>
    <t xml:space="preserve"> Administrative  Area and  Water Storage</t>
  </si>
  <si>
    <t xml:space="preserve">عدد المساكن ( المشغولة بأسرسعودية) حسب نوع المسكن ومصدر الكهرباء </t>
  </si>
  <si>
    <t xml:space="preserve">Housing Units ( Occupied With Saudi Households ) by Type of Housing Unit and   Source of Electricity </t>
  </si>
  <si>
    <t xml:space="preserve"> Administrative Area and  Source of Electricity</t>
  </si>
  <si>
    <t xml:space="preserve">عدد المساكن ( المشغولة بأسرسعودية) حسب نوع المسكن والوقود المستخدم للطبخ </t>
  </si>
  <si>
    <t xml:space="preserve"> Administrative Area and Cooking Fuel</t>
  </si>
  <si>
    <t xml:space="preserve">عدد المساكن ( المشغولة بأسرسعودية) حسب نوع المسكن ونوع الصرف الصحي </t>
  </si>
  <si>
    <t xml:space="preserve">Housing Units ( Occupied With Saudi Households ) by Type of Housing Unit and Type of Sewage Disposal  </t>
  </si>
  <si>
    <t xml:space="preserve">عدد المساكن ( المشغولة بأسرسعودية) حسب نوع المسكن وطريقة التخلص من النفايات </t>
  </si>
  <si>
    <t xml:space="preserve">Housing Units ( Occupied With Saudi Households ) by Type of Housing Unit and Waste Disposal  </t>
  </si>
  <si>
    <t xml:space="preserve">عدد المساكن ( المشغولة بأسرسعودية) حسب نوع المسكن  وعدد مرات التخلص من النفايات </t>
  </si>
  <si>
    <t xml:space="preserve"> Administrative Area   and Frequency of Waste Disposal</t>
  </si>
  <si>
    <t xml:space="preserve">عدد المساكن ( المشغولة بأسرسعودية) حسب نوع المسكن واستخدام المبيدات الحشرية  </t>
  </si>
  <si>
    <t xml:space="preserve">Housing Units ( Occupied With Saudi Households ) by Type of Housing Unit and Insecticide Use  </t>
  </si>
  <si>
    <t xml:space="preserve"> Administrative Area and Insecticide Use</t>
  </si>
  <si>
    <t xml:space="preserve">عدد المساكن ( المشغولة بأسر)  وعدد الأسر والأفراد حسب نوع المسكن </t>
  </si>
  <si>
    <t xml:space="preserve">Housing Units ( Occupied With  Households ), Households and Individuals by Type of Housing Unit </t>
  </si>
  <si>
    <t xml:space="preserve">عدد المساكن ( المشغولة بأسرسعودية)  وعدد الأسر والأفراد حسب نوع المسكن </t>
  </si>
  <si>
    <t xml:space="preserve">Housing Units ( Occupied With Saudi Households ), Households and Individuals by Type of Housing Unit </t>
  </si>
  <si>
    <t xml:space="preserve">عدد المساكن ( المشغولة بأسر سعودية) وعدد الأسر والأفراد حسب مادة البناء </t>
  </si>
  <si>
    <t xml:space="preserve">Housing Units ( Occupied With Saudi Households ), Households and Individuals by Construction Material </t>
  </si>
  <si>
    <t xml:space="preserve">عدد المساكن ( المشغولة بأسرسعودية ) وعدد الأسر والأفراد حسب نوع الحيازة </t>
  </si>
  <si>
    <t>Housing Units ( Occupied With Saudi Households ), Households and Individuals by Tenure of Housing Unit</t>
  </si>
  <si>
    <t xml:space="preserve">عدد المساكن ( المشغولة بأسرسعودية) وعدد الأسر والأفراد حسب مصدر المياه </t>
  </si>
  <si>
    <t xml:space="preserve">Housing Units ( Occupied With Saudi Households ), Households and Individuals by Source of Water Supply </t>
  </si>
  <si>
    <t xml:space="preserve">عدد المساكن ( المشغولة بأسرسعودية) وعدد الأسر والأفراد حسب مصدر مياه الشرب  </t>
  </si>
  <si>
    <t xml:space="preserve">Housing Units ( Occupied With Saudi Households ), Households and Individuals by Source of Drinking Water  </t>
  </si>
  <si>
    <t xml:space="preserve">عدد المساكن ( المشغولة بأسر سعودية ) وعدد الأسر والأفراد حسب طريقة تخزين المياه  </t>
  </si>
  <si>
    <t>Housing Units ( Occupied With Saudi Households ), Households and Individuals by Water Storage</t>
  </si>
  <si>
    <t xml:space="preserve">عدد المساكن ( المشغولة بأسرسعودية) وعدد الأسر والأفراد حسب نوع الصرف الصحي </t>
  </si>
  <si>
    <t>Housing Units ( Occupied With Saudi Households ), Households and Individuals by Type of Sewage Disposal</t>
  </si>
  <si>
    <t xml:space="preserve">عدد المساكن ( المشغولة بأسرسعودية) وعدد الأسر والأفراد حسب مصدر الكهرباء </t>
  </si>
  <si>
    <t xml:space="preserve">Housing Units ( Occupied With Saudi Households ), Households and Individuals by Source of Electricity </t>
  </si>
  <si>
    <t xml:space="preserve">عدد المساكن ( المشغولة بأسرسعودية) وعدد الأسر والأفراد حسب الوقود المستخدم للطبخ  </t>
  </si>
  <si>
    <t xml:space="preserve">Housing Units ( Occupied With Saudi Households ), Households and Individuals by Cooking Fuel  </t>
  </si>
  <si>
    <t xml:space="preserve">عدد المساكن ( المشغولة بأسرسعودية ) وعدد الأسر والأفراد حسب طريقة التخلص من النفايات </t>
  </si>
  <si>
    <t>Housing Units ( Occupied With Saudi Households ), Households and Individuals by Waste Disposal</t>
  </si>
  <si>
    <t xml:space="preserve">عدد المساكن ( المشغولة بأسر سعودية) وعدد الأسر والأفراد حسب عدد مرات التخلص من النفايات </t>
  </si>
  <si>
    <t xml:space="preserve">Housing Units ( Occupied With Saudi Households ), Households and Individuals by Frequency of Waste Disposal </t>
  </si>
  <si>
    <t xml:space="preserve">عدد المساكن ( المشغولة بأسر سعودية) وعدد الأسر والأفراد حسب استخدام المبيدات الحشرية  </t>
  </si>
  <si>
    <t xml:space="preserve">Housing Units ( Occupied With Saudi Households ), Households and Individuals by Insecticide Use </t>
  </si>
  <si>
    <t xml:space="preserve">عدد الأسر السعودية والأفراد حسب توفر خدمات الثقافة والترفيه </t>
  </si>
  <si>
    <t xml:space="preserve"> Saudi Households and Individuals by Availability of Cultural  &amp; Recreational Facilities </t>
  </si>
  <si>
    <t xml:space="preserve">عدد المساكن ( المشغولة بأسرسعودية ) وعدد الأسر والأفراد التي لديها أجهزة التليفزيون </t>
  </si>
  <si>
    <t>Housing Units ( Occupied With Saudi Households ), Households and Individuals  No. of Televisions .</t>
  </si>
  <si>
    <t>عدد المساكن ( المشغولة بأسر سعودية) وعدد الأسر والأفراد التي لديها أجهزة الحاسب الالي</t>
  </si>
  <si>
    <t>عدد أجهزة الحاسب                  No. of Personal Computers</t>
  </si>
  <si>
    <t xml:space="preserve">عدد المساكن ( المشغولة بأسرسعودية ) وعدد الأسر والأفراد المستخدمين للأنترنت </t>
  </si>
  <si>
    <t>عدد المساكن ( المشغولة بأسر سعودية ) وعدد الأسر والأفراد وتوفر الهاتف الثابت</t>
  </si>
  <si>
    <t>Housing Units ( Occupied with Saudi Households ), Households and Individuals  by  Availability of a  Fixed Telephone Line in Housing Unit</t>
  </si>
  <si>
    <t>عدد المساكن ( المشغولة بأسر سعودية) وعدد الأسر والأفراد التي لديها خطوط الهاتف الجوال</t>
  </si>
  <si>
    <t>Housing Units ( Occupied With Saudi Households ), Households and Individuals by  No.  of Mobile Phones.</t>
  </si>
  <si>
    <t xml:space="preserve">عدد الأسر السعودية التي تملك سيارات و عدد الافراد وعدد السيارات لدى الأسرة </t>
  </si>
  <si>
    <t>Saudi Households Owning Cars  and Individuals by  Number of  Cars Owned</t>
  </si>
  <si>
    <t>عدد المساكن ( المشغولة بأسر سعودية) وعدد الأسر والأفراد وعدد غرف النوم</t>
  </si>
  <si>
    <t>جملة عدد الغرف                                                                                                                No. of Rooms</t>
  </si>
  <si>
    <t>عدد المساكن ( المشغولة بأسر سعودية) وعدد الأسر والأفراد وجملة عدد الغرف</t>
  </si>
  <si>
    <t xml:space="preserve">عدد خطوط الهاتف الثابت        No. of  Fixed Telephone Lines </t>
  </si>
  <si>
    <t>Housing Units ( Occupied With Saudi Households ), Households and Individuals by  No. of Personal Computers</t>
  </si>
  <si>
    <t>Housing Units ( Occupied With Saudi Households ), Households and Individuals by  No. of Internet Users</t>
  </si>
  <si>
    <t xml:space="preserve">Housing Units ( Occupied With Saudi Households ), Households and Individuals by  No. of Bedrooms </t>
  </si>
  <si>
    <t>Housing Units ( Occupied With Saudi Households ), Households and Individuals  by Total  No. of Rooms</t>
  </si>
  <si>
    <t>رقم الجدول</t>
  </si>
  <si>
    <t>العــنــوان</t>
  </si>
  <si>
    <t>Subject</t>
  </si>
  <si>
    <t xml:space="preserve"> Number of Table</t>
  </si>
  <si>
    <t>عدد المساكن ( المشغولة بأسرسعودية) حسب نوع المسكن ومصدر الكهرباء</t>
  </si>
  <si>
    <t>عدد المساكن ( المشغولة بأسرسعودية) حسب نوع المسكن  وعدد مرات التخلص من النفايات</t>
  </si>
  <si>
    <t>عدد المساكن ( المشغولة بأسر سعودية) وعدد الأسر والأفراد حسب استخدام المبيدات الحشرية</t>
  </si>
  <si>
    <t>الديموجرافي المســاكن 1428هـ</t>
  </si>
  <si>
    <t>25-1</t>
  </si>
  <si>
    <t>25-2</t>
  </si>
  <si>
    <t>مصدر الكهرباء                                                           Source of Electricity</t>
  </si>
  <si>
    <t>R</t>
  </si>
  <si>
    <t xml:space="preserve">Demog Housing 1428 </t>
  </si>
</sst>
</file>

<file path=xl/styles.xml><?xml version="1.0" encoding="utf-8"?>
<styleSheet xmlns="http://schemas.openxmlformats.org/spreadsheetml/2006/main">
  <numFmts count="4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س&quot;#,##0_);\(&quot;ر.س&quot;#,##0\)"/>
    <numFmt numFmtId="165" formatCode="&quot;ر.س&quot;#,##0_);[Red]\(&quot;ر.س&quot;#,##0\)"/>
    <numFmt numFmtId="166" formatCode="&quot;ر.س&quot;#,##0.00_);\(&quot;ر.س&quot;#,##0.00\)"/>
    <numFmt numFmtId="167" formatCode="&quot;ر.س&quot;#,##0.00_);[Red]\(&quot;ر.س&quot;#,##0.00\)"/>
    <numFmt numFmtId="168" formatCode="_(&quot;ر.س&quot;* #,##0_);_(&quot;ر.س&quot;* \(#,##0\);_(&quot;ر.س&quot;* &quot;-&quot;_);_(@_)"/>
    <numFmt numFmtId="169" formatCode="_(* #,##0_);_(* \(#,##0\);_(* &quot;-&quot;_);_(@_)"/>
    <numFmt numFmtId="170" formatCode="_(&quot;ر.س&quot;* #,##0.00_);_(&quot;ر.س&quot;* \(#,##0.00\);_(&quot;ر.س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نعم&quot;\,\ &quot;نعم&quot;\,\ &quot;لا&quot;"/>
    <numFmt numFmtId="187" formatCode="&quot;True&quot;;&quot;True&quot;;&quot;False&quot;"/>
    <numFmt numFmtId="188" formatCode="&quot;تشغيل&quot;\,\ &quot;تشغيل&quot;\,\ &quot;إيقاف تشغيل&quot;"/>
    <numFmt numFmtId="189" formatCode="[$€-2]\ #,##0.00_);[Red]\([$€-2]\ #,##0.00\)"/>
    <numFmt numFmtId="190" formatCode="[$-1000000]00000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"/>
    <numFmt numFmtId="198" formatCode="dd/mm/yyyy"/>
  </numFmts>
  <fonts count="61">
    <font>
      <sz val="10"/>
      <name val="Arial"/>
      <family val="0"/>
    </font>
    <font>
      <b/>
      <sz val="16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60"/>
      <name val="Arial"/>
      <family val="2"/>
    </font>
    <font>
      <b/>
      <i/>
      <sz val="12"/>
      <color indexed="16"/>
      <name val="Arial"/>
      <family val="2"/>
    </font>
    <font>
      <b/>
      <sz val="20"/>
      <color indexed="16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8"/>
      <color indexed="6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sz val="12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6"/>
      <color indexed="62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rgb="FF474D9B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0" borderId="2" applyNumberFormat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0" fillId="32" borderId="9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 shrinkToFit="1"/>
    </xf>
    <xf numFmtId="0" fontId="8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 shrinkToFit="1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vertical="center"/>
    </xf>
    <xf numFmtId="49" fontId="1" fillId="33" borderId="33" xfId="0" applyNumberFormat="1" applyFont="1" applyFill="1" applyBorder="1" applyAlignment="1">
      <alignment horizontal="right" vertical="center" indent="1"/>
    </xf>
    <xf numFmtId="0" fontId="3" fillId="33" borderId="34" xfId="0" applyFont="1" applyFill="1" applyBorder="1" applyAlignment="1">
      <alignment horizontal="right" vertical="center"/>
    </xf>
    <xf numFmtId="0" fontId="5" fillId="33" borderId="35" xfId="0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vertical="center"/>
    </xf>
    <xf numFmtId="49" fontId="3" fillId="33" borderId="37" xfId="0" applyNumberFormat="1" applyFont="1" applyFill="1" applyBorder="1" applyAlignment="1">
      <alignment horizontal="left" vertical="center"/>
    </xf>
    <xf numFmtId="49" fontId="3" fillId="33" borderId="37" xfId="0" applyNumberFormat="1" applyFont="1" applyFill="1" applyBorder="1" applyAlignment="1">
      <alignment horizontal="left" vertical="center" indent="2"/>
    </xf>
    <xf numFmtId="0" fontId="3" fillId="33" borderId="38" xfId="0" applyFont="1" applyFill="1" applyBorder="1" applyAlignment="1">
      <alignment horizontal="right" vertical="center"/>
    </xf>
    <xf numFmtId="0" fontId="3" fillId="33" borderId="39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49" fontId="1" fillId="33" borderId="37" xfId="0" applyNumberFormat="1" applyFont="1" applyFill="1" applyBorder="1" applyAlignment="1">
      <alignment horizontal="right" vertical="center" indent="1"/>
    </xf>
    <xf numFmtId="49" fontId="1" fillId="33" borderId="37" xfId="0" applyNumberFormat="1" applyFont="1" applyFill="1" applyBorder="1" applyAlignment="1">
      <alignment horizontal="left" vertical="center"/>
    </xf>
    <xf numFmtId="49" fontId="1" fillId="33" borderId="41" xfId="0" applyNumberFormat="1" applyFont="1" applyFill="1" applyBorder="1" applyAlignment="1">
      <alignment horizontal="left" vertical="center"/>
    </xf>
    <xf numFmtId="0" fontId="5" fillId="33" borderId="42" xfId="0" applyFont="1" applyFill="1" applyBorder="1" applyAlignment="1">
      <alignment horizontal="center" vertical="center"/>
    </xf>
    <xf numFmtId="49" fontId="3" fillId="33" borderId="43" xfId="0" applyNumberFormat="1" applyFont="1" applyFill="1" applyBorder="1" applyAlignment="1">
      <alignment vertical="center"/>
    </xf>
    <xf numFmtId="49" fontId="1" fillId="33" borderId="44" xfId="0" applyNumberFormat="1" applyFont="1" applyFill="1" applyBorder="1" applyAlignment="1">
      <alignment horizontal="right" vertical="center" indent="1"/>
    </xf>
    <xf numFmtId="0" fontId="3" fillId="33" borderId="45" xfId="0" applyFont="1" applyFill="1" applyBorder="1" applyAlignment="1">
      <alignment horizontal="right" vertical="center"/>
    </xf>
    <xf numFmtId="0" fontId="4" fillId="33" borderId="46" xfId="0" applyFont="1" applyFill="1" applyBorder="1" applyAlignment="1">
      <alignment vertical="center"/>
    </xf>
    <xf numFmtId="0" fontId="5" fillId="33" borderId="47" xfId="0" applyFont="1" applyFill="1" applyBorder="1" applyAlignment="1">
      <alignment horizontal="center" vertical="center"/>
    </xf>
    <xf numFmtId="49" fontId="1" fillId="33" borderId="48" xfId="0" applyNumberFormat="1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 indent="1"/>
    </xf>
    <xf numFmtId="0" fontId="3" fillId="33" borderId="34" xfId="0" applyFont="1" applyFill="1" applyBorder="1" applyAlignment="1">
      <alignment horizontal="left" vertical="center" indent="1"/>
    </xf>
    <xf numFmtId="0" fontId="3" fillId="33" borderId="35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3" fillId="33" borderId="56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49" fontId="1" fillId="33" borderId="58" xfId="0" applyNumberFormat="1" applyFont="1" applyFill="1" applyBorder="1" applyAlignment="1">
      <alignment horizontal="center" vertical="center"/>
    </xf>
    <xf numFmtId="49" fontId="1" fillId="33" borderId="59" xfId="0" applyNumberFormat="1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0" fillId="33" borderId="62" xfId="0" applyFill="1" applyBorder="1" applyAlignment="1">
      <alignment vertical="center"/>
    </xf>
    <xf numFmtId="0" fontId="13" fillId="33" borderId="62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right" vertical="center" wrapText="1"/>
    </xf>
    <xf numFmtId="49" fontId="1" fillId="33" borderId="36" xfId="0" applyNumberFormat="1" applyFont="1" applyFill="1" applyBorder="1" applyAlignment="1">
      <alignment horizontal="left" vertical="center"/>
    </xf>
    <xf numFmtId="49" fontId="1" fillId="33" borderId="63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64" xfId="0" applyFont="1" applyFill="1" applyBorder="1" applyAlignment="1">
      <alignment horizontal="right" vertical="center"/>
    </xf>
    <xf numFmtId="0" fontId="4" fillId="33" borderId="46" xfId="0" applyFont="1" applyFill="1" applyBorder="1" applyAlignment="1">
      <alignment horizontal="right" vertical="center"/>
    </xf>
    <xf numFmtId="49" fontId="3" fillId="33" borderId="36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49" fontId="1" fillId="33" borderId="66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right" vertical="center" textRotation="90"/>
    </xf>
    <xf numFmtId="0" fontId="1" fillId="33" borderId="65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" fillId="33" borderId="60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49" fontId="1" fillId="33" borderId="74" xfId="0" applyNumberFormat="1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49" fontId="1" fillId="33" borderId="55" xfId="0" applyNumberFormat="1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49" fontId="3" fillId="33" borderId="58" xfId="0" applyNumberFormat="1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3" fillId="33" borderId="78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right" vertical="center" wrapText="1"/>
    </xf>
    <xf numFmtId="0" fontId="15" fillId="33" borderId="0" xfId="0" applyFont="1" applyFill="1" applyAlignment="1">
      <alignment vertical="center" textRotation="90"/>
    </xf>
    <xf numFmtId="191" fontId="12" fillId="33" borderId="0" xfId="0" applyNumberFormat="1" applyFont="1" applyFill="1" applyAlignment="1">
      <alignment vertical="center"/>
    </xf>
    <xf numFmtId="191" fontId="19" fillId="33" borderId="0" xfId="0" applyNumberFormat="1" applyFont="1" applyFill="1" applyAlignment="1">
      <alignment vertical="center"/>
    </xf>
    <xf numFmtId="191" fontId="19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vertical="center" textRotation="90"/>
    </xf>
    <xf numFmtId="0" fontId="15" fillId="33" borderId="0" xfId="0" applyFont="1" applyFill="1" applyBorder="1" applyAlignment="1">
      <alignment vertical="center"/>
    </xf>
    <xf numFmtId="0" fontId="3" fillId="33" borderId="79" xfId="0" applyFont="1" applyFill="1" applyBorder="1" applyAlignment="1">
      <alignment horizontal="center" vertical="center"/>
    </xf>
    <xf numFmtId="191" fontId="16" fillId="33" borderId="0" xfId="0" applyNumberFormat="1" applyFont="1" applyFill="1" applyAlignment="1">
      <alignment vertical="center"/>
    </xf>
    <xf numFmtId="2" fontId="19" fillId="33" borderId="0" xfId="0" applyNumberFormat="1" applyFont="1" applyFill="1" applyAlignment="1">
      <alignment vertical="center"/>
    </xf>
    <xf numFmtId="2" fontId="16" fillId="33" borderId="0" xfId="0" applyNumberFormat="1" applyFont="1" applyFill="1" applyAlignment="1">
      <alignment vertical="center" shrinkToFit="1"/>
    </xf>
    <xf numFmtId="191" fontId="16" fillId="33" borderId="0" xfId="0" applyNumberFormat="1" applyFont="1" applyFill="1" applyAlignment="1">
      <alignment vertical="center" shrinkToFit="1"/>
    </xf>
    <xf numFmtId="0" fontId="1" fillId="33" borderId="79" xfId="0" applyFont="1" applyFill="1" applyBorder="1" applyAlignment="1">
      <alignment horizontal="center" vertical="center"/>
    </xf>
    <xf numFmtId="191" fontId="16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191" fontId="12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5" fillId="33" borderId="0" xfId="0" applyFont="1" applyFill="1" applyAlignment="1">
      <alignment horizontal="right" vertical="center" textRotation="90"/>
    </xf>
    <xf numFmtId="0" fontId="13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 textRotation="90"/>
    </xf>
    <xf numFmtId="49" fontId="1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 readingOrder="2"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Alignment="1">
      <alignment horizontal="right" vertical="center"/>
    </xf>
    <xf numFmtId="0" fontId="21" fillId="33" borderId="0" xfId="0" applyFont="1" applyFill="1" applyAlignment="1">
      <alignment vertical="center" textRotation="90"/>
    </xf>
    <xf numFmtId="0" fontId="15" fillId="33" borderId="0" xfId="0" applyFont="1" applyFill="1" applyBorder="1" applyAlignment="1">
      <alignment horizontal="center" vertical="center" textRotation="90"/>
    </xf>
    <xf numFmtId="49" fontId="1" fillId="33" borderId="0" xfId="0" applyNumberFormat="1" applyFont="1" applyFill="1" applyBorder="1" applyAlignment="1">
      <alignment horizontal="left" vertical="center" readingOrder="2"/>
    </xf>
    <xf numFmtId="49" fontId="1" fillId="33" borderId="0" xfId="0" applyNumberFormat="1" applyFont="1" applyFill="1" applyBorder="1" applyAlignment="1">
      <alignment vertical="center"/>
    </xf>
    <xf numFmtId="0" fontId="21" fillId="33" borderId="0" xfId="0" applyFont="1" applyFill="1" applyAlignment="1">
      <alignment horizontal="center" vertical="center" textRotation="90"/>
    </xf>
    <xf numFmtId="49" fontId="1" fillId="33" borderId="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 textRotation="90"/>
    </xf>
    <xf numFmtId="49" fontId="2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 textRotation="90"/>
    </xf>
    <xf numFmtId="0" fontId="13" fillId="33" borderId="0" xfId="0" applyFont="1" applyFill="1" applyAlignment="1">
      <alignment vertical="center" textRotation="90"/>
    </xf>
    <xf numFmtId="0" fontId="14" fillId="33" borderId="0" xfId="0" applyFont="1" applyFill="1" applyAlignment="1">
      <alignment vertical="center" textRotation="90"/>
    </xf>
    <xf numFmtId="0" fontId="0" fillId="33" borderId="0" xfId="0" applyFont="1" applyFill="1" applyAlignment="1">
      <alignment horizontal="center" vertical="center" textRotation="90"/>
    </xf>
    <xf numFmtId="0" fontId="0" fillId="33" borderId="0" xfId="0" applyFont="1" applyFill="1" applyAlignment="1">
      <alignment vertical="center" textRotation="90"/>
    </xf>
    <xf numFmtId="0" fontId="2" fillId="33" borderId="0" xfId="0" applyFont="1" applyFill="1" applyAlignment="1">
      <alignment vertical="center" textRotation="90"/>
    </xf>
    <xf numFmtId="49" fontId="1" fillId="33" borderId="0" xfId="0" applyNumberFormat="1" applyFont="1" applyFill="1" applyAlignment="1">
      <alignment horizontal="left" vertical="center" readingOrder="1"/>
    </xf>
    <xf numFmtId="0" fontId="0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 textRotation="90"/>
    </xf>
    <xf numFmtId="0" fontId="21" fillId="33" borderId="0" xfId="0" applyFont="1" applyFill="1" applyAlignment="1">
      <alignment horizontal="right" vertical="center" textRotation="90"/>
    </xf>
    <xf numFmtId="49" fontId="3" fillId="33" borderId="0" xfId="0" applyNumberFormat="1" applyFont="1" applyFill="1" applyBorder="1" applyAlignment="1">
      <alignment vertical="center"/>
    </xf>
    <xf numFmtId="2" fontId="16" fillId="33" borderId="0" xfId="0" applyNumberFormat="1" applyFont="1" applyFill="1" applyAlignment="1">
      <alignment horizontal="center" vertical="center"/>
    </xf>
    <xf numFmtId="2" fontId="0" fillId="33" borderId="0" xfId="0" applyNumberFormat="1" applyFill="1" applyAlignment="1">
      <alignment vertical="center"/>
    </xf>
    <xf numFmtId="2" fontId="19" fillId="33" borderId="0" xfId="0" applyNumberFormat="1" applyFont="1" applyFill="1" applyAlignment="1">
      <alignment horizontal="center" vertical="center"/>
    </xf>
    <xf numFmtId="2" fontId="16" fillId="33" borderId="0" xfId="0" applyNumberFormat="1" applyFont="1" applyFill="1" applyAlignment="1">
      <alignment vertical="center"/>
    </xf>
    <xf numFmtId="2" fontId="19" fillId="33" borderId="0" xfId="0" applyNumberFormat="1" applyFont="1" applyFill="1" applyAlignment="1">
      <alignment vertical="center" shrinkToFit="1"/>
    </xf>
    <xf numFmtId="0" fontId="2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right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right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 wrapText="1"/>
    </xf>
    <xf numFmtId="0" fontId="20" fillId="33" borderId="46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 wrapText="1"/>
    </xf>
    <xf numFmtId="0" fontId="1" fillId="33" borderId="73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 shrinkToFit="1"/>
    </xf>
    <xf numFmtId="0" fontId="1" fillId="33" borderId="81" xfId="0" applyFont="1" applyFill="1" applyBorder="1" applyAlignment="1">
      <alignment horizontal="center" vertical="center" wrapText="1"/>
    </xf>
    <xf numFmtId="0" fontId="1" fillId="33" borderId="82" xfId="0" applyFont="1" applyFill="1" applyBorder="1" applyAlignment="1">
      <alignment horizontal="center" vertical="center" wrapText="1"/>
    </xf>
    <xf numFmtId="0" fontId="1" fillId="33" borderId="83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49" fontId="1" fillId="33" borderId="85" xfId="0" applyNumberFormat="1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readingOrder="2"/>
    </xf>
    <xf numFmtId="49" fontId="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vertical="center"/>
    </xf>
    <xf numFmtId="49" fontId="1" fillId="0" borderId="33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/>
    </xf>
    <xf numFmtId="0" fontId="3" fillId="0" borderId="34" xfId="0" applyFont="1" applyFill="1" applyBorder="1" applyAlignment="1">
      <alignment horizontal="right" vertical="center"/>
    </xf>
    <xf numFmtId="49" fontId="1" fillId="0" borderId="36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vertical="center"/>
    </xf>
    <xf numFmtId="49" fontId="1" fillId="0" borderId="37" xfId="0" applyNumberFormat="1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readingOrder="2"/>
    </xf>
    <xf numFmtId="49" fontId="1" fillId="0" borderId="0" xfId="0" applyNumberFormat="1" applyFont="1" applyFill="1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19" fillId="0" borderId="62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3" fillId="0" borderId="45" xfId="0" applyFont="1" applyFill="1" applyBorder="1" applyAlignment="1">
      <alignment horizontal="right" vertical="center"/>
    </xf>
    <xf numFmtId="0" fontId="4" fillId="0" borderId="76" xfId="0" applyFont="1" applyFill="1" applyBorder="1" applyAlignment="1">
      <alignment horizontal="right" vertical="center" wrapText="1"/>
    </xf>
    <xf numFmtId="49" fontId="1" fillId="0" borderId="66" xfId="0" applyNumberFormat="1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center" vertical="center"/>
    </xf>
    <xf numFmtId="0" fontId="24" fillId="34" borderId="86" xfId="0" applyFont="1" applyFill="1" applyBorder="1" applyAlignment="1">
      <alignment horizontal="center" vertical="center" wrapText="1" readingOrder="2"/>
    </xf>
    <xf numFmtId="0" fontId="24" fillId="34" borderId="72" xfId="0" applyFont="1" applyFill="1" applyBorder="1" applyAlignment="1">
      <alignment horizontal="center" vertical="center" wrapText="1" readingOrder="2"/>
    </xf>
    <xf numFmtId="0" fontId="24" fillId="34" borderId="84" xfId="0" applyFont="1" applyFill="1" applyBorder="1" applyAlignment="1">
      <alignment horizontal="center" vertical="center" wrapText="1" readingOrder="2"/>
    </xf>
    <xf numFmtId="0" fontId="24" fillId="35" borderId="80" xfId="0" applyFont="1" applyFill="1" applyBorder="1" applyAlignment="1">
      <alignment horizontal="center" vertical="center" wrapText="1" readingOrder="2"/>
    </xf>
    <xf numFmtId="0" fontId="24" fillId="35" borderId="56" xfId="38" applyFont="1" applyFill="1" applyBorder="1" applyAlignment="1" applyProtection="1">
      <alignment horizontal="right" vertical="center" wrapText="1" readingOrder="2"/>
      <protection/>
    </xf>
    <xf numFmtId="0" fontId="24" fillId="35" borderId="56" xfId="38" applyFont="1" applyFill="1" applyBorder="1" applyAlignment="1" applyProtection="1">
      <alignment horizontal="left" vertical="center" wrapText="1" readingOrder="2"/>
      <protection/>
    </xf>
    <xf numFmtId="0" fontId="24" fillId="35" borderId="85" xfId="0" applyFont="1" applyFill="1" applyBorder="1" applyAlignment="1">
      <alignment horizontal="center" vertical="center" wrapText="1" readingOrder="1"/>
    </xf>
    <xf numFmtId="0" fontId="24" fillId="36" borderId="80" xfId="0" applyFont="1" applyFill="1" applyBorder="1" applyAlignment="1">
      <alignment horizontal="center" vertical="center" wrapText="1" readingOrder="2"/>
    </xf>
    <xf numFmtId="0" fontId="24" fillId="36" borderId="56" xfId="38" applyFont="1" applyFill="1" applyBorder="1" applyAlignment="1" applyProtection="1">
      <alignment horizontal="right" vertical="center" wrapText="1" readingOrder="2"/>
      <protection/>
    </xf>
    <xf numFmtId="0" fontId="24" fillId="36" borderId="56" xfId="38" applyFont="1" applyFill="1" applyBorder="1" applyAlignment="1" applyProtection="1">
      <alignment horizontal="left" vertical="center" wrapText="1" readingOrder="2"/>
      <protection/>
    </xf>
    <xf numFmtId="0" fontId="24" fillId="36" borderId="85" xfId="0" applyFont="1" applyFill="1" applyBorder="1" applyAlignment="1">
      <alignment horizontal="center" vertical="center" wrapText="1" readingOrder="1"/>
    </xf>
    <xf numFmtId="49" fontId="24" fillId="36" borderId="85" xfId="0" applyNumberFormat="1" applyFont="1" applyFill="1" applyBorder="1" applyAlignment="1">
      <alignment horizontal="center" vertical="center" wrapText="1" readingOrder="1"/>
    </xf>
    <xf numFmtId="49" fontId="24" fillId="35" borderId="13" xfId="0" applyNumberFormat="1" applyFont="1" applyFill="1" applyBorder="1" applyAlignment="1">
      <alignment horizontal="center" vertical="center" wrapText="1" readingOrder="1"/>
    </xf>
    <xf numFmtId="0" fontId="3" fillId="33" borderId="61" xfId="0" applyFont="1" applyFill="1" applyBorder="1" applyAlignment="1">
      <alignment horizontal="right" vertical="center"/>
    </xf>
    <xf numFmtId="0" fontId="3" fillId="33" borderId="87" xfId="0" applyFont="1" applyFill="1" applyBorder="1" applyAlignment="1">
      <alignment vertical="center" wrapText="1"/>
    </xf>
    <xf numFmtId="0" fontId="1" fillId="33" borderId="88" xfId="0" applyFont="1" applyFill="1" applyBorder="1" applyAlignment="1">
      <alignment vertical="center" wrapText="1"/>
    </xf>
    <xf numFmtId="0" fontId="3" fillId="33" borderId="89" xfId="0" applyFont="1" applyFill="1" applyBorder="1" applyAlignment="1">
      <alignment vertical="center" wrapText="1"/>
    </xf>
    <xf numFmtId="0" fontId="1" fillId="33" borderId="90" xfId="0" applyFont="1" applyFill="1" applyBorder="1" applyAlignment="1">
      <alignment vertical="center" wrapText="1"/>
    </xf>
    <xf numFmtId="0" fontId="3" fillId="33" borderId="91" xfId="0" applyFont="1" applyFill="1" applyBorder="1" applyAlignment="1">
      <alignment vertical="center" wrapText="1"/>
    </xf>
    <xf numFmtId="0" fontId="1" fillId="33" borderId="92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shrinkToFit="1"/>
    </xf>
    <xf numFmtId="0" fontId="20" fillId="33" borderId="0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/>
    </xf>
    <xf numFmtId="0" fontId="5" fillId="33" borderId="93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vertical="center"/>
    </xf>
    <xf numFmtId="49" fontId="1" fillId="33" borderId="18" xfId="0" applyNumberFormat="1" applyFont="1" applyFill="1" applyBorder="1" applyAlignment="1">
      <alignment horizontal="left" vertical="center"/>
    </xf>
    <xf numFmtId="49" fontId="1" fillId="33" borderId="15" xfId="0" applyNumberFormat="1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center" vertical="center" wrapText="1"/>
    </xf>
    <xf numFmtId="0" fontId="4" fillId="33" borderId="94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vertical="center"/>
    </xf>
    <xf numFmtId="0" fontId="4" fillId="33" borderId="35" xfId="0" applyFont="1" applyFill="1" applyBorder="1" applyAlignment="1">
      <alignment horizontal="right" vertical="center" wrapText="1"/>
    </xf>
    <xf numFmtId="0" fontId="4" fillId="33" borderId="95" xfId="0" applyFont="1" applyFill="1" applyBorder="1" applyAlignment="1">
      <alignment horizontal="right" vertical="center" wrapText="1"/>
    </xf>
    <xf numFmtId="0" fontId="3" fillId="33" borderId="63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49" fontId="1" fillId="33" borderId="43" xfId="0" applyNumberFormat="1" applyFont="1" applyFill="1" applyBorder="1" applyAlignment="1">
      <alignment horizontal="right" vertical="center" indent="1"/>
    </xf>
    <xf numFmtId="49" fontId="3" fillId="33" borderId="36" xfId="0" applyNumberFormat="1" applyFont="1" applyFill="1" applyBorder="1" applyAlignment="1">
      <alignment horizontal="left" vertical="center" indent="2"/>
    </xf>
    <xf numFmtId="49" fontId="3" fillId="33" borderId="63" xfId="0" applyNumberFormat="1" applyFont="1" applyFill="1" applyBorder="1" applyAlignment="1">
      <alignment horizontal="left" vertical="center" indent="2"/>
    </xf>
    <xf numFmtId="49" fontId="1" fillId="33" borderId="94" xfId="0" applyNumberFormat="1" applyFont="1" applyFill="1" applyBorder="1" applyAlignment="1">
      <alignment horizontal="left" vertical="center"/>
    </xf>
    <xf numFmtId="49" fontId="1" fillId="33" borderId="27" xfId="0" applyNumberFormat="1" applyFont="1" applyFill="1" applyBorder="1" applyAlignment="1">
      <alignment horizontal="left" vertical="center"/>
    </xf>
    <xf numFmtId="0" fontId="5" fillId="33" borderId="96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3" fillId="33" borderId="94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right" vertical="center" wrapText="1"/>
    </xf>
    <xf numFmtId="0" fontId="3" fillId="33" borderId="78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left" vertical="center" indent="1"/>
    </xf>
    <xf numFmtId="0" fontId="4" fillId="33" borderId="36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vertical="center"/>
    </xf>
    <xf numFmtId="0" fontId="3" fillId="33" borderId="93" xfId="0" applyFont="1" applyFill="1" applyBorder="1" applyAlignment="1">
      <alignment horizontal="right" vertical="center"/>
    </xf>
    <xf numFmtId="49" fontId="3" fillId="33" borderId="29" xfId="0" applyNumberFormat="1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49" fontId="1" fillId="33" borderId="34" xfId="0" applyNumberFormat="1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right" vertical="center" wrapText="1"/>
    </xf>
    <xf numFmtId="49" fontId="3" fillId="33" borderId="39" xfId="0" applyNumberFormat="1" applyFont="1" applyFill="1" applyBorder="1" applyAlignment="1">
      <alignment vertical="center"/>
    </xf>
    <xf numFmtId="0" fontId="3" fillId="33" borderId="44" xfId="0" applyFont="1" applyFill="1" applyBorder="1" applyAlignment="1">
      <alignment vertical="center"/>
    </xf>
    <xf numFmtId="49" fontId="1" fillId="33" borderId="45" xfId="0" applyNumberFormat="1" applyFont="1" applyFill="1" applyBorder="1" applyAlignment="1">
      <alignment horizontal="left" vertical="center"/>
    </xf>
    <xf numFmtId="0" fontId="4" fillId="33" borderId="48" xfId="0" applyFont="1" applyFill="1" applyBorder="1" applyAlignment="1">
      <alignment horizontal="right" vertical="center" wrapText="1"/>
    </xf>
    <xf numFmtId="49" fontId="1" fillId="0" borderId="44" xfId="0" applyNumberFormat="1" applyFont="1" applyFill="1" applyBorder="1" applyAlignment="1">
      <alignment horizontal="left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49" fontId="3" fillId="33" borderId="41" xfId="0" applyNumberFormat="1" applyFont="1" applyFill="1" applyBorder="1" applyAlignment="1">
      <alignment horizontal="left" vertical="center"/>
    </xf>
    <xf numFmtId="49" fontId="3" fillId="33" borderId="48" xfId="0" applyNumberFormat="1" applyFont="1" applyFill="1" applyBorder="1" applyAlignment="1">
      <alignment horizontal="left" vertical="center"/>
    </xf>
    <xf numFmtId="49" fontId="3" fillId="33" borderId="77" xfId="0" applyNumberFormat="1" applyFont="1" applyFill="1" applyBorder="1" applyAlignment="1">
      <alignment vertical="center"/>
    </xf>
    <xf numFmtId="49" fontId="1" fillId="33" borderId="77" xfId="0" applyNumberFormat="1" applyFont="1" applyFill="1" applyBorder="1" applyAlignment="1">
      <alignment horizontal="right" vertical="center" indent="1"/>
    </xf>
    <xf numFmtId="49" fontId="1" fillId="33" borderId="97" xfId="0" applyNumberFormat="1" applyFont="1" applyFill="1" applyBorder="1" applyAlignment="1">
      <alignment horizontal="right" vertical="center" indent="1"/>
    </xf>
    <xf numFmtId="49" fontId="3" fillId="33" borderId="97" xfId="0" applyNumberFormat="1" applyFont="1" applyFill="1" applyBorder="1" applyAlignment="1">
      <alignment vertical="center"/>
    </xf>
    <xf numFmtId="0" fontId="3" fillId="33" borderId="77" xfId="0" applyFont="1" applyFill="1" applyBorder="1" applyAlignment="1">
      <alignment horizontal="left" vertical="center" indent="1"/>
    </xf>
    <xf numFmtId="0" fontId="3" fillId="33" borderId="64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 indent="1"/>
    </xf>
    <xf numFmtId="0" fontId="3" fillId="33" borderId="3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/>
    </xf>
    <xf numFmtId="0" fontId="3" fillId="33" borderId="97" xfId="0" applyFont="1" applyFill="1" applyBorder="1" applyAlignment="1">
      <alignment vertical="center"/>
    </xf>
    <xf numFmtId="49" fontId="1" fillId="33" borderId="64" xfId="0" applyNumberFormat="1" applyFont="1" applyFill="1" applyBorder="1" applyAlignment="1">
      <alignment horizontal="left" vertical="center"/>
    </xf>
    <xf numFmtId="49" fontId="1" fillId="33" borderId="46" xfId="0" applyNumberFormat="1" applyFont="1" applyFill="1" applyBorder="1" applyAlignment="1">
      <alignment horizontal="left" vertical="center"/>
    </xf>
    <xf numFmtId="49" fontId="1" fillId="33" borderId="51" xfId="0" applyNumberFormat="1" applyFont="1" applyFill="1" applyBorder="1" applyAlignment="1">
      <alignment horizontal="left" vertical="center"/>
    </xf>
    <xf numFmtId="0" fontId="3" fillId="33" borderId="46" xfId="0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left" vertical="center" indent="2"/>
    </xf>
    <xf numFmtId="49" fontId="3" fillId="33" borderId="64" xfId="0" applyNumberFormat="1" applyFont="1" applyFill="1" applyBorder="1" applyAlignment="1">
      <alignment horizontal="left" vertical="center" indent="2"/>
    </xf>
    <xf numFmtId="49" fontId="1" fillId="33" borderId="0" xfId="0" applyNumberFormat="1" applyFont="1" applyFill="1" applyBorder="1" applyAlignment="1">
      <alignment horizontal="right" vertical="center" indent="1"/>
    </xf>
    <xf numFmtId="49" fontId="3" fillId="33" borderId="53" xfId="0" applyNumberFormat="1" applyFont="1" applyFill="1" applyBorder="1" applyAlignment="1">
      <alignment vertical="center"/>
    </xf>
    <xf numFmtId="49" fontId="3" fillId="33" borderId="18" xfId="0" applyNumberFormat="1" applyFont="1" applyFill="1" applyBorder="1" applyAlignment="1">
      <alignment vertical="center"/>
    </xf>
    <xf numFmtId="0" fontId="4" fillId="33" borderId="66" xfId="0" applyFont="1" applyFill="1" applyBorder="1" applyAlignment="1">
      <alignment horizontal="right" vertical="center" wrapText="1"/>
    </xf>
    <xf numFmtId="0" fontId="3" fillId="33" borderId="76" xfId="0" applyFont="1" applyFill="1" applyBorder="1" applyAlignment="1">
      <alignment horizontal="right" vertical="center"/>
    </xf>
    <xf numFmtId="0" fontId="3" fillId="33" borderId="37" xfId="0" applyFont="1" applyFill="1" applyBorder="1" applyAlignment="1">
      <alignment horizontal="right" vertical="center"/>
    </xf>
    <xf numFmtId="0" fontId="3" fillId="33" borderId="41" xfId="0" applyFont="1" applyFill="1" applyBorder="1" applyAlignment="1">
      <alignment horizontal="right" vertical="center"/>
    </xf>
    <xf numFmtId="0" fontId="3" fillId="33" borderId="48" xfId="0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left" vertical="center" indent="1"/>
    </xf>
    <xf numFmtId="0" fontId="3" fillId="33" borderId="37" xfId="0" applyFont="1" applyFill="1" applyBorder="1" applyAlignment="1">
      <alignment horizontal="left" vertical="center" indent="1"/>
    </xf>
    <xf numFmtId="0" fontId="1" fillId="33" borderId="46" xfId="0" applyFont="1" applyFill="1" applyBorder="1" applyAlignment="1">
      <alignment horizontal="left" vertical="center"/>
    </xf>
    <xf numFmtId="49" fontId="3" fillId="33" borderId="30" xfId="0" applyNumberFormat="1" applyFont="1" applyFill="1" applyBorder="1" applyAlignment="1">
      <alignment vertical="center"/>
    </xf>
    <xf numFmtId="49" fontId="1" fillId="33" borderId="61" xfId="0" applyNumberFormat="1" applyFont="1" applyFill="1" applyBorder="1" applyAlignment="1">
      <alignment horizontal="left" vertical="center"/>
    </xf>
    <xf numFmtId="49" fontId="1" fillId="33" borderId="76" xfId="0" applyNumberFormat="1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left" vertical="center" indent="1"/>
    </xf>
    <xf numFmtId="0" fontId="3" fillId="33" borderId="61" xfId="0" applyFont="1" applyFill="1" applyBorder="1" applyAlignment="1">
      <alignment horizontal="left" vertical="center" indent="1"/>
    </xf>
    <xf numFmtId="0" fontId="4" fillId="33" borderId="96" xfId="0" applyFont="1" applyFill="1" applyBorder="1" applyAlignment="1">
      <alignment horizontal="center" vertical="center" wrapText="1"/>
    </xf>
    <xf numFmtId="49" fontId="3" fillId="33" borderId="64" xfId="0" applyNumberFormat="1" applyFont="1" applyFill="1" applyBorder="1" applyAlignment="1">
      <alignment horizontal="left" vertical="center"/>
    </xf>
    <xf numFmtId="49" fontId="3" fillId="33" borderId="46" xfId="0" applyNumberFormat="1" applyFont="1" applyFill="1" applyBorder="1" applyAlignment="1">
      <alignment horizontal="left" vertical="center"/>
    </xf>
    <xf numFmtId="0" fontId="4" fillId="33" borderId="96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49" fontId="3" fillId="33" borderId="18" xfId="0" applyNumberFormat="1" applyFont="1" applyFill="1" applyBorder="1" applyAlignment="1">
      <alignment horizontal="left" vertical="center"/>
    </xf>
    <xf numFmtId="49" fontId="3" fillId="33" borderId="15" xfId="0" applyNumberFormat="1" applyFont="1" applyFill="1" applyBorder="1" applyAlignment="1">
      <alignment horizontal="left" vertical="center"/>
    </xf>
    <xf numFmtId="49" fontId="3" fillId="33" borderId="51" xfId="0" applyNumberFormat="1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right" vertical="center"/>
    </xf>
    <xf numFmtId="0" fontId="4" fillId="33" borderId="63" xfId="0" applyFont="1" applyFill="1" applyBorder="1" applyAlignment="1">
      <alignment horizontal="right" vertical="center"/>
    </xf>
    <xf numFmtId="0" fontId="4" fillId="33" borderId="94" xfId="0" applyFont="1" applyFill="1" applyBorder="1" applyAlignment="1">
      <alignment horizontal="right" vertical="center"/>
    </xf>
    <xf numFmtId="0" fontId="3" fillId="33" borderId="36" xfId="0" applyFont="1" applyFill="1" applyBorder="1" applyAlignment="1">
      <alignment vertical="center"/>
    </xf>
    <xf numFmtId="0" fontId="4" fillId="33" borderId="66" xfId="0" applyFont="1" applyFill="1" applyBorder="1" applyAlignment="1">
      <alignment horizontal="right" vertical="center"/>
    </xf>
    <xf numFmtId="0" fontId="10" fillId="33" borderId="96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49" fontId="3" fillId="33" borderId="64" xfId="0" applyNumberFormat="1" applyFont="1" applyFill="1" applyBorder="1" applyAlignment="1">
      <alignment vertical="center"/>
    </xf>
    <xf numFmtId="49" fontId="3" fillId="33" borderId="46" xfId="0" applyNumberFormat="1" applyFont="1" applyFill="1" applyBorder="1" applyAlignment="1">
      <alignment vertical="center"/>
    </xf>
    <xf numFmtId="0" fontId="4" fillId="33" borderId="55" xfId="0" applyFont="1" applyFill="1" applyBorder="1" applyAlignment="1">
      <alignment horizontal="center" vertical="center" wrapText="1"/>
    </xf>
    <xf numFmtId="0" fontId="4" fillId="33" borderId="98" xfId="0" applyFont="1" applyFill="1" applyBorder="1" applyAlignment="1">
      <alignment horizontal="center" vertical="center" wrapText="1" shrinkToFit="1"/>
    </xf>
    <xf numFmtId="0" fontId="4" fillId="33" borderId="99" xfId="0" applyFont="1" applyFill="1" applyBorder="1" applyAlignment="1">
      <alignment horizontal="center" vertical="center" wrapText="1" shrinkToFit="1"/>
    </xf>
    <xf numFmtId="49" fontId="3" fillId="33" borderId="77" xfId="0" applyNumberFormat="1" applyFont="1" applyFill="1" applyBorder="1" applyAlignment="1">
      <alignment horizontal="left" vertical="center" shrinkToFit="1"/>
    </xf>
    <xf numFmtId="49" fontId="3" fillId="33" borderId="0" xfId="0" applyNumberFormat="1" applyFont="1" applyFill="1" applyBorder="1" applyAlignment="1">
      <alignment horizontal="left" vertical="center" shrinkToFit="1"/>
    </xf>
    <xf numFmtId="49" fontId="3" fillId="33" borderId="97" xfId="0" applyNumberFormat="1" applyFont="1" applyFill="1" applyBorder="1" applyAlignment="1">
      <alignment horizontal="left" vertical="center" shrinkToFit="1"/>
    </xf>
    <xf numFmtId="49" fontId="3" fillId="33" borderId="64" xfId="0" applyNumberFormat="1" applyFont="1" applyFill="1" applyBorder="1" applyAlignment="1">
      <alignment horizontal="left" vertical="center" shrinkToFit="1"/>
    </xf>
    <xf numFmtId="49" fontId="3" fillId="33" borderId="46" xfId="0" applyNumberFormat="1" applyFont="1" applyFill="1" applyBorder="1" applyAlignment="1">
      <alignment horizontal="left" vertical="center" shrinkToFit="1"/>
    </xf>
    <xf numFmtId="49" fontId="3" fillId="33" borderId="77" xfId="0" applyNumberFormat="1" applyFont="1" applyFill="1" applyBorder="1" applyAlignment="1">
      <alignment horizontal="right" vertical="center" indent="1" shrinkToFit="1"/>
    </xf>
    <xf numFmtId="49" fontId="3" fillId="33" borderId="64" xfId="0" applyNumberFormat="1" applyFont="1" applyFill="1" applyBorder="1" applyAlignment="1">
      <alignment horizontal="right" vertical="center" indent="1" shrinkToFit="1"/>
    </xf>
    <xf numFmtId="49" fontId="3" fillId="33" borderId="0" xfId="0" applyNumberFormat="1" applyFont="1" applyFill="1" applyBorder="1" applyAlignment="1">
      <alignment horizontal="right" vertical="center" indent="1" shrinkToFit="1"/>
    </xf>
    <xf numFmtId="49" fontId="3" fillId="33" borderId="97" xfId="0" applyNumberFormat="1" applyFont="1" applyFill="1" applyBorder="1" applyAlignment="1">
      <alignment horizontal="right" vertical="center" indent="1" shrinkToFit="1"/>
    </xf>
    <xf numFmtId="49" fontId="3" fillId="33" borderId="46" xfId="0" applyNumberFormat="1" applyFont="1" applyFill="1" applyBorder="1" applyAlignment="1">
      <alignment horizontal="right" vertical="center" indent="1" shrinkToFit="1"/>
    </xf>
    <xf numFmtId="0" fontId="4" fillId="33" borderId="77" xfId="0" applyFont="1" applyFill="1" applyBorder="1" applyAlignment="1">
      <alignment horizontal="right" vertical="center" indent="1"/>
    </xf>
    <xf numFmtId="0" fontId="4" fillId="33" borderId="64" xfId="0" applyFont="1" applyFill="1" applyBorder="1" applyAlignment="1">
      <alignment horizontal="right" vertical="center" indent="1"/>
    </xf>
    <xf numFmtId="0" fontId="4" fillId="33" borderId="0" xfId="0" applyFont="1" applyFill="1" applyBorder="1" applyAlignment="1">
      <alignment horizontal="right" vertical="center" indent="1"/>
    </xf>
    <xf numFmtId="0" fontId="4" fillId="33" borderId="46" xfId="0" applyFont="1" applyFill="1" applyBorder="1" applyAlignment="1">
      <alignment horizontal="right" vertical="center" indent="1"/>
    </xf>
    <xf numFmtId="0" fontId="4" fillId="33" borderId="33" xfId="0" applyFont="1" applyFill="1" applyBorder="1" applyAlignment="1">
      <alignment horizontal="left" vertical="center" indent="1"/>
    </xf>
    <xf numFmtId="0" fontId="4" fillId="33" borderId="41" xfId="0" applyFont="1" applyFill="1" applyBorder="1" applyAlignment="1">
      <alignment horizontal="left" vertical="center" indent="1"/>
    </xf>
    <xf numFmtId="0" fontId="4" fillId="33" borderId="37" xfId="0" applyFont="1" applyFill="1" applyBorder="1" applyAlignment="1">
      <alignment horizontal="left" vertical="center" indent="1"/>
    </xf>
    <xf numFmtId="0" fontId="4" fillId="33" borderId="44" xfId="0" applyFont="1" applyFill="1" applyBorder="1" applyAlignment="1">
      <alignment horizontal="left" vertical="center" indent="1"/>
    </xf>
    <xf numFmtId="0" fontId="4" fillId="33" borderId="48" xfId="0" applyFont="1" applyFill="1" applyBorder="1" applyAlignment="1">
      <alignment horizontal="left" vertical="center" indent="1"/>
    </xf>
    <xf numFmtId="0" fontId="4" fillId="33" borderId="40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49" fontId="1" fillId="33" borderId="97" xfId="0" applyNumberFormat="1" applyFont="1" applyFill="1" applyBorder="1" applyAlignment="1">
      <alignment vertical="center"/>
    </xf>
    <xf numFmtId="49" fontId="1" fillId="33" borderId="29" xfId="0" applyNumberFormat="1" applyFont="1" applyFill="1" applyBorder="1" applyAlignment="1">
      <alignment horizontal="right" vertical="center" indent="1"/>
    </xf>
    <xf numFmtId="49" fontId="3" fillId="33" borderId="34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left" vertical="center" indent="2"/>
    </xf>
    <xf numFmtId="49" fontId="3" fillId="33" borderId="38" xfId="0" applyNumberFormat="1" applyFont="1" applyFill="1" applyBorder="1" applyAlignment="1">
      <alignment horizontal="left" vertical="center" indent="2"/>
    </xf>
    <xf numFmtId="49" fontId="1" fillId="33" borderId="34" xfId="0" applyNumberFormat="1" applyFont="1" applyFill="1" applyBorder="1" applyAlignment="1">
      <alignment horizontal="right" vertical="center" indent="1"/>
    </xf>
    <xf numFmtId="49" fontId="1" fillId="33" borderId="38" xfId="0" applyNumberFormat="1" applyFont="1" applyFill="1" applyBorder="1" applyAlignment="1">
      <alignment horizontal="left" vertical="center"/>
    </xf>
    <xf numFmtId="49" fontId="1" fillId="33" borderId="39" xfId="0" applyNumberFormat="1" applyFont="1" applyFill="1" applyBorder="1" applyAlignment="1">
      <alignment horizontal="right" vertical="center" indent="1"/>
    </xf>
    <xf numFmtId="0" fontId="1" fillId="33" borderId="97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96" xfId="0" applyFont="1" applyFill="1" applyBorder="1" applyAlignment="1">
      <alignment horizontal="center" vertical="center" wrapText="1"/>
    </xf>
    <xf numFmtId="0" fontId="6" fillId="33" borderId="0" xfId="38" applyFill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 vertical="center"/>
    </xf>
    <xf numFmtId="0" fontId="3" fillId="33" borderId="100" xfId="0" applyFont="1" applyFill="1" applyBorder="1" applyAlignment="1">
      <alignment horizontal="center" vertical="center"/>
    </xf>
    <xf numFmtId="0" fontId="3" fillId="33" borderId="101" xfId="0" applyFont="1" applyFill="1" applyBorder="1" applyAlignment="1">
      <alignment horizontal="center" vertical="center"/>
    </xf>
    <xf numFmtId="0" fontId="3" fillId="33" borderId="102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 wrapText="1"/>
    </xf>
    <xf numFmtId="0" fontId="1" fillId="33" borderId="90" xfId="0" applyFont="1" applyFill="1" applyBorder="1" applyAlignment="1">
      <alignment horizontal="center" vertical="center" wrapText="1"/>
    </xf>
    <xf numFmtId="0" fontId="1" fillId="33" borderId="92" xfId="0" applyFont="1" applyFill="1" applyBorder="1" applyAlignment="1">
      <alignment horizontal="center" vertical="center" wrapText="1"/>
    </xf>
    <xf numFmtId="0" fontId="3" fillId="33" borderId="103" xfId="0" applyFont="1" applyFill="1" applyBorder="1" applyAlignment="1">
      <alignment horizontal="center" vertical="center" wrapText="1"/>
    </xf>
    <xf numFmtId="0" fontId="3" fillId="33" borderId="104" xfId="0" applyFont="1" applyFill="1" applyBorder="1" applyAlignment="1">
      <alignment horizontal="center" vertical="center" wrapText="1"/>
    </xf>
    <xf numFmtId="0" fontId="3" fillId="33" borderId="105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textRotation="90"/>
    </xf>
    <xf numFmtId="0" fontId="1" fillId="33" borderId="103" xfId="0" applyFont="1" applyFill="1" applyBorder="1" applyAlignment="1">
      <alignment horizontal="center" vertical="center" wrapText="1"/>
    </xf>
    <xf numFmtId="0" fontId="1" fillId="33" borderId="104" xfId="0" applyFont="1" applyFill="1" applyBorder="1" applyAlignment="1">
      <alignment horizontal="center" vertical="center" wrapText="1"/>
    </xf>
    <xf numFmtId="0" fontId="1" fillId="33" borderId="105" xfId="0" applyFont="1" applyFill="1" applyBorder="1" applyAlignment="1">
      <alignment horizontal="center" vertical="center" wrapText="1"/>
    </xf>
    <xf numFmtId="0" fontId="1" fillId="33" borderId="103" xfId="0" applyFont="1" applyFill="1" applyBorder="1" applyAlignment="1">
      <alignment horizontal="center" vertical="center" shrinkToFit="1"/>
    </xf>
    <xf numFmtId="0" fontId="1" fillId="33" borderId="104" xfId="0" applyFont="1" applyFill="1" applyBorder="1" applyAlignment="1">
      <alignment horizontal="center" vertical="center" shrinkToFit="1"/>
    </xf>
    <xf numFmtId="0" fontId="1" fillId="33" borderId="105" xfId="0" applyFont="1" applyFill="1" applyBorder="1" applyAlignment="1">
      <alignment horizontal="center" vertical="center" shrinkToFit="1"/>
    </xf>
    <xf numFmtId="0" fontId="20" fillId="33" borderId="0" xfId="0" applyFont="1" applyFill="1" applyBorder="1" applyAlignment="1">
      <alignment horizontal="center" vertical="center"/>
    </xf>
    <xf numFmtId="0" fontId="1" fillId="33" borderId="100" xfId="0" applyFont="1" applyFill="1" applyBorder="1" applyAlignment="1">
      <alignment horizontal="center" vertical="center"/>
    </xf>
    <xf numFmtId="0" fontId="1" fillId="33" borderId="101" xfId="0" applyFont="1" applyFill="1" applyBorder="1" applyAlignment="1">
      <alignment horizontal="center" vertical="center"/>
    </xf>
    <xf numFmtId="0" fontId="1" fillId="33" borderId="102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right" vertical="center" textRotation="90"/>
    </xf>
    <xf numFmtId="0" fontId="1" fillId="33" borderId="52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/>
    </xf>
    <xf numFmtId="0" fontId="3" fillId="33" borderId="106" xfId="0" applyFont="1" applyFill="1" applyBorder="1" applyAlignment="1">
      <alignment horizontal="center" vertical="center"/>
    </xf>
    <xf numFmtId="0" fontId="3" fillId="33" borderId="107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 textRotation="90"/>
    </xf>
    <xf numFmtId="0" fontId="1" fillId="33" borderId="32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108" xfId="0" applyFont="1" applyFill="1" applyBorder="1" applyAlignment="1">
      <alignment horizontal="center" vertical="center"/>
    </xf>
    <xf numFmtId="0" fontId="3" fillId="33" borderId="109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 readingOrder="2"/>
    </xf>
    <xf numFmtId="0" fontId="3" fillId="33" borderId="7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textRotation="90"/>
    </xf>
    <xf numFmtId="0" fontId="20" fillId="33" borderId="0" xfId="0" applyFont="1" applyFill="1" applyAlignment="1">
      <alignment horizontal="center" vertical="center" textRotation="90"/>
    </xf>
    <xf numFmtId="0" fontId="13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right" vertical="center" textRotation="90"/>
    </xf>
    <xf numFmtId="0" fontId="4" fillId="33" borderId="36" xfId="0" applyFont="1" applyFill="1" applyBorder="1" applyAlignment="1">
      <alignment horizontal="right" vertical="center" wrapText="1"/>
    </xf>
    <xf numFmtId="0" fontId="4" fillId="33" borderId="61" xfId="0" applyFont="1" applyFill="1" applyBorder="1" applyAlignment="1">
      <alignment horizontal="right" vertical="center" wrapText="1"/>
    </xf>
    <xf numFmtId="0" fontId="22" fillId="33" borderId="0" xfId="0" applyFont="1" applyFill="1" applyAlignment="1">
      <alignment horizontal="center" vertical="center"/>
    </xf>
    <xf numFmtId="0" fontId="4" fillId="33" borderId="35" xfId="0" applyFont="1" applyFill="1" applyBorder="1" applyAlignment="1">
      <alignment horizontal="right" vertical="center" wrapText="1"/>
    </xf>
    <xf numFmtId="0" fontId="1" fillId="33" borderId="110" xfId="0" applyFont="1" applyFill="1" applyBorder="1" applyAlignment="1">
      <alignment horizontal="center" vertical="center" wrapText="1"/>
    </xf>
    <xf numFmtId="0" fontId="1" fillId="33" borderId="111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12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3" fillId="33" borderId="113" xfId="0" applyFont="1" applyFill="1" applyBorder="1" applyAlignment="1">
      <alignment horizontal="center" vertical="center"/>
    </xf>
    <xf numFmtId="0" fontId="3" fillId="33" borderId="114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 wrapText="1"/>
    </xf>
    <xf numFmtId="0" fontId="3" fillId="33" borderId="115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96" xfId="0" applyFont="1" applyFill="1" applyBorder="1" applyAlignment="1">
      <alignment horizontal="center" vertical="center" wrapText="1"/>
    </xf>
    <xf numFmtId="0" fontId="3" fillId="33" borderId="116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4" fillId="33" borderId="37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 textRotation="90"/>
    </xf>
    <xf numFmtId="0" fontId="3" fillId="0" borderId="34" xfId="0" applyFont="1" applyFill="1" applyBorder="1" applyAlignment="1">
      <alignment horizontal="right" vertical="center"/>
    </xf>
    <xf numFmtId="0" fontId="3" fillId="0" borderId="61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 wrapText="1"/>
    </xf>
    <xf numFmtId="0" fontId="4" fillId="0" borderId="61" xfId="0" applyFont="1" applyFill="1" applyBorder="1" applyAlignment="1">
      <alignment horizontal="right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 textRotation="90"/>
    </xf>
    <xf numFmtId="0" fontId="3" fillId="0" borderId="113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33" borderId="110" xfId="0" applyFont="1" applyFill="1" applyBorder="1" applyAlignment="1">
      <alignment horizontal="center" vertical="center" wrapText="1"/>
    </xf>
    <xf numFmtId="0" fontId="3" fillId="33" borderId="11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12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49" fontId="1" fillId="33" borderId="36" xfId="0" applyNumberFormat="1" applyFont="1" applyFill="1" applyBorder="1" applyAlignment="1">
      <alignment horizontal="left" vertical="center"/>
    </xf>
    <xf numFmtId="49" fontId="1" fillId="33" borderId="37" xfId="0" applyNumberFormat="1" applyFont="1" applyFill="1" applyBorder="1" applyAlignment="1">
      <alignment horizontal="left" vertical="center"/>
    </xf>
    <xf numFmtId="0" fontId="1" fillId="33" borderId="6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96" xfId="0" applyFont="1" applyFill="1" applyBorder="1" applyAlignment="1">
      <alignment horizontal="center" vertical="center" wrapText="1"/>
    </xf>
    <xf numFmtId="49" fontId="1" fillId="33" borderId="63" xfId="0" applyNumberFormat="1" applyFont="1" applyFill="1" applyBorder="1" applyAlignment="1">
      <alignment horizontal="left" vertical="center"/>
    </xf>
    <xf numFmtId="49" fontId="1" fillId="33" borderId="41" xfId="0" applyNumberFormat="1" applyFont="1" applyFill="1" applyBorder="1" applyAlignment="1">
      <alignment horizontal="left" vertical="center"/>
    </xf>
    <xf numFmtId="0" fontId="1" fillId="33" borderId="118" xfId="0" applyFont="1" applyFill="1" applyBorder="1" applyAlignment="1">
      <alignment horizontal="center" vertical="center" wrapText="1"/>
    </xf>
    <xf numFmtId="0" fontId="1" fillId="33" borderId="115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94" xfId="0" applyFont="1" applyFill="1" applyBorder="1" applyAlignment="1">
      <alignment horizontal="center" vertical="center" wrapText="1"/>
    </xf>
    <xf numFmtId="0" fontId="1" fillId="33" borderId="116" xfId="0" applyFont="1" applyFill="1" applyBorder="1" applyAlignment="1">
      <alignment horizontal="center" vertical="center" wrapText="1"/>
    </xf>
    <xf numFmtId="49" fontId="1" fillId="33" borderId="66" xfId="0" applyNumberFormat="1" applyFont="1" applyFill="1" applyBorder="1" applyAlignment="1">
      <alignment horizontal="left" vertical="center"/>
    </xf>
    <xf numFmtId="49" fontId="1" fillId="33" borderId="48" xfId="0" applyNumberFormat="1" applyFont="1" applyFill="1" applyBorder="1" applyAlignment="1">
      <alignment horizontal="left" vertical="center"/>
    </xf>
    <xf numFmtId="49" fontId="1" fillId="33" borderId="94" xfId="0" applyNumberFormat="1" applyFont="1" applyFill="1" applyBorder="1" applyAlignment="1">
      <alignment horizontal="left" vertical="center"/>
    </xf>
    <xf numFmtId="49" fontId="1" fillId="33" borderId="116" xfId="0" applyNumberFormat="1" applyFont="1" applyFill="1" applyBorder="1" applyAlignment="1">
      <alignment horizontal="left" vertical="center"/>
    </xf>
    <xf numFmtId="0" fontId="3" fillId="33" borderId="119" xfId="0" applyFont="1" applyFill="1" applyBorder="1" applyAlignment="1">
      <alignment horizontal="center" vertical="center"/>
    </xf>
    <xf numFmtId="0" fontId="3" fillId="33" borderId="118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94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shrinkToFit="1"/>
    </xf>
    <xf numFmtId="0" fontId="20" fillId="33" borderId="0" xfId="0" applyFont="1" applyFill="1" applyBorder="1" applyAlignment="1">
      <alignment horizontal="center" vertical="center" shrinkToFit="1"/>
    </xf>
    <xf numFmtId="0" fontId="4" fillId="33" borderId="100" xfId="0" applyFont="1" applyFill="1" applyBorder="1" applyAlignment="1">
      <alignment horizontal="center" vertical="center" shrinkToFit="1"/>
    </xf>
    <xf numFmtId="0" fontId="4" fillId="33" borderId="114" xfId="0" applyFont="1" applyFill="1" applyBorder="1" applyAlignment="1">
      <alignment horizontal="center" vertical="center" shrinkToFit="1"/>
    </xf>
    <xf numFmtId="0" fontId="4" fillId="33" borderId="113" xfId="0" applyFont="1" applyFill="1" applyBorder="1" applyAlignment="1">
      <alignment horizontal="center" vertical="center" wrapText="1" shrinkToFit="1"/>
    </xf>
    <xf numFmtId="0" fontId="4" fillId="33" borderId="102" xfId="0" applyFont="1" applyFill="1" applyBorder="1" applyAlignment="1">
      <alignment horizontal="center" vertical="center" wrapText="1" shrinkToFit="1"/>
    </xf>
    <xf numFmtId="0" fontId="21" fillId="33" borderId="0" xfId="0" applyFont="1" applyFill="1" applyBorder="1" applyAlignment="1">
      <alignment horizontal="center" vertical="center"/>
    </xf>
    <xf numFmtId="0" fontId="23" fillId="33" borderId="100" xfId="0" applyFont="1" applyFill="1" applyBorder="1" applyAlignment="1">
      <alignment horizontal="center" vertical="center"/>
    </xf>
    <xf numFmtId="0" fontId="23" fillId="33" borderId="101" xfId="0" applyFont="1" applyFill="1" applyBorder="1" applyAlignment="1">
      <alignment horizontal="center" vertical="center"/>
    </xf>
    <xf numFmtId="0" fontId="23" fillId="33" borderId="10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wrapText="1"/>
    </xf>
    <xf numFmtId="0" fontId="60" fillId="0" borderId="96" xfId="0" applyFont="1" applyFill="1" applyBorder="1" applyAlignment="1">
      <alignment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1905000</xdr:colOff>
      <xdr:row>1</xdr:row>
      <xdr:rowOff>371475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100"/>
          <a:ext cx="1895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rightToLeft="1" tabSelected="1" zoomScalePageLayoutView="0" workbookViewId="0" topLeftCell="A1">
      <selection activeCell="D1" sqref="D1"/>
    </sheetView>
  </sheetViews>
  <sheetFormatPr defaultColWidth="9.140625" defaultRowHeight="12.75"/>
  <cols>
    <col min="1" max="1" width="10.7109375" style="0" customWidth="1"/>
    <col min="2" max="3" width="62.7109375" style="0" customWidth="1"/>
    <col min="4" max="4" width="10.7109375" style="0" customWidth="1"/>
  </cols>
  <sheetData>
    <row r="1" spans="2:4" ht="34.5" customHeight="1">
      <c r="B1" s="615"/>
      <c r="C1" s="484" t="s">
        <v>488</v>
      </c>
      <c r="D1" s="615"/>
    </row>
    <row r="2" spans="2:4" ht="34.5" customHeight="1" thickBot="1">
      <c r="B2" s="616"/>
      <c r="C2" s="485" t="s">
        <v>493</v>
      </c>
      <c r="D2" s="616"/>
    </row>
    <row r="3" spans="1:4" ht="42">
      <c r="A3" s="330" t="s">
        <v>481</v>
      </c>
      <c r="B3" s="331" t="s">
        <v>482</v>
      </c>
      <c r="C3" s="331" t="s">
        <v>483</v>
      </c>
      <c r="D3" s="332" t="s">
        <v>484</v>
      </c>
    </row>
    <row r="4" spans="1:4" ht="42" customHeight="1">
      <c r="A4" s="333">
        <v>1</v>
      </c>
      <c r="B4" s="334" t="s">
        <v>398</v>
      </c>
      <c r="C4" s="335" t="s">
        <v>399</v>
      </c>
      <c r="D4" s="336">
        <v>1</v>
      </c>
    </row>
    <row r="5" spans="1:4" ht="42" customHeight="1">
      <c r="A5" s="337">
        <v>2</v>
      </c>
      <c r="B5" s="338" t="s">
        <v>400</v>
      </c>
      <c r="C5" s="339" t="s">
        <v>401</v>
      </c>
      <c r="D5" s="340">
        <v>2</v>
      </c>
    </row>
    <row r="6" spans="1:4" ht="42">
      <c r="A6" s="333">
        <v>3</v>
      </c>
      <c r="B6" s="334" t="s">
        <v>308</v>
      </c>
      <c r="C6" s="335" t="s">
        <v>309</v>
      </c>
      <c r="D6" s="336">
        <v>3</v>
      </c>
    </row>
    <row r="7" spans="1:4" ht="42">
      <c r="A7" s="337">
        <v>4</v>
      </c>
      <c r="B7" s="338" t="s">
        <v>311</v>
      </c>
      <c r="C7" s="339" t="s">
        <v>310</v>
      </c>
      <c r="D7" s="340">
        <v>4</v>
      </c>
    </row>
    <row r="8" spans="1:4" ht="42">
      <c r="A8" s="333">
        <v>5</v>
      </c>
      <c r="B8" s="334" t="s">
        <v>380</v>
      </c>
      <c r="C8" s="335" t="s">
        <v>312</v>
      </c>
      <c r="D8" s="336">
        <v>5</v>
      </c>
    </row>
    <row r="9" spans="1:4" ht="42">
      <c r="A9" s="337">
        <v>6</v>
      </c>
      <c r="B9" s="338" t="s">
        <v>382</v>
      </c>
      <c r="C9" s="339" t="s">
        <v>313</v>
      </c>
      <c r="D9" s="340">
        <v>6</v>
      </c>
    </row>
    <row r="10" spans="1:4" ht="42">
      <c r="A10" s="333">
        <v>7</v>
      </c>
      <c r="B10" s="334" t="s">
        <v>384</v>
      </c>
      <c r="C10" s="335" t="s">
        <v>314</v>
      </c>
      <c r="D10" s="336">
        <v>7</v>
      </c>
    </row>
    <row r="11" spans="1:4" ht="42">
      <c r="A11" s="337">
        <v>8</v>
      </c>
      <c r="B11" s="338" t="s">
        <v>315</v>
      </c>
      <c r="C11" s="339" t="s">
        <v>316</v>
      </c>
      <c r="D11" s="340">
        <v>8</v>
      </c>
    </row>
    <row r="12" spans="1:4" ht="42">
      <c r="A12" s="333">
        <v>9</v>
      </c>
      <c r="B12" s="334" t="s">
        <v>317</v>
      </c>
      <c r="C12" s="335" t="s">
        <v>318</v>
      </c>
      <c r="D12" s="336">
        <v>9</v>
      </c>
    </row>
    <row r="13" spans="1:4" ht="42">
      <c r="A13" s="337">
        <v>10</v>
      </c>
      <c r="B13" s="338" t="s">
        <v>319</v>
      </c>
      <c r="C13" s="339" t="s">
        <v>320</v>
      </c>
      <c r="D13" s="340">
        <v>10</v>
      </c>
    </row>
    <row r="14" spans="1:4" ht="42">
      <c r="A14" s="333">
        <v>11</v>
      </c>
      <c r="B14" s="334" t="s">
        <v>321</v>
      </c>
      <c r="C14" s="335" t="s">
        <v>322</v>
      </c>
      <c r="D14" s="336">
        <v>11</v>
      </c>
    </row>
    <row r="15" spans="1:4" ht="42">
      <c r="A15" s="337">
        <v>12</v>
      </c>
      <c r="B15" s="338" t="s">
        <v>323</v>
      </c>
      <c r="C15" s="339" t="s">
        <v>372</v>
      </c>
      <c r="D15" s="340">
        <v>12</v>
      </c>
    </row>
    <row r="16" spans="1:4" ht="42">
      <c r="A16" s="333">
        <v>13</v>
      </c>
      <c r="B16" s="334" t="s">
        <v>306</v>
      </c>
      <c r="C16" s="335" t="s">
        <v>324</v>
      </c>
      <c r="D16" s="336">
        <v>13</v>
      </c>
    </row>
    <row r="17" spans="1:4" ht="42">
      <c r="A17" s="337">
        <v>14</v>
      </c>
      <c r="B17" s="338" t="s">
        <v>308</v>
      </c>
      <c r="C17" s="339" t="s">
        <v>407</v>
      </c>
      <c r="D17" s="340">
        <v>14</v>
      </c>
    </row>
    <row r="18" spans="1:4" ht="42">
      <c r="A18" s="333">
        <v>15</v>
      </c>
      <c r="B18" s="334" t="s">
        <v>410</v>
      </c>
      <c r="C18" s="335" t="s">
        <v>411</v>
      </c>
      <c r="D18" s="336">
        <v>15</v>
      </c>
    </row>
    <row r="19" spans="1:4" ht="42">
      <c r="A19" s="337">
        <v>16</v>
      </c>
      <c r="B19" s="338" t="s">
        <v>412</v>
      </c>
      <c r="C19" s="339" t="s">
        <v>312</v>
      </c>
      <c r="D19" s="340">
        <v>16</v>
      </c>
    </row>
    <row r="20" spans="1:4" ht="42">
      <c r="A20" s="333">
        <v>17</v>
      </c>
      <c r="B20" s="334" t="s">
        <v>414</v>
      </c>
      <c r="C20" s="335" t="s">
        <v>415</v>
      </c>
      <c r="D20" s="336">
        <v>17</v>
      </c>
    </row>
    <row r="21" spans="1:4" ht="42">
      <c r="A21" s="337">
        <v>18</v>
      </c>
      <c r="B21" s="338" t="s">
        <v>417</v>
      </c>
      <c r="C21" s="339" t="s">
        <v>418</v>
      </c>
      <c r="D21" s="340">
        <v>18</v>
      </c>
    </row>
    <row r="22" spans="1:4" ht="42">
      <c r="A22" s="333">
        <v>19</v>
      </c>
      <c r="B22" s="334" t="s">
        <v>485</v>
      </c>
      <c r="C22" s="335" t="s">
        <v>421</v>
      </c>
      <c r="D22" s="336">
        <v>19</v>
      </c>
    </row>
    <row r="23" spans="1:4" ht="42">
      <c r="A23" s="337">
        <v>20</v>
      </c>
      <c r="B23" s="338" t="s">
        <v>423</v>
      </c>
      <c r="C23" s="339" t="s">
        <v>320</v>
      </c>
      <c r="D23" s="340">
        <v>20</v>
      </c>
    </row>
    <row r="24" spans="1:4" ht="42">
      <c r="A24" s="333">
        <v>21</v>
      </c>
      <c r="B24" s="334" t="s">
        <v>425</v>
      </c>
      <c r="C24" s="335" t="s">
        <v>426</v>
      </c>
      <c r="D24" s="336">
        <v>21</v>
      </c>
    </row>
    <row r="25" spans="1:4" ht="42">
      <c r="A25" s="337">
        <v>22</v>
      </c>
      <c r="B25" s="338" t="s">
        <v>427</v>
      </c>
      <c r="C25" s="339" t="s">
        <v>428</v>
      </c>
      <c r="D25" s="340">
        <v>22</v>
      </c>
    </row>
    <row r="26" spans="1:4" ht="42">
      <c r="A26" s="333">
        <v>23</v>
      </c>
      <c r="B26" s="334" t="s">
        <v>486</v>
      </c>
      <c r="C26" s="335" t="s">
        <v>372</v>
      </c>
      <c r="D26" s="336">
        <v>23</v>
      </c>
    </row>
    <row r="27" spans="1:4" ht="42">
      <c r="A27" s="337">
        <v>24</v>
      </c>
      <c r="B27" s="338" t="s">
        <v>431</v>
      </c>
      <c r="C27" s="339" t="s">
        <v>432</v>
      </c>
      <c r="D27" s="340">
        <v>24</v>
      </c>
    </row>
    <row r="28" spans="1:4" ht="42">
      <c r="A28" s="342" t="s">
        <v>489</v>
      </c>
      <c r="B28" s="334" t="s">
        <v>434</v>
      </c>
      <c r="C28" s="335" t="s">
        <v>435</v>
      </c>
      <c r="D28" s="342" t="s">
        <v>489</v>
      </c>
    </row>
    <row r="29" spans="1:4" ht="42">
      <c r="A29" s="341" t="s">
        <v>490</v>
      </c>
      <c r="B29" s="338" t="s">
        <v>436</v>
      </c>
      <c r="C29" s="339" t="s">
        <v>437</v>
      </c>
      <c r="D29" s="341" t="s">
        <v>490</v>
      </c>
    </row>
    <row r="30" spans="1:4" ht="42">
      <c r="A30" s="333">
        <v>26</v>
      </c>
      <c r="B30" s="334" t="s">
        <v>438</v>
      </c>
      <c r="C30" s="335" t="s">
        <v>439</v>
      </c>
      <c r="D30" s="336">
        <v>26</v>
      </c>
    </row>
    <row r="31" spans="1:4" ht="42">
      <c r="A31" s="337">
        <v>27</v>
      </c>
      <c r="B31" s="338" t="s">
        <v>440</v>
      </c>
      <c r="C31" s="339" t="s">
        <v>441</v>
      </c>
      <c r="D31" s="340">
        <v>27</v>
      </c>
    </row>
    <row r="32" spans="1:4" ht="42">
      <c r="A32" s="333">
        <v>28</v>
      </c>
      <c r="B32" s="334" t="s">
        <v>442</v>
      </c>
      <c r="C32" s="335" t="s">
        <v>443</v>
      </c>
      <c r="D32" s="336">
        <v>28</v>
      </c>
    </row>
    <row r="33" spans="1:4" ht="42">
      <c r="A33" s="337">
        <v>29</v>
      </c>
      <c r="B33" s="338" t="s">
        <v>444</v>
      </c>
      <c r="C33" s="339" t="s">
        <v>445</v>
      </c>
      <c r="D33" s="340">
        <v>29</v>
      </c>
    </row>
    <row r="34" spans="1:4" ht="42">
      <c r="A34" s="333">
        <v>30</v>
      </c>
      <c r="B34" s="334" t="s">
        <v>446</v>
      </c>
      <c r="C34" s="335" t="s">
        <v>447</v>
      </c>
      <c r="D34" s="336">
        <v>30</v>
      </c>
    </row>
    <row r="35" spans="1:4" ht="42">
      <c r="A35" s="337">
        <v>31</v>
      </c>
      <c r="B35" s="338" t="s">
        <v>450</v>
      </c>
      <c r="C35" s="339" t="s">
        <v>451</v>
      </c>
      <c r="D35" s="340">
        <v>31</v>
      </c>
    </row>
    <row r="36" spans="1:4" ht="42">
      <c r="A36" s="333">
        <v>32</v>
      </c>
      <c r="B36" s="334" t="s">
        <v>448</v>
      </c>
      <c r="C36" s="335" t="s">
        <v>449</v>
      </c>
      <c r="D36" s="336">
        <v>32</v>
      </c>
    </row>
    <row r="37" spans="1:4" ht="42">
      <c r="A37" s="337">
        <v>33</v>
      </c>
      <c r="B37" s="338" t="s">
        <v>452</v>
      </c>
      <c r="C37" s="339" t="s">
        <v>453</v>
      </c>
      <c r="D37" s="340">
        <v>33</v>
      </c>
    </row>
    <row r="38" spans="1:4" ht="42">
      <c r="A38" s="333">
        <v>34</v>
      </c>
      <c r="B38" s="334" t="s">
        <v>454</v>
      </c>
      <c r="C38" s="335" t="s">
        <v>455</v>
      </c>
      <c r="D38" s="336">
        <v>34</v>
      </c>
    </row>
    <row r="39" spans="1:4" ht="42">
      <c r="A39" s="337">
        <v>35</v>
      </c>
      <c r="B39" s="338" t="s">
        <v>456</v>
      </c>
      <c r="C39" s="339" t="s">
        <v>457</v>
      </c>
      <c r="D39" s="340">
        <v>35</v>
      </c>
    </row>
    <row r="40" spans="1:4" ht="42">
      <c r="A40" s="333">
        <v>36</v>
      </c>
      <c r="B40" s="334" t="s">
        <v>487</v>
      </c>
      <c r="C40" s="335" t="s">
        <v>459</v>
      </c>
      <c r="D40" s="336">
        <v>36</v>
      </c>
    </row>
    <row r="41" spans="1:4" ht="42">
      <c r="A41" s="337">
        <v>37</v>
      </c>
      <c r="B41" s="338" t="s">
        <v>460</v>
      </c>
      <c r="C41" s="339" t="s">
        <v>461</v>
      </c>
      <c r="D41" s="340">
        <v>37</v>
      </c>
    </row>
    <row r="42" spans="1:4" ht="42">
      <c r="A42" s="333">
        <v>38</v>
      </c>
      <c r="B42" s="334" t="s">
        <v>462</v>
      </c>
      <c r="C42" s="335" t="s">
        <v>463</v>
      </c>
      <c r="D42" s="336">
        <v>38</v>
      </c>
    </row>
    <row r="43" spans="1:4" ht="42">
      <c r="A43" s="337">
        <v>39</v>
      </c>
      <c r="B43" s="338" t="s">
        <v>464</v>
      </c>
      <c r="C43" s="339" t="s">
        <v>477</v>
      </c>
      <c r="D43" s="340">
        <v>39</v>
      </c>
    </row>
    <row r="44" spans="1:4" ht="42">
      <c r="A44" s="333">
        <v>40</v>
      </c>
      <c r="B44" s="334" t="s">
        <v>466</v>
      </c>
      <c r="C44" s="335" t="s">
        <v>478</v>
      </c>
      <c r="D44" s="336">
        <v>40</v>
      </c>
    </row>
    <row r="45" spans="1:4" ht="63">
      <c r="A45" s="337">
        <v>41</v>
      </c>
      <c r="B45" s="338" t="s">
        <v>467</v>
      </c>
      <c r="C45" s="339" t="s">
        <v>468</v>
      </c>
      <c r="D45" s="340">
        <v>41</v>
      </c>
    </row>
    <row r="46" spans="1:4" ht="42">
      <c r="A46" s="333">
        <v>42</v>
      </c>
      <c r="B46" s="334" t="s">
        <v>469</v>
      </c>
      <c r="C46" s="335" t="s">
        <v>470</v>
      </c>
      <c r="D46" s="336">
        <v>42</v>
      </c>
    </row>
    <row r="47" spans="1:4" ht="42">
      <c r="A47" s="337">
        <v>43</v>
      </c>
      <c r="B47" s="338" t="s">
        <v>471</v>
      </c>
      <c r="C47" s="339" t="s">
        <v>472</v>
      </c>
      <c r="D47" s="340">
        <v>43</v>
      </c>
    </row>
    <row r="48" spans="1:4" ht="42">
      <c r="A48" s="333">
        <v>44</v>
      </c>
      <c r="B48" s="334" t="s">
        <v>473</v>
      </c>
      <c r="C48" s="335" t="s">
        <v>479</v>
      </c>
      <c r="D48" s="336">
        <v>44</v>
      </c>
    </row>
    <row r="49" spans="1:4" ht="42">
      <c r="A49" s="333">
        <v>45</v>
      </c>
      <c r="B49" s="334" t="s">
        <v>475</v>
      </c>
      <c r="C49" s="335" t="s">
        <v>480</v>
      </c>
      <c r="D49" s="336">
        <v>45</v>
      </c>
    </row>
  </sheetData>
  <sheetProtection/>
  <hyperlinks>
    <hyperlink ref="B4" location="'1'!A1" display="عدد المساكن ( المشغولة بأسر  ) ونوع المسكن"/>
    <hyperlink ref="B5" location="'2'!A1" display="عدد المساكن ( المشغولة بأسرسعودية ) ونوع المسكن"/>
    <hyperlink ref="C4" location="'1'!A1" display="Housing Units ( Occupied With  Households ) and Type of Housing Unit"/>
    <hyperlink ref="C5" location="'2'!A1" display="Housing Units ( Occupied With Saudi Households ) and Type of Housing Unit"/>
    <hyperlink ref="B6:C6" location="'3'!A1" display="عدد المساكن ( المشغولة بأسرسعودية) حسب نوع المسكن ومادة البناء"/>
    <hyperlink ref="B7:C7" location="'4'!A1" display="عدد المساكن ( المشغولة بأسرسعودية ) حسب نوع المسكن ونوع الحيازة"/>
    <hyperlink ref="B8:C8" location="'5'!A1" display="عدد المساكن ( المشغولة بأسرسعودية ) حسب نوع المسكن ومصدر المياه"/>
    <hyperlink ref="B9:C9" location="'6'!A1" display="عدد المساكن ( المشغولة بأسرسعودية ) حسب نوع المسكن ومصدر مياه الشرب"/>
    <hyperlink ref="B10:C10" location="'7'!A1" display="عدد المساكن ( المشغولة بأسرسعودية ) حسب نوع المسكن وطريقة تخزين المياه"/>
    <hyperlink ref="B11:C11" location="'8'!A1" display="عدد المساكن ( المشغولة بأسرسعودية ) حسب نوع المسكن ومصدر الكهرباء"/>
    <hyperlink ref="B12:C12" location="'9'!A1" display="عدد المساكن ( المشغولة بأسرسعودية ) حسب نوع المسكن  ونوع الصرف الصحي"/>
    <hyperlink ref="B13:C13" location="'10'!A1" display="عدد المساكن ( المشغولة بأسرسعودية ) حسب نوع المسكن والوقود المستخدم للطبخ"/>
    <hyperlink ref="B14:C14" location="'11'!A1" display="عدد المساكن ( المشغولة بأسرسعودية ) حسب نوع المسكن  وطريقة التخلص من النفايات"/>
    <hyperlink ref="B15:C15" location="'12'!A1" display="عدد المساكن ( المشغولة بأسرسعودية ) حسب نوع المسكن  وعدد مرات التخلص من النفايات"/>
    <hyperlink ref="B16:C16" location="'13'!A1" display="عدد المساكن ( المشغولة بأسرسعودية ) حسب نوع المسكن  واستخدام المبيدات الحشرية "/>
    <hyperlink ref="B17:C17" location="'14'!A1" display="عدد المساكن ( المشغولة بأسرسعودية) حسب نوع المسكن ومادة البناء"/>
    <hyperlink ref="B18:C18" location="'15'!A1" display="عدد المساكن ( المشغولة بأسرسعودية) حسب نوع المسكن ونوع الحيازة "/>
    <hyperlink ref="B19:C19" location="'16'!A1" display="عدد المساكن ( المشغولة بأسرسعودية) حسب نوع المسكن ومصدر المياه  "/>
    <hyperlink ref="B20:C20" location="'17'!A1" display="عدد المساكن ( المشغولة بأسرسعودية) حسب نوع المسكن ومصدر مياه الشرب "/>
    <hyperlink ref="B21:C21" location="'18'!A1" display="عدد المساكن ( المشغولة بأسرسعودية) حسب نوع المسكن وطريقة تخزين المياه "/>
    <hyperlink ref="B22:C22" location="'19'!A1" display="عدد المساكن ( المشغولة بأسرسعودية) حسب نوع المسكن ومصدر الكهرباء"/>
    <hyperlink ref="B23:C23" location="'20'!A1" display="عدد المساكن ( المشغولة بأسرسعودية) حسب نوع المسكن والوقود المستخدم للطبخ "/>
    <hyperlink ref="B24:C24" location="'21'!A1" display="عدد المساكن ( المشغولة بأسرسعودية) حسب نوع المسكن ونوع الصرف الصحي "/>
    <hyperlink ref="B25:C25" location="'22'!A1" display="عدد المساكن ( المشغولة بأسرسعودية) حسب نوع المسكن وطريقة التخلص من النفايات "/>
    <hyperlink ref="B26:C26" location="'23'!A1" display="عدد المساكن ( المشغولة بأسرسعودية) حسب نوع المسكن  وعدد مرات التخلص من النفايات"/>
    <hyperlink ref="B27:C27" location="'24'!A1" display="عدد المساكن ( المشغولة بأسرسعودية) حسب نوع المسكن واستخدام المبيدات الحشرية  "/>
    <hyperlink ref="B28:C28" location="'25-1'!A1" display="عدد المساكن ( المشغولة بأسر)  وعدد الأسر والأفراد حسب نوع المسكن "/>
    <hyperlink ref="B29:C29" location="'25-2'!A1" display="عدد المساكن ( المشغولة بأسرسعودية)  وعدد الأسر والأفراد حسب نوع المسكن "/>
    <hyperlink ref="B30:C30" location="'26'!A1" display="عدد المساكن ( المشغولة بأسر سعودية) وعدد الأسر والأفراد حسب مادة البناء "/>
    <hyperlink ref="B31:C31" location="'27'!A1" display="عدد المساكن ( المشغولة بأسرسعودية ) وعدد الأسر والأفراد حسب نوع الحيازة "/>
    <hyperlink ref="B32:C32" location="'28'!A1" display="عدد المساكن ( المشغولة بأسرسعودية) وعدد الأسر والأفراد حسب مصدر المياه "/>
    <hyperlink ref="B33:C33" location="'29'!A1" display="عدد المساكن ( المشغولة بأسرسعودية) وعدد الأسر والأفراد حسب مصدر مياه الشرب  "/>
    <hyperlink ref="B34:C34" location="'30'!A1" display="عدد المساكن ( المشغولة بأسر سعودية ) وعدد الأسر والأفراد حسب طريقة تخزين المياه  "/>
    <hyperlink ref="B35:C35" location="'31'!A1" display="عدد المساكن ( المشغولة بأسرسعودية) وعدد الأسر والأفراد حسب مصدر الكهرباء "/>
    <hyperlink ref="B36:C36" location="'32'!A1" display="عدد المساكن ( المشغولة بأسرسعودية) وعدد الأسر والأفراد حسب نوع الصرف الصحي "/>
    <hyperlink ref="B37:C37" location="'33'!A1" display="عدد المساكن ( المشغولة بأسرسعودية) وعدد الأسر والأفراد حسب الوقود المستخدم للطبخ  "/>
    <hyperlink ref="B38:C38" location="'34'!A1" display="عدد المساكن ( المشغولة بأسرسعودية ) وعدد الأسر والأفراد حسب طريقة التخلص من النفايات "/>
    <hyperlink ref="B39:C39" location="'35'!A1" display="عدد المساكن ( المشغولة بأسر سعودية) وعدد الأسر والأفراد حسب عدد مرات التخلص من النفايات "/>
    <hyperlink ref="B40:C40" location="'36'!A1" display="عدد المساكن ( المشغولة بأسر سعودية) وعدد الأسر والأفراد حسب استخدام المبيدات الحشرية"/>
    <hyperlink ref="B41:C41" location="'37'!A1" display="عدد الأسر السعودية والأفراد حسب توفر خدمات الثقافة والترفيه "/>
    <hyperlink ref="B42:C42" location="'38'!A1" display="عدد المساكن ( المشغولة بأسرسعودية ) وعدد الأسر والأفراد التي لديها أجهزة التليفزيون "/>
    <hyperlink ref="B43:C43" location="'39'!A1" display="عدد المساكن ( المشغولة بأسر سعودية) وعدد الأسر والأفراد التي لديها أجهزة الحاسب الالي"/>
    <hyperlink ref="B44:C44" location="'40'!A1" display="عدد المساكن ( المشغولة بأسرسعودية ) وعدد الأسر والأفراد المستخدمين للأنترنت "/>
    <hyperlink ref="B45:C45" location="'41'!A1" display="عدد المساكن ( المشغولة بأسر سعودية ) وعدد الأسر والأفراد وتوفر الهاتف الثابت"/>
    <hyperlink ref="B46:C46" location="'42'!A1" display="عدد المساكن ( المشغولة بأسر سعودية) وعدد الأسر والأفراد التي لديها خطوط الهاتف الجوال"/>
    <hyperlink ref="B47:C47" location="'43'!A1" display="عدد الأسر السعودية التي تملك سيارات و عدد الافراد وعدد السيارات لدى الأسرة "/>
    <hyperlink ref="B48:C48" location="'44'!A1" display="عدد المساكن ( المشغولة بأسر سعودية) وعدد الأسر والأفراد وعدد غرف النوم"/>
    <hyperlink ref="B49:C49" location="'45'!A1" display="عدد المساكن ( المشغولة بأسر سعودية) وعدد الأسر والأفراد وجملة عدد الغرف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rightToLeft="1" zoomScaleSheetLayoutView="50" zoomScalePageLayoutView="0" workbookViewId="0" topLeftCell="A1">
      <selection activeCell="J1" sqref="J1"/>
    </sheetView>
  </sheetViews>
  <sheetFormatPr defaultColWidth="9.140625" defaultRowHeight="12.75"/>
  <cols>
    <col min="1" max="1" width="35.7109375" style="1" customWidth="1"/>
    <col min="2" max="8" width="15.7109375" style="1" customWidth="1"/>
    <col min="9" max="9" width="35.7109375" style="1" customWidth="1"/>
    <col min="10" max="10" width="10.7109375" style="85" customWidth="1"/>
    <col min="11" max="12" width="9.140625" style="1" hidden="1" customWidth="1"/>
    <col min="13" max="16384" width="9.140625" style="1" customWidth="1"/>
  </cols>
  <sheetData>
    <row r="1" spans="1:10" s="86" customFormat="1" ht="31.5" customHeight="1">
      <c r="A1" s="192" t="s">
        <v>326</v>
      </c>
      <c r="B1" s="185"/>
      <c r="C1" s="185"/>
      <c r="D1" s="185"/>
      <c r="E1" s="185"/>
      <c r="F1" s="185"/>
      <c r="G1" s="185"/>
      <c r="H1" s="185"/>
      <c r="I1" s="184" t="s">
        <v>327</v>
      </c>
      <c r="J1" s="486" t="s">
        <v>492</v>
      </c>
    </row>
    <row r="2" spans="1:10" s="86" customFormat="1" ht="31.5" customHeight="1">
      <c r="A2" s="192"/>
      <c r="B2" s="185"/>
      <c r="C2" s="185"/>
      <c r="D2" s="185"/>
      <c r="E2" s="185"/>
      <c r="F2" s="185"/>
      <c r="G2" s="185"/>
      <c r="H2" s="185"/>
      <c r="I2" s="184"/>
      <c r="J2" s="193"/>
    </row>
    <row r="3" spans="1:10" s="87" customFormat="1" ht="31.5" customHeight="1">
      <c r="A3" s="504" t="s">
        <v>317</v>
      </c>
      <c r="B3" s="504"/>
      <c r="C3" s="504"/>
      <c r="D3" s="504"/>
      <c r="E3" s="504"/>
      <c r="F3" s="504"/>
      <c r="G3" s="504"/>
      <c r="H3" s="504"/>
      <c r="I3" s="504"/>
      <c r="J3" s="193"/>
    </row>
    <row r="4" spans="1:10" s="87" customFormat="1" ht="31.5" customHeight="1">
      <c r="A4" s="504" t="s">
        <v>318</v>
      </c>
      <c r="B4" s="504"/>
      <c r="C4" s="504"/>
      <c r="D4" s="504"/>
      <c r="E4" s="504"/>
      <c r="F4" s="504"/>
      <c r="G4" s="504"/>
      <c r="H4" s="504"/>
      <c r="I4" s="504"/>
      <c r="J4" s="193"/>
    </row>
    <row r="5" spans="1:10" s="87" customFormat="1" ht="31.5" customHeight="1" thickBot="1">
      <c r="A5" s="244"/>
      <c r="B5" s="244"/>
      <c r="C5" s="244"/>
      <c r="D5" s="244"/>
      <c r="E5" s="244"/>
      <c r="F5" s="244"/>
      <c r="G5" s="244"/>
      <c r="H5" s="244"/>
      <c r="I5" s="244"/>
      <c r="J5" s="193"/>
    </row>
    <row r="6" spans="1:10" s="2" customFormat="1" ht="26.25" customHeight="1" thickTop="1">
      <c r="A6" s="491" t="s">
        <v>136</v>
      </c>
      <c r="B6" s="488" t="s">
        <v>377</v>
      </c>
      <c r="C6" s="489"/>
      <c r="D6" s="489"/>
      <c r="E6" s="489"/>
      <c r="F6" s="489"/>
      <c r="G6" s="489"/>
      <c r="H6" s="490"/>
      <c r="I6" s="494" t="s">
        <v>135</v>
      </c>
      <c r="J6" s="497" t="e">
        <f>8!J6:J14+1</f>
        <v>#REF!</v>
      </c>
    </row>
    <row r="7" spans="1:10" s="4" customFormat="1" ht="38.25" customHeight="1">
      <c r="A7" s="492"/>
      <c r="B7" s="62" t="s">
        <v>108</v>
      </c>
      <c r="C7" s="62" t="s">
        <v>107</v>
      </c>
      <c r="D7" s="84" t="s">
        <v>161</v>
      </c>
      <c r="E7" s="62" t="s">
        <v>127</v>
      </c>
      <c r="F7" s="62" t="s">
        <v>106</v>
      </c>
      <c r="G7" s="84" t="s">
        <v>70</v>
      </c>
      <c r="H7" s="84" t="s">
        <v>69</v>
      </c>
      <c r="I7" s="495"/>
      <c r="J7" s="497"/>
    </row>
    <row r="8" spans="1:10" s="4" customFormat="1" ht="54" customHeight="1">
      <c r="A8" s="493"/>
      <c r="B8" s="91" t="s">
        <v>111</v>
      </c>
      <c r="C8" s="91" t="s">
        <v>110</v>
      </c>
      <c r="D8" s="92" t="s">
        <v>125</v>
      </c>
      <c r="E8" s="91" t="s">
        <v>303</v>
      </c>
      <c r="F8" s="91" t="s">
        <v>109</v>
      </c>
      <c r="G8" s="91" t="s">
        <v>71</v>
      </c>
      <c r="H8" s="91" t="s">
        <v>68</v>
      </c>
      <c r="I8" s="496"/>
      <c r="J8" s="497"/>
    </row>
    <row r="9" spans="1:10" ht="75" customHeight="1">
      <c r="A9" s="173" t="s">
        <v>75</v>
      </c>
      <c r="B9" s="20">
        <v>179776</v>
      </c>
      <c r="C9" s="20">
        <v>385707</v>
      </c>
      <c r="D9" s="20">
        <v>118877</v>
      </c>
      <c r="E9" s="20">
        <v>11390</v>
      </c>
      <c r="F9" s="20">
        <v>597761</v>
      </c>
      <c r="G9" s="20">
        <v>9670</v>
      </c>
      <c r="H9" s="103">
        <f>SUM(G9:I9)</f>
        <v>9670</v>
      </c>
      <c r="I9" s="249" t="s">
        <v>79</v>
      </c>
      <c r="J9" s="497"/>
    </row>
    <row r="10" spans="1:10" ht="75" customHeight="1">
      <c r="A10" s="118" t="s">
        <v>73</v>
      </c>
      <c r="B10" s="89">
        <v>7019</v>
      </c>
      <c r="C10" s="89">
        <v>13866</v>
      </c>
      <c r="D10" s="89">
        <v>1579</v>
      </c>
      <c r="E10" s="89">
        <v>0</v>
      </c>
      <c r="F10" s="89">
        <v>9876</v>
      </c>
      <c r="G10" s="89">
        <v>754</v>
      </c>
      <c r="H10" s="88">
        <f>SUM(G10:I10)</f>
        <v>754</v>
      </c>
      <c r="I10" s="129" t="s">
        <v>404</v>
      </c>
      <c r="J10" s="497"/>
    </row>
    <row r="11" spans="1:10" ht="75" customHeight="1">
      <c r="A11" s="118" t="s">
        <v>74</v>
      </c>
      <c r="B11" s="89">
        <v>614722</v>
      </c>
      <c r="C11" s="89">
        <v>342475</v>
      </c>
      <c r="D11" s="89">
        <v>200191</v>
      </c>
      <c r="E11" s="89">
        <v>7088</v>
      </c>
      <c r="F11" s="89">
        <v>351344</v>
      </c>
      <c r="G11" s="89">
        <v>42954</v>
      </c>
      <c r="H11" s="88">
        <f>SUM(G11:I11)</f>
        <v>42954</v>
      </c>
      <c r="I11" s="129" t="s">
        <v>78</v>
      </c>
      <c r="J11" s="497"/>
    </row>
    <row r="12" spans="1:10" ht="75" customHeight="1">
      <c r="A12" s="93" t="s">
        <v>80</v>
      </c>
      <c r="B12" s="89">
        <v>14014</v>
      </c>
      <c r="C12" s="89">
        <v>0</v>
      </c>
      <c r="D12" s="89">
        <v>0</v>
      </c>
      <c r="E12" s="89">
        <v>0</v>
      </c>
      <c r="F12" s="89">
        <v>2603</v>
      </c>
      <c r="G12" s="89">
        <v>10858</v>
      </c>
      <c r="H12" s="88">
        <f>SUM(G12:I12)</f>
        <v>10858</v>
      </c>
      <c r="I12" s="129" t="s">
        <v>115</v>
      </c>
      <c r="J12" s="497"/>
    </row>
    <row r="13" spans="1:10" ht="75" customHeight="1" thickBot="1">
      <c r="A13" s="139" t="s">
        <v>69</v>
      </c>
      <c r="B13" s="81">
        <f aca="true" t="shared" si="0" ref="B13:H13">SUM(B9:B12)</f>
        <v>815531</v>
      </c>
      <c r="C13" s="81">
        <f t="shared" si="0"/>
        <v>742048</v>
      </c>
      <c r="D13" s="81">
        <f t="shared" si="0"/>
        <v>320647</v>
      </c>
      <c r="E13" s="81">
        <f t="shared" si="0"/>
        <v>18478</v>
      </c>
      <c r="F13" s="81">
        <f t="shared" si="0"/>
        <v>961584</v>
      </c>
      <c r="G13" s="81">
        <f t="shared" si="0"/>
        <v>64236</v>
      </c>
      <c r="H13" s="81">
        <f t="shared" si="0"/>
        <v>64236</v>
      </c>
      <c r="I13" s="248" t="s">
        <v>68</v>
      </c>
      <c r="J13" s="497"/>
    </row>
    <row r="14" ht="21" thickTop="1"/>
  </sheetData>
  <sheetProtection/>
  <mergeCells count="6">
    <mergeCell ref="A4:I4"/>
    <mergeCell ref="A3:I3"/>
    <mergeCell ref="A6:A8"/>
    <mergeCell ref="I6:I8"/>
    <mergeCell ref="B6:H6"/>
    <mergeCell ref="J6:J13"/>
  </mergeCells>
  <hyperlinks>
    <hyperlink ref="J1" location="الفهرس!A1" display="R"/>
  </hyperlinks>
  <printOptions horizontalCentered="1" verticalCentered="1"/>
  <pageMargins left="0.1968503937007874" right="0" top="0.3937007874015748" bottom="0.5905511811023623" header="0" footer="0.1968503937007874"/>
  <pageSetup fitToHeight="0" horizontalDpi="300" verticalDpi="300" orientation="landscape" paperSize="9" scale="63" r:id="rId1"/>
  <colBreaks count="1" manualBreakCount="1">
    <brk id="10" max="1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rightToLeft="1" zoomScaleSheetLayoutView="50" zoomScalePageLayoutView="0" workbookViewId="0" topLeftCell="A4">
      <selection activeCell="J4" sqref="J4"/>
    </sheetView>
  </sheetViews>
  <sheetFormatPr defaultColWidth="9.140625" defaultRowHeight="12.75"/>
  <cols>
    <col min="1" max="1" width="35.7109375" style="1" customWidth="1"/>
    <col min="2" max="8" width="15.7109375" style="1" customWidth="1"/>
    <col min="9" max="9" width="35.7109375" style="1" customWidth="1"/>
    <col min="10" max="10" width="10.421875" style="85" customWidth="1"/>
    <col min="11" max="12" width="9.140625" style="1" hidden="1" customWidth="1"/>
    <col min="13" max="16384" width="9.140625" style="1" customWidth="1"/>
  </cols>
  <sheetData>
    <row r="1" spans="1:10" s="86" customFormat="1" ht="31.5" customHeight="1">
      <c r="A1" s="192" t="s">
        <v>329</v>
      </c>
      <c r="B1" s="185"/>
      <c r="C1" s="185"/>
      <c r="D1" s="185"/>
      <c r="E1" s="185"/>
      <c r="F1" s="185"/>
      <c r="G1" s="185"/>
      <c r="H1" s="185"/>
      <c r="I1" s="184" t="s">
        <v>328</v>
      </c>
      <c r="J1" s="167"/>
    </row>
    <row r="2" spans="1:10" s="86" customFormat="1" ht="31.5" customHeight="1">
      <c r="A2" s="192"/>
      <c r="B2" s="185"/>
      <c r="C2" s="185"/>
      <c r="D2" s="185"/>
      <c r="E2" s="185"/>
      <c r="F2" s="185"/>
      <c r="G2" s="185"/>
      <c r="H2" s="185"/>
      <c r="I2" s="184"/>
      <c r="J2" s="167"/>
    </row>
    <row r="3" spans="1:10" s="87" customFormat="1" ht="31.5" customHeight="1">
      <c r="A3" s="504" t="s">
        <v>319</v>
      </c>
      <c r="B3" s="504"/>
      <c r="C3" s="504"/>
      <c r="D3" s="504"/>
      <c r="E3" s="504"/>
      <c r="F3" s="504"/>
      <c r="G3" s="504"/>
      <c r="H3" s="504"/>
      <c r="I3" s="504"/>
      <c r="J3" s="167"/>
    </row>
    <row r="4" spans="1:10" s="87" customFormat="1" ht="31.5" customHeight="1">
      <c r="A4" s="504" t="s">
        <v>320</v>
      </c>
      <c r="B4" s="504"/>
      <c r="C4" s="504"/>
      <c r="D4" s="504"/>
      <c r="E4" s="504"/>
      <c r="F4" s="504"/>
      <c r="G4" s="504"/>
      <c r="H4" s="504"/>
      <c r="I4" s="504"/>
      <c r="J4" s="486" t="s">
        <v>492</v>
      </c>
    </row>
    <row r="5" spans="1:10" s="87" customFormat="1" ht="31.5" customHeight="1" thickBot="1">
      <c r="A5" s="244"/>
      <c r="B5" s="244"/>
      <c r="C5" s="244"/>
      <c r="D5" s="244"/>
      <c r="E5" s="244"/>
      <c r="F5" s="244"/>
      <c r="G5" s="244"/>
      <c r="H5" s="244"/>
      <c r="I5" s="244"/>
      <c r="J5" s="167"/>
    </row>
    <row r="6" spans="1:10" s="2" customFormat="1" ht="26.25" customHeight="1" thickTop="1">
      <c r="A6" s="491" t="s">
        <v>245</v>
      </c>
      <c r="B6" s="488" t="s">
        <v>378</v>
      </c>
      <c r="C6" s="489"/>
      <c r="D6" s="489"/>
      <c r="E6" s="489"/>
      <c r="F6" s="489"/>
      <c r="G6" s="489"/>
      <c r="H6" s="490"/>
      <c r="I6" s="498" t="s">
        <v>229</v>
      </c>
      <c r="J6" s="497" t="e">
        <f>9!J6:J13+1</f>
        <v>#REF!</v>
      </c>
    </row>
    <row r="7" spans="1:10" s="4" customFormat="1" ht="38.25" customHeight="1">
      <c r="A7" s="492"/>
      <c r="B7" s="62" t="s">
        <v>108</v>
      </c>
      <c r="C7" s="62" t="s">
        <v>107</v>
      </c>
      <c r="D7" s="84" t="s">
        <v>161</v>
      </c>
      <c r="E7" s="62" t="s">
        <v>127</v>
      </c>
      <c r="F7" s="62" t="s">
        <v>106</v>
      </c>
      <c r="G7" s="84" t="s">
        <v>70</v>
      </c>
      <c r="H7" s="84" t="s">
        <v>69</v>
      </c>
      <c r="I7" s="499"/>
      <c r="J7" s="497"/>
    </row>
    <row r="8" spans="1:10" s="4" customFormat="1" ht="48" customHeight="1">
      <c r="A8" s="493"/>
      <c r="B8" s="91" t="s">
        <v>111</v>
      </c>
      <c r="C8" s="91" t="s">
        <v>110</v>
      </c>
      <c r="D8" s="92" t="s">
        <v>125</v>
      </c>
      <c r="E8" s="91" t="s">
        <v>303</v>
      </c>
      <c r="F8" s="91" t="s">
        <v>109</v>
      </c>
      <c r="G8" s="91" t="s">
        <v>71</v>
      </c>
      <c r="H8" s="91" t="s">
        <v>68</v>
      </c>
      <c r="I8" s="500"/>
      <c r="J8" s="497"/>
    </row>
    <row r="9" spans="1:10" ht="75" customHeight="1">
      <c r="A9" s="118" t="s">
        <v>244</v>
      </c>
      <c r="B9" s="20">
        <v>797810</v>
      </c>
      <c r="C9" s="20">
        <v>679594</v>
      </c>
      <c r="D9" s="20">
        <v>315196</v>
      </c>
      <c r="E9" s="20">
        <v>17950</v>
      </c>
      <c r="F9" s="20">
        <v>917369</v>
      </c>
      <c r="G9" s="20">
        <v>55805</v>
      </c>
      <c r="H9" s="103">
        <f>SUM(G9:I9)</f>
        <v>55805</v>
      </c>
      <c r="I9" s="247" t="s">
        <v>405</v>
      </c>
      <c r="J9" s="497"/>
    </row>
    <row r="10" spans="1:10" ht="75" customHeight="1">
      <c r="A10" s="118" t="s">
        <v>232</v>
      </c>
      <c r="B10" s="89">
        <v>4980</v>
      </c>
      <c r="C10" s="89">
        <v>61158</v>
      </c>
      <c r="D10" s="89">
        <v>5451</v>
      </c>
      <c r="E10" s="89">
        <v>220</v>
      </c>
      <c r="F10" s="89">
        <v>36550</v>
      </c>
      <c r="G10" s="89">
        <v>2242</v>
      </c>
      <c r="H10" s="88">
        <f>SUM(G10:I10)</f>
        <v>2242</v>
      </c>
      <c r="I10" s="129" t="s">
        <v>230</v>
      </c>
      <c r="J10" s="497"/>
    </row>
    <row r="11" spans="1:10" ht="75" customHeight="1">
      <c r="A11" s="118" t="s">
        <v>233</v>
      </c>
      <c r="B11" s="89">
        <v>9201</v>
      </c>
      <c r="C11" s="89">
        <v>0</v>
      </c>
      <c r="D11" s="89">
        <v>0</v>
      </c>
      <c r="E11" s="89">
        <v>0</v>
      </c>
      <c r="F11" s="89">
        <v>635</v>
      </c>
      <c r="G11" s="89">
        <v>3315</v>
      </c>
      <c r="H11" s="88">
        <f>SUM(G11:I11)</f>
        <v>3315</v>
      </c>
      <c r="I11" s="129" t="s">
        <v>231</v>
      </c>
      <c r="J11" s="497"/>
    </row>
    <row r="12" spans="1:10" ht="75" customHeight="1">
      <c r="A12" s="93" t="s">
        <v>70</v>
      </c>
      <c r="B12" s="89">
        <v>3540</v>
      </c>
      <c r="C12" s="89">
        <v>1296</v>
      </c>
      <c r="D12" s="89">
        <v>0</v>
      </c>
      <c r="E12" s="89">
        <v>308</v>
      </c>
      <c r="F12" s="89">
        <v>7030</v>
      </c>
      <c r="G12" s="89">
        <v>2874</v>
      </c>
      <c r="H12" s="88">
        <f>SUM(G12:I12)</f>
        <v>2874</v>
      </c>
      <c r="I12" s="129" t="s">
        <v>71</v>
      </c>
      <c r="J12" s="497"/>
    </row>
    <row r="13" spans="1:10" ht="75" customHeight="1" thickBot="1">
      <c r="A13" s="139" t="s">
        <v>69</v>
      </c>
      <c r="B13" s="81">
        <f aca="true" t="shared" si="0" ref="B13:H13">SUM(B9:B12)</f>
        <v>815531</v>
      </c>
      <c r="C13" s="81">
        <f t="shared" si="0"/>
        <v>742048</v>
      </c>
      <c r="D13" s="81">
        <f t="shared" si="0"/>
        <v>320647</v>
      </c>
      <c r="E13" s="81">
        <f t="shared" si="0"/>
        <v>18478</v>
      </c>
      <c r="F13" s="81">
        <f t="shared" si="0"/>
        <v>961584</v>
      </c>
      <c r="G13" s="81">
        <f t="shared" si="0"/>
        <v>64236</v>
      </c>
      <c r="H13" s="81">
        <f t="shared" si="0"/>
        <v>64236</v>
      </c>
      <c r="I13" s="248" t="s">
        <v>68</v>
      </c>
      <c r="J13" s="497"/>
    </row>
    <row r="14" ht="21" thickTop="1"/>
  </sheetData>
  <sheetProtection/>
  <mergeCells count="6">
    <mergeCell ref="A4:I4"/>
    <mergeCell ref="A3:I3"/>
    <mergeCell ref="A6:A8"/>
    <mergeCell ref="I6:I8"/>
    <mergeCell ref="B6:H6"/>
    <mergeCell ref="J6:J13"/>
  </mergeCells>
  <hyperlinks>
    <hyperlink ref="J4" location="الفهرس!A1" display="R"/>
  </hyperlinks>
  <printOptions horizontalCentered="1" verticalCentered="1"/>
  <pageMargins left="0.1968503937007874" right="0.1968503937007874" top="0.3937007874015748" bottom="0.5905511811023623" header="0" footer="0.1968503937007874"/>
  <pageSetup fitToHeight="0" horizontalDpi="300" verticalDpi="300" orientation="landscape" paperSize="9" scale="63" r:id="rId1"/>
  <colBreaks count="1" manualBreakCount="1">
    <brk id="10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rightToLeft="1" zoomScaleSheetLayoutView="50" zoomScalePageLayoutView="0" workbookViewId="0" topLeftCell="A1">
      <selection activeCell="K1" sqref="K1"/>
    </sheetView>
  </sheetViews>
  <sheetFormatPr defaultColWidth="9.140625" defaultRowHeight="12.75"/>
  <cols>
    <col min="1" max="1" width="35.7109375" style="1" customWidth="1"/>
    <col min="2" max="8" width="15.7109375" style="1" customWidth="1"/>
    <col min="9" max="9" width="35.7109375" style="1" customWidth="1"/>
    <col min="10" max="10" width="10.7109375" style="85" customWidth="1"/>
    <col min="11" max="16384" width="9.140625" style="1" customWidth="1"/>
  </cols>
  <sheetData>
    <row r="1" spans="1:10" s="86" customFormat="1" ht="31.5" customHeight="1">
      <c r="A1" s="192" t="s">
        <v>330</v>
      </c>
      <c r="B1" s="190"/>
      <c r="C1" s="190"/>
      <c r="D1" s="190"/>
      <c r="E1" s="190"/>
      <c r="F1" s="190"/>
      <c r="G1" s="190"/>
      <c r="H1" s="190"/>
      <c r="I1" s="189" t="s">
        <v>179</v>
      </c>
      <c r="J1" s="486" t="s">
        <v>492</v>
      </c>
    </row>
    <row r="2" spans="1:10" s="86" customFormat="1" ht="31.5" customHeight="1">
      <c r="A2" s="192"/>
      <c r="B2" s="190"/>
      <c r="C2" s="190"/>
      <c r="D2" s="190"/>
      <c r="E2" s="190"/>
      <c r="F2" s="190"/>
      <c r="G2" s="190"/>
      <c r="H2" s="190"/>
      <c r="I2" s="189"/>
      <c r="J2" s="167"/>
    </row>
    <row r="3" spans="1:10" s="87" customFormat="1" ht="31.5" customHeight="1">
      <c r="A3" s="504" t="s">
        <v>321</v>
      </c>
      <c r="B3" s="504"/>
      <c r="C3" s="504"/>
      <c r="D3" s="504"/>
      <c r="E3" s="504"/>
      <c r="F3" s="504"/>
      <c r="G3" s="504"/>
      <c r="H3" s="504"/>
      <c r="I3" s="504"/>
      <c r="J3" s="167"/>
    </row>
    <row r="4" spans="1:10" s="87" customFormat="1" ht="31.5" customHeight="1">
      <c r="A4" s="518" t="s">
        <v>322</v>
      </c>
      <c r="B4" s="518"/>
      <c r="C4" s="518"/>
      <c r="D4" s="518"/>
      <c r="E4" s="518"/>
      <c r="F4" s="518"/>
      <c r="G4" s="518"/>
      <c r="H4" s="518"/>
      <c r="I4" s="518"/>
      <c r="J4" s="167"/>
    </row>
    <row r="5" spans="1:10" s="87" customFormat="1" ht="31.5" customHeight="1" thickBot="1">
      <c r="A5" s="98"/>
      <c r="B5" s="98"/>
      <c r="C5" s="98"/>
      <c r="D5" s="98"/>
      <c r="E5" s="98"/>
      <c r="F5" s="98"/>
      <c r="G5" s="98"/>
      <c r="H5" s="98"/>
      <c r="I5" s="98"/>
      <c r="J5" s="167"/>
    </row>
    <row r="6" spans="1:10" s="2" customFormat="1" ht="26.25" customHeight="1">
      <c r="A6" s="515" t="s">
        <v>148</v>
      </c>
      <c r="B6" s="512" t="s">
        <v>378</v>
      </c>
      <c r="C6" s="513"/>
      <c r="D6" s="513"/>
      <c r="E6" s="513"/>
      <c r="F6" s="513"/>
      <c r="G6" s="513"/>
      <c r="H6" s="514"/>
      <c r="I6" s="509" t="s">
        <v>147</v>
      </c>
      <c r="J6" s="519" t="e">
        <f>'10'!J6:J13+1</f>
        <v>#REF!</v>
      </c>
    </row>
    <row r="7" spans="1:10" s="4" customFormat="1" ht="38.25" customHeight="1">
      <c r="A7" s="516"/>
      <c r="B7" s="62" t="s">
        <v>108</v>
      </c>
      <c r="C7" s="62" t="s">
        <v>107</v>
      </c>
      <c r="D7" s="84" t="s">
        <v>161</v>
      </c>
      <c r="E7" s="62" t="s">
        <v>127</v>
      </c>
      <c r="F7" s="62" t="s">
        <v>106</v>
      </c>
      <c r="G7" s="84" t="s">
        <v>70</v>
      </c>
      <c r="H7" s="84" t="s">
        <v>69</v>
      </c>
      <c r="I7" s="510"/>
      <c r="J7" s="519"/>
    </row>
    <row r="8" spans="1:10" s="4" customFormat="1" ht="54" customHeight="1" thickBot="1">
      <c r="A8" s="517"/>
      <c r="B8" s="70" t="s">
        <v>111</v>
      </c>
      <c r="C8" s="70" t="s">
        <v>110</v>
      </c>
      <c r="D8" s="116" t="s">
        <v>125</v>
      </c>
      <c r="E8" s="70" t="s">
        <v>303</v>
      </c>
      <c r="F8" s="70" t="s">
        <v>109</v>
      </c>
      <c r="G8" s="70" t="s">
        <v>71</v>
      </c>
      <c r="H8" s="70" t="s">
        <v>68</v>
      </c>
      <c r="I8" s="511"/>
      <c r="J8" s="519"/>
    </row>
    <row r="9" spans="1:10" ht="75" customHeight="1">
      <c r="A9" s="253" t="s">
        <v>144</v>
      </c>
      <c r="B9" s="142">
        <v>698276</v>
      </c>
      <c r="C9" s="142">
        <v>740822</v>
      </c>
      <c r="D9" s="142">
        <v>319878</v>
      </c>
      <c r="E9" s="142">
        <v>18210</v>
      </c>
      <c r="F9" s="142">
        <v>957429</v>
      </c>
      <c r="G9" s="142">
        <v>43048</v>
      </c>
      <c r="H9" s="130">
        <f>SUM(G9:I9)</f>
        <v>43048</v>
      </c>
      <c r="I9" s="250" t="s">
        <v>149</v>
      </c>
      <c r="J9" s="519"/>
    </row>
    <row r="10" spans="1:10" ht="75" customHeight="1">
      <c r="A10" s="254" t="s">
        <v>145</v>
      </c>
      <c r="B10" s="89">
        <v>87314</v>
      </c>
      <c r="C10" s="89">
        <v>332</v>
      </c>
      <c r="D10" s="89">
        <v>769</v>
      </c>
      <c r="E10" s="89">
        <v>268</v>
      </c>
      <c r="F10" s="89">
        <v>3411</v>
      </c>
      <c r="G10" s="89">
        <v>12773</v>
      </c>
      <c r="H10" s="88">
        <f>SUM(G10:I10)</f>
        <v>12773</v>
      </c>
      <c r="I10" s="245" t="s">
        <v>150</v>
      </c>
      <c r="J10" s="519"/>
    </row>
    <row r="11" spans="1:10" ht="75" customHeight="1">
      <c r="A11" s="254" t="s">
        <v>146</v>
      </c>
      <c r="B11" s="89">
        <v>7131</v>
      </c>
      <c r="C11" s="89">
        <v>0</v>
      </c>
      <c r="D11" s="89">
        <v>0</v>
      </c>
      <c r="E11" s="89">
        <v>0</v>
      </c>
      <c r="F11" s="89">
        <v>497</v>
      </c>
      <c r="G11" s="89">
        <v>698</v>
      </c>
      <c r="H11" s="88">
        <f>SUM(G11:I11)</f>
        <v>698</v>
      </c>
      <c r="I11" s="251" t="s">
        <v>151</v>
      </c>
      <c r="J11" s="519"/>
    </row>
    <row r="12" spans="1:10" ht="75" customHeight="1">
      <c r="A12" s="255" t="s">
        <v>70</v>
      </c>
      <c r="B12" s="89">
        <v>22810</v>
      </c>
      <c r="C12" s="89">
        <v>894</v>
      </c>
      <c r="D12" s="89">
        <v>0</v>
      </c>
      <c r="E12" s="89">
        <v>0</v>
      </c>
      <c r="F12" s="89">
        <v>247</v>
      </c>
      <c r="G12" s="89">
        <v>7717</v>
      </c>
      <c r="H12" s="88">
        <f>SUM(G12:I12)</f>
        <v>7717</v>
      </c>
      <c r="I12" s="245" t="s">
        <v>71</v>
      </c>
      <c r="J12" s="519"/>
    </row>
    <row r="13" spans="1:10" ht="75" customHeight="1" thickBot="1">
      <c r="A13" s="141" t="s">
        <v>69</v>
      </c>
      <c r="B13" s="140">
        <f aca="true" t="shared" si="0" ref="B13:H13">SUM(B9:B12)</f>
        <v>815531</v>
      </c>
      <c r="C13" s="140">
        <f t="shared" si="0"/>
        <v>742048</v>
      </c>
      <c r="D13" s="140">
        <f t="shared" si="0"/>
        <v>320647</v>
      </c>
      <c r="E13" s="140">
        <f t="shared" si="0"/>
        <v>18478</v>
      </c>
      <c r="F13" s="140">
        <f t="shared" si="0"/>
        <v>961584</v>
      </c>
      <c r="G13" s="140">
        <f t="shared" si="0"/>
        <v>64236</v>
      </c>
      <c r="H13" s="140">
        <f t="shared" si="0"/>
        <v>64236</v>
      </c>
      <c r="I13" s="252" t="s">
        <v>68</v>
      </c>
      <c r="J13" s="519"/>
    </row>
  </sheetData>
  <sheetProtection/>
  <mergeCells count="6">
    <mergeCell ref="I6:I8"/>
    <mergeCell ref="B6:H6"/>
    <mergeCell ref="A6:A8"/>
    <mergeCell ref="A4:I4"/>
    <mergeCell ref="A3:I3"/>
    <mergeCell ref="J6:J13"/>
  </mergeCells>
  <hyperlinks>
    <hyperlink ref="J1" location="الفهرس!A1" display="R"/>
  </hyperlinks>
  <printOptions horizontalCentered="1" verticalCentered="1"/>
  <pageMargins left="0.1968503937007874" right="0" top="0.3937007874015748" bottom="0.5905511811023623" header="0" footer="0.1968503937007874"/>
  <pageSetup fitToHeight="0" horizontalDpi="300" verticalDpi="300" orientation="landscape" paperSize="9" scale="63" r:id="rId1"/>
  <colBreaks count="1" manualBreakCount="1">
    <brk id="10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"/>
  <sheetViews>
    <sheetView rightToLeft="1" zoomScaleSheetLayoutView="50" zoomScalePageLayoutView="0" workbookViewId="0" topLeftCell="A1">
      <selection activeCell="J1" sqref="J1"/>
    </sheetView>
  </sheetViews>
  <sheetFormatPr defaultColWidth="9.140625" defaultRowHeight="12.75"/>
  <cols>
    <col min="1" max="1" width="35.7109375" style="1" customWidth="1"/>
    <col min="2" max="8" width="15.7109375" style="1" customWidth="1"/>
    <col min="9" max="9" width="35.7109375" style="1" customWidth="1"/>
    <col min="10" max="10" width="10.7109375" style="85" customWidth="1"/>
    <col min="11" max="16384" width="9.140625" style="1" customWidth="1"/>
  </cols>
  <sheetData>
    <row r="1" spans="1:10" s="86" customFormat="1" ht="31.5" customHeight="1">
      <c r="A1" s="192" t="s">
        <v>234</v>
      </c>
      <c r="B1" s="190"/>
      <c r="C1" s="190"/>
      <c r="D1" s="190"/>
      <c r="E1" s="190"/>
      <c r="F1" s="190"/>
      <c r="G1" s="190"/>
      <c r="H1" s="190"/>
      <c r="I1" s="189" t="s">
        <v>180</v>
      </c>
      <c r="J1" s="486" t="s">
        <v>492</v>
      </c>
    </row>
    <row r="2" spans="1:10" s="86" customFormat="1" ht="31.5" customHeight="1">
      <c r="A2" s="192"/>
      <c r="B2" s="190"/>
      <c r="C2" s="190"/>
      <c r="D2" s="190"/>
      <c r="E2" s="190"/>
      <c r="F2" s="190"/>
      <c r="G2" s="190"/>
      <c r="H2" s="190"/>
      <c r="I2" s="189"/>
      <c r="J2" s="167"/>
    </row>
    <row r="3" spans="1:10" s="87" customFormat="1" ht="31.5" customHeight="1">
      <c r="A3" s="504" t="s">
        <v>323</v>
      </c>
      <c r="B3" s="504"/>
      <c r="C3" s="504"/>
      <c r="D3" s="504"/>
      <c r="E3" s="504"/>
      <c r="F3" s="504"/>
      <c r="G3" s="504"/>
      <c r="H3" s="504"/>
      <c r="I3" s="504"/>
      <c r="J3" s="167"/>
    </row>
    <row r="4" spans="1:10" s="87" customFormat="1" ht="31.5" customHeight="1">
      <c r="A4" s="504" t="s">
        <v>372</v>
      </c>
      <c r="B4" s="504"/>
      <c r="C4" s="504"/>
      <c r="D4" s="504"/>
      <c r="E4" s="504"/>
      <c r="F4" s="504"/>
      <c r="G4" s="504"/>
      <c r="H4" s="504"/>
      <c r="I4" s="504"/>
      <c r="J4" s="167"/>
    </row>
    <row r="5" spans="1:10" s="87" customFormat="1" ht="31.5" customHeight="1" thickBot="1">
      <c r="A5" s="244"/>
      <c r="B5" s="244"/>
      <c r="C5" s="244"/>
      <c r="D5" s="244"/>
      <c r="E5" s="244"/>
      <c r="F5" s="244"/>
      <c r="G5" s="244"/>
      <c r="H5" s="244"/>
      <c r="I5" s="244"/>
      <c r="J5" s="167"/>
    </row>
    <row r="6" spans="1:10" s="2" customFormat="1" ht="26.25" customHeight="1" thickTop="1">
      <c r="A6" s="491" t="s">
        <v>137</v>
      </c>
      <c r="B6" s="488" t="s">
        <v>105</v>
      </c>
      <c r="C6" s="489"/>
      <c r="D6" s="489"/>
      <c r="E6" s="489"/>
      <c r="F6" s="489"/>
      <c r="G6" s="489"/>
      <c r="H6" s="490"/>
      <c r="I6" s="494" t="s">
        <v>138</v>
      </c>
      <c r="J6" s="497" t="e">
        <f>'11'!J6:J13+1</f>
        <v>#REF!</v>
      </c>
    </row>
    <row r="7" spans="1:10" s="4" customFormat="1" ht="38.25" customHeight="1">
      <c r="A7" s="492"/>
      <c r="B7" s="62" t="s">
        <v>108</v>
      </c>
      <c r="C7" s="62" t="s">
        <v>107</v>
      </c>
      <c r="D7" s="84" t="s">
        <v>161</v>
      </c>
      <c r="E7" s="62" t="s">
        <v>127</v>
      </c>
      <c r="F7" s="62" t="s">
        <v>106</v>
      </c>
      <c r="G7" s="84" t="s">
        <v>70</v>
      </c>
      <c r="H7" s="84" t="s">
        <v>69</v>
      </c>
      <c r="I7" s="495"/>
      <c r="J7" s="497"/>
    </row>
    <row r="8" spans="1:10" s="4" customFormat="1" ht="52.5" customHeight="1">
      <c r="A8" s="493"/>
      <c r="B8" s="91" t="s">
        <v>111</v>
      </c>
      <c r="C8" s="91" t="s">
        <v>110</v>
      </c>
      <c r="D8" s="91" t="s">
        <v>125</v>
      </c>
      <c r="E8" s="91" t="s">
        <v>303</v>
      </c>
      <c r="F8" s="91" t="s">
        <v>109</v>
      </c>
      <c r="G8" s="91" t="s">
        <v>71</v>
      </c>
      <c r="H8" s="91" t="s">
        <v>68</v>
      </c>
      <c r="I8" s="496"/>
      <c r="J8" s="497"/>
    </row>
    <row r="9" spans="1:10" ht="75" customHeight="1">
      <c r="A9" s="143" t="s">
        <v>141</v>
      </c>
      <c r="B9" s="89">
        <v>459373</v>
      </c>
      <c r="C9" s="89">
        <v>624052</v>
      </c>
      <c r="D9" s="89">
        <v>248782</v>
      </c>
      <c r="E9" s="89">
        <v>12819</v>
      </c>
      <c r="F9" s="89">
        <v>729491</v>
      </c>
      <c r="G9" s="89">
        <v>34247</v>
      </c>
      <c r="H9" s="88">
        <f>SUM(G9:I9)</f>
        <v>34247</v>
      </c>
      <c r="I9" s="131" t="s">
        <v>305</v>
      </c>
      <c r="J9" s="497"/>
    </row>
    <row r="10" spans="1:10" ht="75" customHeight="1">
      <c r="A10" s="143" t="s">
        <v>142</v>
      </c>
      <c r="B10" s="89">
        <v>199059</v>
      </c>
      <c r="C10" s="89">
        <v>26797</v>
      </c>
      <c r="D10" s="89">
        <v>15257</v>
      </c>
      <c r="E10" s="89">
        <v>1254</v>
      </c>
      <c r="F10" s="89">
        <v>53710</v>
      </c>
      <c r="G10" s="89">
        <v>14074</v>
      </c>
      <c r="H10" s="88">
        <f>SUM(G10:I10)</f>
        <v>14074</v>
      </c>
      <c r="I10" s="131" t="s">
        <v>139</v>
      </c>
      <c r="J10" s="497"/>
    </row>
    <row r="11" spans="1:10" ht="75" customHeight="1">
      <c r="A11" s="143" t="s">
        <v>143</v>
      </c>
      <c r="B11" s="89">
        <v>154986</v>
      </c>
      <c r="C11" s="89">
        <v>91127</v>
      </c>
      <c r="D11" s="89">
        <v>56608</v>
      </c>
      <c r="E11" s="89">
        <v>4405</v>
      </c>
      <c r="F11" s="89">
        <v>177876</v>
      </c>
      <c r="G11" s="89">
        <v>15170</v>
      </c>
      <c r="H11" s="88">
        <f>SUM(G11:I11)</f>
        <v>15170</v>
      </c>
      <c r="I11" s="131" t="s">
        <v>140</v>
      </c>
      <c r="J11" s="497"/>
    </row>
    <row r="12" spans="1:10" ht="75" customHeight="1">
      <c r="A12" s="144" t="s">
        <v>70</v>
      </c>
      <c r="B12" s="89">
        <v>2113</v>
      </c>
      <c r="C12" s="89">
        <v>72</v>
      </c>
      <c r="D12" s="89">
        <v>0</v>
      </c>
      <c r="E12" s="89">
        <v>0</v>
      </c>
      <c r="F12" s="89">
        <v>507</v>
      </c>
      <c r="G12" s="89">
        <v>745</v>
      </c>
      <c r="H12" s="88">
        <f>SUM(G12:I12)</f>
        <v>745</v>
      </c>
      <c r="I12" s="131" t="s">
        <v>71</v>
      </c>
      <c r="J12" s="497"/>
    </row>
    <row r="13" spans="1:10" ht="75" customHeight="1" thickBot="1">
      <c r="A13" s="139" t="s">
        <v>69</v>
      </c>
      <c r="B13" s="81">
        <f aca="true" t="shared" si="0" ref="B13:H13">SUM(B9:B12)</f>
        <v>815531</v>
      </c>
      <c r="C13" s="81">
        <f t="shared" si="0"/>
        <v>742048</v>
      </c>
      <c r="D13" s="81">
        <f t="shared" si="0"/>
        <v>320647</v>
      </c>
      <c r="E13" s="81">
        <f t="shared" si="0"/>
        <v>18478</v>
      </c>
      <c r="F13" s="81">
        <f t="shared" si="0"/>
        <v>961584</v>
      </c>
      <c r="G13" s="81">
        <f t="shared" si="0"/>
        <v>64236</v>
      </c>
      <c r="H13" s="81">
        <f t="shared" si="0"/>
        <v>64236</v>
      </c>
      <c r="I13" s="138" t="s">
        <v>68</v>
      </c>
      <c r="J13" s="497"/>
    </row>
    <row r="14" ht="21" thickTop="1"/>
  </sheetData>
  <sheetProtection/>
  <mergeCells count="6">
    <mergeCell ref="I6:I8"/>
    <mergeCell ref="A6:A8"/>
    <mergeCell ref="B6:H6"/>
    <mergeCell ref="A4:I4"/>
    <mergeCell ref="A3:I3"/>
    <mergeCell ref="J6:J13"/>
  </mergeCells>
  <hyperlinks>
    <hyperlink ref="J1" location="الفهرس!A1" display="R"/>
  </hyperlinks>
  <printOptions horizontalCentered="1" verticalCentered="1"/>
  <pageMargins left="0.1968503937007874" right="0.1968503937007874" top="0.3937007874015748" bottom="0.5905511811023623" header="0" footer="0.1968503937007874"/>
  <pageSetup fitToHeight="0" horizontalDpi="300" verticalDpi="300" orientation="landscape" paperSize="9" scale="55" r:id="rId1"/>
  <colBreaks count="1" manualBreakCount="1">
    <brk id="10" max="1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"/>
  <sheetViews>
    <sheetView rightToLeft="1" zoomScaleSheetLayoutView="50" zoomScalePageLayoutView="0" workbookViewId="0" topLeftCell="A1">
      <selection activeCell="J1" sqref="J1"/>
    </sheetView>
  </sheetViews>
  <sheetFormatPr defaultColWidth="9.140625" defaultRowHeight="12.75"/>
  <cols>
    <col min="1" max="1" width="35.7109375" style="1" customWidth="1"/>
    <col min="2" max="8" width="15.7109375" style="1" customWidth="1"/>
    <col min="9" max="9" width="35.7109375" style="1" customWidth="1"/>
    <col min="10" max="10" width="10.7109375" style="85" customWidth="1"/>
    <col min="11" max="16384" width="9.140625" style="1" customWidth="1"/>
  </cols>
  <sheetData>
    <row r="1" spans="1:10" s="86" customFormat="1" ht="31.5" customHeight="1">
      <c r="A1" s="192" t="s">
        <v>331</v>
      </c>
      <c r="B1" s="185"/>
      <c r="C1" s="185"/>
      <c r="D1" s="185"/>
      <c r="E1" s="185"/>
      <c r="F1" s="185"/>
      <c r="G1" s="185"/>
      <c r="H1" s="185"/>
      <c r="I1" s="184" t="s">
        <v>181</v>
      </c>
      <c r="J1" s="486" t="s">
        <v>492</v>
      </c>
    </row>
    <row r="2" spans="1:10" s="86" customFormat="1" ht="31.5" customHeight="1">
      <c r="A2" s="192"/>
      <c r="B2" s="185"/>
      <c r="C2" s="185"/>
      <c r="D2" s="185"/>
      <c r="E2" s="185"/>
      <c r="F2" s="185"/>
      <c r="G2" s="185"/>
      <c r="H2" s="185"/>
      <c r="I2" s="184"/>
      <c r="J2" s="166"/>
    </row>
    <row r="3" spans="1:10" s="87" customFormat="1" ht="31.5" customHeight="1">
      <c r="A3" s="504" t="s">
        <v>306</v>
      </c>
      <c r="B3" s="504"/>
      <c r="C3" s="504"/>
      <c r="D3" s="504"/>
      <c r="E3" s="504"/>
      <c r="F3" s="504"/>
      <c r="G3" s="504"/>
      <c r="H3" s="504"/>
      <c r="I3" s="504"/>
      <c r="J3" s="166"/>
    </row>
    <row r="4" spans="1:10" s="87" customFormat="1" ht="31.5" customHeight="1">
      <c r="A4" s="504" t="s">
        <v>324</v>
      </c>
      <c r="B4" s="504"/>
      <c r="C4" s="504"/>
      <c r="D4" s="504"/>
      <c r="E4" s="504"/>
      <c r="F4" s="504"/>
      <c r="G4" s="504"/>
      <c r="H4" s="504"/>
      <c r="I4" s="504"/>
      <c r="J4" s="166"/>
    </row>
    <row r="5" spans="1:10" s="87" customFormat="1" ht="31.5" customHeight="1" thickBot="1">
      <c r="A5" s="98"/>
      <c r="B5" s="98"/>
      <c r="C5" s="98"/>
      <c r="D5" s="98"/>
      <c r="E5" s="98"/>
      <c r="F5" s="98"/>
      <c r="G5" s="98"/>
      <c r="H5" s="98"/>
      <c r="I5" s="98"/>
      <c r="J5" s="166"/>
    </row>
    <row r="6" spans="1:10" s="2" customFormat="1" ht="26.25" customHeight="1" thickTop="1">
      <c r="A6" s="491" t="s">
        <v>152</v>
      </c>
      <c r="B6" s="488" t="s">
        <v>378</v>
      </c>
      <c r="C6" s="489"/>
      <c r="D6" s="489"/>
      <c r="E6" s="489"/>
      <c r="F6" s="489"/>
      <c r="G6" s="489"/>
      <c r="H6" s="490"/>
      <c r="I6" s="494" t="s">
        <v>153</v>
      </c>
      <c r="J6" s="497" t="e">
        <f>'12'!J6:J13+1</f>
        <v>#REF!</v>
      </c>
    </row>
    <row r="7" spans="1:10" s="4" customFormat="1" ht="38.25" customHeight="1">
      <c r="A7" s="492"/>
      <c r="B7" s="62" t="s">
        <v>108</v>
      </c>
      <c r="C7" s="62" t="s">
        <v>107</v>
      </c>
      <c r="D7" s="84" t="s">
        <v>161</v>
      </c>
      <c r="E7" s="62" t="s">
        <v>127</v>
      </c>
      <c r="F7" s="62" t="s">
        <v>106</v>
      </c>
      <c r="G7" s="84" t="s">
        <v>70</v>
      </c>
      <c r="H7" s="84" t="s">
        <v>69</v>
      </c>
      <c r="I7" s="495"/>
      <c r="J7" s="497"/>
    </row>
    <row r="8" spans="1:10" s="4" customFormat="1" ht="48" customHeight="1">
      <c r="A8" s="493"/>
      <c r="B8" s="91" t="s">
        <v>111</v>
      </c>
      <c r="C8" s="91" t="s">
        <v>110</v>
      </c>
      <c r="D8" s="92" t="s">
        <v>125</v>
      </c>
      <c r="E8" s="91" t="s">
        <v>303</v>
      </c>
      <c r="F8" s="91" t="s">
        <v>109</v>
      </c>
      <c r="G8" s="91" t="s">
        <v>71</v>
      </c>
      <c r="H8" s="91" t="s">
        <v>68</v>
      </c>
      <c r="I8" s="496"/>
      <c r="J8" s="497"/>
    </row>
    <row r="9" spans="1:10" ht="75" customHeight="1">
      <c r="A9" s="168" t="s">
        <v>154</v>
      </c>
      <c r="B9" s="20">
        <v>53939</v>
      </c>
      <c r="C9" s="20">
        <v>83828</v>
      </c>
      <c r="D9" s="20">
        <v>32337</v>
      </c>
      <c r="E9" s="20">
        <v>1678</v>
      </c>
      <c r="F9" s="20">
        <v>104182</v>
      </c>
      <c r="G9" s="20">
        <v>3203</v>
      </c>
      <c r="H9" s="103">
        <f>SUM(G9:I9)</f>
        <v>3203</v>
      </c>
      <c r="I9" s="145" t="s">
        <v>157</v>
      </c>
      <c r="J9" s="497"/>
    </row>
    <row r="10" spans="1:10" ht="75" customHeight="1">
      <c r="A10" s="168" t="s">
        <v>155</v>
      </c>
      <c r="B10" s="89">
        <v>629496</v>
      </c>
      <c r="C10" s="89">
        <v>616051</v>
      </c>
      <c r="D10" s="89">
        <v>260894</v>
      </c>
      <c r="E10" s="89">
        <v>15540</v>
      </c>
      <c r="F10" s="89">
        <v>790469</v>
      </c>
      <c r="G10" s="89">
        <v>43750</v>
      </c>
      <c r="H10" s="88">
        <f>SUM(G10:I10)</f>
        <v>43750</v>
      </c>
      <c r="I10" s="131" t="s">
        <v>406</v>
      </c>
      <c r="J10" s="497"/>
    </row>
    <row r="11" spans="1:10" ht="75" customHeight="1">
      <c r="A11" s="168" t="s">
        <v>392</v>
      </c>
      <c r="B11" s="89">
        <v>132096</v>
      </c>
      <c r="C11" s="89">
        <v>42169</v>
      </c>
      <c r="D11" s="89">
        <v>27416</v>
      </c>
      <c r="E11" s="89">
        <v>1260</v>
      </c>
      <c r="F11" s="89">
        <v>66933</v>
      </c>
      <c r="G11" s="89">
        <v>17283</v>
      </c>
      <c r="H11" s="88">
        <f>SUM(G11:I11)</f>
        <v>17283</v>
      </c>
      <c r="I11" s="131" t="s">
        <v>158</v>
      </c>
      <c r="J11" s="497"/>
    </row>
    <row r="12" spans="1:10" ht="75" customHeight="1" thickBot="1">
      <c r="A12" s="94" t="s">
        <v>69</v>
      </c>
      <c r="B12" s="81">
        <f aca="true" t="shared" si="0" ref="B12:H12">SUM(B9:B11)</f>
        <v>815531</v>
      </c>
      <c r="C12" s="81">
        <f t="shared" si="0"/>
        <v>742048</v>
      </c>
      <c r="D12" s="81">
        <f t="shared" si="0"/>
        <v>320647</v>
      </c>
      <c r="E12" s="81">
        <f t="shared" si="0"/>
        <v>18478</v>
      </c>
      <c r="F12" s="81">
        <f t="shared" si="0"/>
        <v>961584</v>
      </c>
      <c r="G12" s="81">
        <f t="shared" si="0"/>
        <v>64236</v>
      </c>
      <c r="H12" s="81">
        <f t="shared" si="0"/>
        <v>64236</v>
      </c>
      <c r="I12" s="138" t="s">
        <v>68</v>
      </c>
      <c r="J12" s="497"/>
    </row>
    <row r="13" ht="21" thickTop="1"/>
  </sheetData>
  <sheetProtection/>
  <mergeCells count="6">
    <mergeCell ref="A4:I4"/>
    <mergeCell ref="A3:I3"/>
    <mergeCell ref="I6:I8"/>
    <mergeCell ref="A6:A8"/>
    <mergeCell ref="B6:H6"/>
    <mergeCell ref="J6:J12"/>
  </mergeCells>
  <hyperlinks>
    <hyperlink ref="J1" location="الفهرس!A1" display="R"/>
  </hyperlinks>
  <printOptions horizontalCentered="1" verticalCentered="1"/>
  <pageMargins left="0.1968503937007874" right="0.1968503937007874" top="0.3937007874015748" bottom="0.5905511811023623" header="0" footer="0.1968503937007874"/>
  <pageSetup fitToHeight="0" horizontalDpi="300" verticalDpi="300" orientation="landscape" paperSize="9" scale="62" r:id="rId1"/>
  <colBreaks count="1" manualBreakCount="1">
    <brk id="10" max="1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3"/>
  <sheetViews>
    <sheetView rightToLeft="1" zoomScaleSheetLayoutView="50" zoomScalePageLayoutView="0" workbookViewId="0" topLeftCell="A1">
      <selection activeCell="N1" sqref="N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9" width="23.7109375" style="1" customWidth="1"/>
    <col min="10" max="10" width="17.7109375" style="1" customWidth="1"/>
    <col min="11" max="11" width="30.7109375" style="1" customWidth="1"/>
    <col min="12" max="12" width="0.2890625" style="83" customWidth="1"/>
    <col min="13" max="13" width="9.140625" style="1" hidden="1" customWidth="1"/>
    <col min="14" max="14" width="10.7109375" style="1" customWidth="1"/>
    <col min="15" max="16384" width="9.140625" style="1" customWidth="1"/>
  </cols>
  <sheetData>
    <row r="1" spans="1:14" s="86" customFormat="1" ht="31.5" customHeight="1">
      <c r="A1" s="185" t="s">
        <v>182</v>
      </c>
      <c r="B1" s="185"/>
      <c r="C1" s="185"/>
      <c r="D1" s="185"/>
      <c r="E1" s="185"/>
      <c r="F1" s="185"/>
      <c r="G1" s="185"/>
      <c r="H1" s="185"/>
      <c r="I1" s="185"/>
      <c r="J1" s="184"/>
      <c r="K1" s="184" t="s">
        <v>183</v>
      </c>
      <c r="L1" s="538">
        <v>160</v>
      </c>
      <c r="M1" s="537">
        <v>145</v>
      </c>
      <c r="N1" s="486" t="s">
        <v>492</v>
      </c>
    </row>
    <row r="2" spans="1:13" s="87" customFormat="1" ht="31.5" customHeight="1">
      <c r="A2" s="532" t="s">
        <v>308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8"/>
      <c r="M2" s="537"/>
    </row>
    <row r="3" spans="1:13" s="87" customFormat="1" ht="31.5" customHeight="1">
      <c r="A3" s="504" t="s">
        <v>407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38"/>
      <c r="M3" s="537"/>
    </row>
    <row r="4" spans="1:13" s="87" customFormat="1" ht="31.5" customHeight="1" thickBo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538"/>
      <c r="M4" s="537"/>
    </row>
    <row r="5" spans="1:14" s="2" customFormat="1" ht="31.5" customHeight="1">
      <c r="A5" s="520" t="s">
        <v>160</v>
      </c>
      <c r="B5" s="521"/>
      <c r="C5" s="530" t="s">
        <v>105</v>
      </c>
      <c r="D5" s="513"/>
      <c r="E5" s="513"/>
      <c r="F5" s="513"/>
      <c r="G5" s="513"/>
      <c r="H5" s="513"/>
      <c r="I5" s="531"/>
      <c r="J5" s="526" t="s">
        <v>408</v>
      </c>
      <c r="K5" s="527"/>
      <c r="L5" s="538"/>
      <c r="M5" s="537"/>
      <c r="N5" s="535">
        <v>138</v>
      </c>
    </row>
    <row r="6" spans="1:14" s="4" customFormat="1" ht="31.5" customHeight="1">
      <c r="A6" s="522"/>
      <c r="B6" s="523"/>
      <c r="C6" s="352" t="s">
        <v>108</v>
      </c>
      <c r="D6" s="62" t="s">
        <v>107</v>
      </c>
      <c r="E6" s="84" t="s">
        <v>161</v>
      </c>
      <c r="F6" s="62" t="s">
        <v>127</v>
      </c>
      <c r="G6" s="62" t="s">
        <v>106</v>
      </c>
      <c r="H6" s="84" t="s">
        <v>70</v>
      </c>
      <c r="I6" s="359" t="s">
        <v>69</v>
      </c>
      <c r="J6" s="528"/>
      <c r="K6" s="529"/>
      <c r="L6" s="538"/>
      <c r="M6" s="537"/>
      <c r="N6" s="535"/>
    </row>
    <row r="7" spans="1:14" s="4" customFormat="1" ht="31.5" customHeight="1" thickBot="1">
      <c r="A7" s="524"/>
      <c r="B7" s="525"/>
      <c r="C7" s="353" t="s">
        <v>111</v>
      </c>
      <c r="D7" s="91" t="s">
        <v>110</v>
      </c>
      <c r="E7" s="91" t="s">
        <v>125</v>
      </c>
      <c r="F7" s="91" t="s">
        <v>124</v>
      </c>
      <c r="G7" s="91" t="s">
        <v>109</v>
      </c>
      <c r="H7" s="91" t="s">
        <v>71</v>
      </c>
      <c r="I7" s="360" t="s">
        <v>68</v>
      </c>
      <c r="J7" s="528"/>
      <c r="K7" s="529"/>
      <c r="L7" s="538"/>
      <c r="M7" s="537"/>
      <c r="N7" s="535"/>
    </row>
    <row r="8" spans="1:14" ht="21" customHeight="1">
      <c r="A8" s="366" t="s">
        <v>42</v>
      </c>
      <c r="B8" s="356"/>
      <c r="C8" s="354"/>
      <c r="D8" s="39"/>
      <c r="E8" s="23"/>
      <c r="F8" s="22"/>
      <c r="G8" s="22"/>
      <c r="H8" s="22"/>
      <c r="I8" s="156"/>
      <c r="J8" s="361"/>
      <c r="K8" s="45" t="s">
        <v>41</v>
      </c>
      <c r="L8" s="538"/>
      <c r="M8" s="537"/>
      <c r="N8" s="535"/>
    </row>
    <row r="9" spans="1:14" ht="21" customHeight="1">
      <c r="A9" s="113"/>
      <c r="B9" s="357" t="s">
        <v>101</v>
      </c>
      <c r="C9" s="208">
        <v>29338</v>
      </c>
      <c r="D9" s="39">
        <v>268979</v>
      </c>
      <c r="E9" s="23">
        <v>136262</v>
      </c>
      <c r="F9" s="22">
        <v>936</v>
      </c>
      <c r="G9" s="22">
        <v>161327</v>
      </c>
      <c r="H9" s="22">
        <v>7941</v>
      </c>
      <c r="I9" s="156">
        <f>SUM(H9:K9)</f>
        <v>7941</v>
      </c>
      <c r="J9" s="362" t="s">
        <v>104</v>
      </c>
      <c r="K9" s="343"/>
      <c r="L9" s="538"/>
      <c r="M9" s="537"/>
      <c r="N9" s="535"/>
    </row>
    <row r="10" spans="1:14" ht="21" customHeight="1">
      <c r="A10" s="367"/>
      <c r="B10" s="357" t="s">
        <v>100</v>
      </c>
      <c r="C10" s="354">
        <v>44121</v>
      </c>
      <c r="D10" s="39">
        <v>0</v>
      </c>
      <c r="E10" s="23">
        <v>224</v>
      </c>
      <c r="F10" s="22">
        <v>1877</v>
      </c>
      <c r="G10" s="22">
        <v>1478</v>
      </c>
      <c r="H10" s="22">
        <v>1439</v>
      </c>
      <c r="I10" s="98">
        <f>SUM(H10:K10)</f>
        <v>1439</v>
      </c>
      <c r="J10" s="362" t="s">
        <v>103</v>
      </c>
      <c r="K10" s="343"/>
      <c r="L10" s="538"/>
      <c r="M10" s="537"/>
      <c r="N10" s="535"/>
    </row>
    <row r="11" spans="1:14" ht="21" customHeight="1">
      <c r="A11" s="367"/>
      <c r="B11" s="357" t="s">
        <v>129</v>
      </c>
      <c r="C11" s="208">
        <v>672</v>
      </c>
      <c r="D11" s="39">
        <v>0</v>
      </c>
      <c r="E11" s="23">
        <v>0</v>
      </c>
      <c r="F11" s="22">
        <v>0</v>
      </c>
      <c r="G11" s="22">
        <v>0</v>
      </c>
      <c r="H11" s="22">
        <v>0</v>
      </c>
      <c r="I11" s="156">
        <f>SUM(H11:K11)</f>
        <v>0</v>
      </c>
      <c r="J11" s="362" t="s">
        <v>159</v>
      </c>
      <c r="K11" s="343"/>
      <c r="L11" s="538"/>
      <c r="M11" s="537"/>
      <c r="N11" s="535"/>
    </row>
    <row r="12" spans="1:14" ht="21" customHeight="1">
      <c r="A12" s="367"/>
      <c r="B12" s="357" t="s">
        <v>99</v>
      </c>
      <c r="C12" s="208">
        <v>207</v>
      </c>
      <c r="D12" s="39">
        <v>0</v>
      </c>
      <c r="E12" s="23">
        <v>0</v>
      </c>
      <c r="F12" s="22">
        <v>0</v>
      </c>
      <c r="G12" s="22">
        <v>0</v>
      </c>
      <c r="H12" s="22">
        <v>0</v>
      </c>
      <c r="I12" s="98">
        <f>SUM(H12:K12)</f>
        <v>0</v>
      </c>
      <c r="J12" s="362" t="s">
        <v>102</v>
      </c>
      <c r="K12" s="343"/>
      <c r="L12" s="538"/>
      <c r="M12" s="537"/>
      <c r="N12" s="535"/>
    </row>
    <row r="13" spans="1:14" ht="21" customHeight="1">
      <c r="A13" s="368"/>
      <c r="B13" s="358" t="s">
        <v>70</v>
      </c>
      <c r="C13" s="208">
        <v>639</v>
      </c>
      <c r="D13" s="39">
        <v>0</v>
      </c>
      <c r="E13" s="23">
        <v>0</v>
      </c>
      <c r="F13" s="22">
        <v>0</v>
      </c>
      <c r="G13" s="22">
        <v>0</v>
      </c>
      <c r="H13" s="22">
        <v>1722</v>
      </c>
      <c r="I13" s="98">
        <f>SUM(H13:K13)</f>
        <v>1722</v>
      </c>
      <c r="J13" s="362" t="s">
        <v>71</v>
      </c>
      <c r="K13" s="343"/>
      <c r="L13" s="538"/>
      <c r="M13" s="537"/>
      <c r="N13" s="535"/>
    </row>
    <row r="14" spans="1:14" ht="21" customHeight="1">
      <c r="A14" s="366" t="s">
        <v>46</v>
      </c>
      <c r="B14" s="356"/>
      <c r="C14" s="151"/>
      <c r="D14" s="20"/>
      <c r="E14" s="20"/>
      <c r="F14" s="20"/>
      <c r="G14" s="20"/>
      <c r="H14" s="49"/>
      <c r="I14" s="49"/>
      <c r="J14" s="361"/>
      <c r="K14" s="45" t="s">
        <v>45</v>
      </c>
      <c r="L14" s="538"/>
      <c r="M14" s="537"/>
      <c r="N14" s="535"/>
    </row>
    <row r="15" spans="1:14" ht="21" customHeight="1">
      <c r="A15" s="107"/>
      <c r="B15" s="357" t="s">
        <v>101</v>
      </c>
      <c r="C15" s="354">
        <v>5148</v>
      </c>
      <c r="D15" s="23">
        <v>80916</v>
      </c>
      <c r="E15" s="23">
        <v>44531</v>
      </c>
      <c r="F15" s="22">
        <v>1604</v>
      </c>
      <c r="G15" s="22">
        <v>352379</v>
      </c>
      <c r="H15" s="22">
        <v>368</v>
      </c>
      <c r="I15" s="156">
        <f>SUM(H15:K15)</f>
        <v>368</v>
      </c>
      <c r="J15" s="362" t="s">
        <v>104</v>
      </c>
      <c r="K15" s="343"/>
      <c r="L15" s="538"/>
      <c r="M15" s="537"/>
      <c r="N15" s="535"/>
    </row>
    <row r="16" spans="1:14" ht="21" customHeight="1">
      <c r="A16" s="107"/>
      <c r="B16" s="357" t="s">
        <v>100</v>
      </c>
      <c r="C16" s="354">
        <v>215054</v>
      </c>
      <c r="D16" s="23">
        <v>1336</v>
      </c>
      <c r="E16" s="23">
        <v>721</v>
      </c>
      <c r="F16" s="22">
        <v>1171</v>
      </c>
      <c r="G16" s="22">
        <v>7003</v>
      </c>
      <c r="H16" s="22">
        <v>4111</v>
      </c>
      <c r="I16" s="156">
        <f>SUM(H16:K16)</f>
        <v>4111</v>
      </c>
      <c r="J16" s="362" t="s">
        <v>103</v>
      </c>
      <c r="K16" s="343"/>
      <c r="L16" s="538"/>
      <c r="M16" s="537"/>
      <c r="N16" s="535"/>
    </row>
    <row r="17" spans="1:14" ht="21" customHeight="1">
      <c r="A17" s="107"/>
      <c r="B17" s="357" t="s">
        <v>129</v>
      </c>
      <c r="C17" s="354">
        <v>521</v>
      </c>
      <c r="D17" s="23">
        <v>0</v>
      </c>
      <c r="E17" s="23">
        <v>0</v>
      </c>
      <c r="F17" s="22">
        <v>0</v>
      </c>
      <c r="G17" s="22">
        <v>0</v>
      </c>
      <c r="H17" s="22">
        <v>983</v>
      </c>
      <c r="I17" s="156">
        <f>SUM(H17:K17)</f>
        <v>983</v>
      </c>
      <c r="J17" s="362" t="s">
        <v>159</v>
      </c>
      <c r="K17" s="343"/>
      <c r="L17" s="538"/>
      <c r="M17" s="537"/>
      <c r="N17" s="535"/>
    </row>
    <row r="18" spans="1:14" ht="21" customHeight="1">
      <c r="A18" s="107"/>
      <c r="B18" s="357" t="s">
        <v>99</v>
      </c>
      <c r="C18" s="354">
        <v>4517</v>
      </c>
      <c r="D18" s="23">
        <v>0</v>
      </c>
      <c r="E18" s="23">
        <v>0</v>
      </c>
      <c r="F18" s="22">
        <v>0</v>
      </c>
      <c r="G18" s="22">
        <v>0</v>
      </c>
      <c r="H18" s="22">
        <v>0</v>
      </c>
      <c r="I18" s="156">
        <f>SUM(H18:K18)</f>
        <v>0</v>
      </c>
      <c r="J18" s="362" t="s">
        <v>102</v>
      </c>
      <c r="K18" s="343"/>
      <c r="L18" s="538"/>
      <c r="M18" s="537"/>
      <c r="N18" s="535"/>
    </row>
    <row r="19" spans="1:14" ht="21" customHeight="1">
      <c r="A19" s="108"/>
      <c r="B19" s="358" t="s">
        <v>70</v>
      </c>
      <c r="C19" s="355">
        <v>239</v>
      </c>
      <c r="D19" s="26">
        <v>0</v>
      </c>
      <c r="E19" s="26">
        <v>0</v>
      </c>
      <c r="F19" s="25">
        <v>0</v>
      </c>
      <c r="G19" s="25">
        <v>0</v>
      </c>
      <c r="H19" s="25">
        <v>6709</v>
      </c>
      <c r="I19" s="364">
        <f>SUM(H19:K19)</f>
        <v>6709</v>
      </c>
      <c r="J19" s="362" t="s">
        <v>71</v>
      </c>
      <c r="K19" s="343"/>
      <c r="L19" s="538"/>
      <c r="M19" s="537"/>
      <c r="N19" s="535"/>
    </row>
    <row r="20" spans="1:14" ht="21" customHeight="1">
      <c r="A20" s="366" t="s">
        <v>48</v>
      </c>
      <c r="B20" s="356"/>
      <c r="C20" s="151"/>
      <c r="D20" s="20"/>
      <c r="E20" s="20"/>
      <c r="F20" s="19"/>
      <c r="G20" s="19"/>
      <c r="H20" s="19"/>
      <c r="I20" s="365"/>
      <c r="J20" s="361"/>
      <c r="K20" s="45" t="s">
        <v>47</v>
      </c>
      <c r="L20" s="538"/>
      <c r="M20" s="537"/>
      <c r="N20" s="535"/>
    </row>
    <row r="21" spans="1:14" ht="21" customHeight="1">
      <c r="A21" s="107"/>
      <c r="B21" s="357" t="s">
        <v>101</v>
      </c>
      <c r="C21" s="354">
        <v>7640</v>
      </c>
      <c r="D21" s="23">
        <v>19741</v>
      </c>
      <c r="E21" s="23">
        <v>8428</v>
      </c>
      <c r="F21" s="22">
        <v>283</v>
      </c>
      <c r="G21" s="22">
        <v>103718</v>
      </c>
      <c r="H21" s="22">
        <v>0</v>
      </c>
      <c r="I21" s="156">
        <f>SUM(H21:K21)</f>
        <v>0</v>
      </c>
      <c r="J21" s="362" t="s">
        <v>104</v>
      </c>
      <c r="K21" s="343"/>
      <c r="L21" s="538"/>
      <c r="M21" s="537"/>
      <c r="N21" s="535"/>
    </row>
    <row r="22" spans="1:14" ht="21" customHeight="1">
      <c r="A22" s="107"/>
      <c r="B22" s="357" t="s">
        <v>100</v>
      </c>
      <c r="C22" s="354">
        <v>64487</v>
      </c>
      <c r="D22" s="23">
        <v>911</v>
      </c>
      <c r="E22" s="23">
        <v>769</v>
      </c>
      <c r="F22" s="22">
        <v>527</v>
      </c>
      <c r="G22" s="22">
        <v>995</v>
      </c>
      <c r="H22" s="22">
        <v>4652</v>
      </c>
      <c r="I22" s="156">
        <f>SUM(H22:K22)</f>
        <v>4652</v>
      </c>
      <c r="J22" s="362" t="s">
        <v>103</v>
      </c>
      <c r="K22" s="343"/>
      <c r="L22" s="538"/>
      <c r="M22" s="537"/>
      <c r="N22" s="535"/>
    </row>
    <row r="23" spans="1:14" ht="21" customHeight="1">
      <c r="A23" s="107"/>
      <c r="B23" s="357" t="s">
        <v>129</v>
      </c>
      <c r="C23" s="354">
        <v>0</v>
      </c>
      <c r="D23" s="23">
        <v>0</v>
      </c>
      <c r="E23" s="23">
        <v>0</v>
      </c>
      <c r="F23" s="22">
        <v>0</v>
      </c>
      <c r="G23" s="22">
        <v>0</v>
      </c>
      <c r="H23" s="22">
        <v>0</v>
      </c>
      <c r="I23" s="156">
        <f>SUM(H23:K23)</f>
        <v>0</v>
      </c>
      <c r="J23" s="362" t="s">
        <v>159</v>
      </c>
      <c r="K23" s="343"/>
      <c r="L23" s="538"/>
      <c r="M23" s="537"/>
      <c r="N23" s="535"/>
    </row>
    <row r="24" spans="1:14" ht="21" customHeight="1">
      <c r="A24" s="107"/>
      <c r="B24" s="357" t="s">
        <v>99</v>
      </c>
      <c r="C24" s="354">
        <v>207</v>
      </c>
      <c r="D24" s="23">
        <v>0</v>
      </c>
      <c r="E24" s="23">
        <v>0</v>
      </c>
      <c r="F24" s="22">
        <v>0</v>
      </c>
      <c r="G24" s="22">
        <v>0</v>
      </c>
      <c r="H24" s="22">
        <v>0</v>
      </c>
      <c r="I24" s="156">
        <f>SUM(H24:K24)</f>
        <v>0</v>
      </c>
      <c r="J24" s="362" t="s">
        <v>102</v>
      </c>
      <c r="K24" s="343"/>
      <c r="L24" s="538"/>
      <c r="M24" s="537"/>
      <c r="N24" s="535"/>
    </row>
    <row r="25" spans="1:14" ht="21" customHeight="1">
      <c r="A25" s="108"/>
      <c r="B25" s="358" t="s">
        <v>70</v>
      </c>
      <c r="C25" s="355">
        <v>338</v>
      </c>
      <c r="D25" s="26">
        <v>0</v>
      </c>
      <c r="E25" s="26">
        <v>0</v>
      </c>
      <c r="F25" s="25">
        <v>0</v>
      </c>
      <c r="G25" s="25">
        <v>1003</v>
      </c>
      <c r="H25" s="25">
        <v>5062</v>
      </c>
      <c r="I25" s="364">
        <f>SUM(H25:K25)</f>
        <v>5062</v>
      </c>
      <c r="J25" s="362" t="s">
        <v>71</v>
      </c>
      <c r="K25" s="343"/>
      <c r="L25" s="538"/>
      <c r="M25" s="537"/>
      <c r="N25" s="535"/>
    </row>
    <row r="26" spans="1:14" ht="21" customHeight="1">
      <c r="A26" s="366" t="s">
        <v>50</v>
      </c>
      <c r="B26" s="356"/>
      <c r="C26" s="151"/>
      <c r="D26" s="20"/>
      <c r="E26" s="20"/>
      <c r="F26" s="19"/>
      <c r="G26" s="19"/>
      <c r="H26" s="19"/>
      <c r="I26" s="365"/>
      <c r="J26" s="361"/>
      <c r="K26" s="45" t="s">
        <v>49</v>
      </c>
      <c r="L26" s="538"/>
      <c r="M26" s="537"/>
      <c r="N26" s="535"/>
    </row>
    <row r="27" spans="1:14" ht="21" customHeight="1">
      <c r="A27" s="107"/>
      <c r="B27" s="357" t="s">
        <v>101</v>
      </c>
      <c r="C27" s="354">
        <v>23475</v>
      </c>
      <c r="D27" s="23">
        <v>54976</v>
      </c>
      <c r="E27" s="23">
        <v>17865</v>
      </c>
      <c r="F27" s="22">
        <v>230</v>
      </c>
      <c r="G27" s="22">
        <v>13105</v>
      </c>
      <c r="H27" s="22">
        <v>0</v>
      </c>
      <c r="I27" s="156">
        <f>SUM(H27:K27)</f>
        <v>0</v>
      </c>
      <c r="J27" s="362" t="s">
        <v>104</v>
      </c>
      <c r="K27" s="343"/>
      <c r="L27" s="538"/>
      <c r="M27" s="537"/>
      <c r="N27" s="535"/>
    </row>
    <row r="28" spans="1:14" ht="21" customHeight="1">
      <c r="A28" s="107"/>
      <c r="B28" s="357" t="s">
        <v>100</v>
      </c>
      <c r="C28" s="354">
        <v>6101</v>
      </c>
      <c r="D28" s="23">
        <v>0</v>
      </c>
      <c r="E28" s="23">
        <v>0</v>
      </c>
      <c r="F28" s="22">
        <v>345</v>
      </c>
      <c r="G28" s="22">
        <v>0</v>
      </c>
      <c r="H28" s="22">
        <v>291</v>
      </c>
      <c r="I28" s="156">
        <f>SUM(H28:K28)</f>
        <v>291</v>
      </c>
      <c r="J28" s="362" t="s">
        <v>103</v>
      </c>
      <c r="K28" s="343"/>
      <c r="L28" s="538"/>
      <c r="M28" s="537"/>
      <c r="N28" s="535"/>
    </row>
    <row r="29" spans="1:14" ht="21" customHeight="1">
      <c r="A29" s="107"/>
      <c r="B29" s="357" t="s">
        <v>129</v>
      </c>
      <c r="C29" s="354">
        <v>407</v>
      </c>
      <c r="D29" s="23">
        <v>0</v>
      </c>
      <c r="E29" s="23">
        <v>0</v>
      </c>
      <c r="F29" s="22">
        <v>0</v>
      </c>
      <c r="G29" s="22">
        <v>0</v>
      </c>
      <c r="H29" s="22">
        <v>0</v>
      </c>
      <c r="I29" s="156">
        <f>SUM(H29:K29)</f>
        <v>0</v>
      </c>
      <c r="J29" s="362" t="s">
        <v>159</v>
      </c>
      <c r="K29" s="343"/>
      <c r="L29" s="538"/>
      <c r="M29" s="537"/>
      <c r="N29" s="535"/>
    </row>
    <row r="30" spans="1:14" ht="21" customHeight="1">
      <c r="A30" s="107"/>
      <c r="B30" s="357" t="s">
        <v>99</v>
      </c>
      <c r="C30" s="354">
        <v>0</v>
      </c>
      <c r="D30" s="23">
        <v>0</v>
      </c>
      <c r="E30" s="23">
        <v>0</v>
      </c>
      <c r="F30" s="22">
        <v>0</v>
      </c>
      <c r="G30" s="22">
        <v>0</v>
      </c>
      <c r="H30" s="22">
        <v>0</v>
      </c>
      <c r="I30" s="156">
        <f>SUM(H30:K30)</f>
        <v>0</v>
      </c>
      <c r="J30" s="362" t="s">
        <v>102</v>
      </c>
      <c r="K30" s="343"/>
      <c r="L30" s="538"/>
      <c r="M30" s="537"/>
      <c r="N30" s="535"/>
    </row>
    <row r="31" spans="1:14" ht="21" customHeight="1">
      <c r="A31" s="107"/>
      <c r="B31" s="357" t="s">
        <v>70</v>
      </c>
      <c r="C31" s="355">
        <v>3483</v>
      </c>
      <c r="D31" s="26">
        <v>0</v>
      </c>
      <c r="E31" s="26">
        <v>0</v>
      </c>
      <c r="F31" s="25">
        <v>0</v>
      </c>
      <c r="G31" s="25">
        <v>0</v>
      </c>
      <c r="H31" s="25">
        <v>1440</v>
      </c>
      <c r="I31" s="364">
        <f>SUM(H31:K31)</f>
        <v>1440</v>
      </c>
      <c r="J31" s="362" t="s">
        <v>71</v>
      </c>
      <c r="K31" s="343"/>
      <c r="L31" s="538"/>
      <c r="M31" s="537"/>
      <c r="N31" s="535"/>
    </row>
    <row r="32" spans="1:14" ht="21" customHeight="1">
      <c r="A32" s="366" t="s">
        <v>52</v>
      </c>
      <c r="B32" s="356"/>
      <c r="C32" s="151"/>
      <c r="D32" s="20"/>
      <c r="E32" s="20"/>
      <c r="F32" s="19"/>
      <c r="G32" s="19"/>
      <c r="H32" s="19"/>
      <c r="I32" s="365"/>
      <c r="J32" s="361"/>
      <c r="K32" s="45" t="s">
        <v>51</v>
      </c>
      <c r="L32" s="538"/>
      <c r="M32" s="537"/>
      <c r="N32" s="535"/>
    </row>
    <row r="33" spans="1:14" ht="21" customHeight="1">
      <c r="A33" s="107"/>
      <c r="B33" s="357" t="s">
        <v>101</v>
      </c>
      <c r="C33" s="354">
        <v>41330</v>
      </c>
      <c r="D33" s="23">
        <v>159762</v>
      </c>
      <c r="E33" s="23">
        <v>32440</v>
      </c>
      <c r="F33" s="22">
        <v>4950</v>
      </c>
      <c r="G33" s="22">
        <v>174599</v>
      </c>
      <c r="H33" s="22">
        <v>0</v>
      </c>
      <c r="I33" s="156">
        <f>SUM(H33:K33)</f>
        <v>0</v>
      </c>
      <c r="J33" s="362" t="s">
        <v>104</v>
      </c>
      <c r="K33" s="343"/>
      <c r="L33" s="538"/>
      <c r="M33" s="537"/>
      <c r="N33" s="535"/>
    </row>
    <row r="34" spans="1:14" ht="21" customHeight="1">
      <c r="A34" s="107"/>
      <c r="B34" s="357" t="s">
        <v>100</v>
      </c>
      <c r="C34" s="354">
        <v>34656</v>
      </c>
      <c r="D34" s="23">
        <v>0</v>
      </c>
      <c r="E34" s="23">
        <v>268</v>
      </c>
      <c r="F34" s="22">
        <v>1748</v>
      </c>
      <c r="G34" s="22">
        <v>0</v>
      </c>
      <c r="H34" s="22">
        <v>2375</v>
      </c>
      <c r="I34" s="156">
        <f>SUM(H34:K34)</f>
        <v>2375</v>
      </c>
      <c r="J34" s="362" t="s">
        <v>103</v>
      </c>
      <c r="K34" s="343"/>
      <c r="L34" s="538"/>
      <c r="M34" s="537"/>
      <c r="N34" s="535"/>
    </row>
    <row r="35" spans="1:14" ht="21" customHeight="1">
      <c r="A35" s="107"/>
      <c r="B35" s="357" t="s">
        <v>129</v>
      </c>
      <c r="C35" s="354">
        <v>185</v>
      </c>
      <c r="D35" s="23">
        <v>0</v>
      </c>
      <c r="E35" s="23">
        <v>0</v>
      </c>
      <c r="F35" s="22">
        <v>0</v>
      </c>
      <c r="G35" s="22">
        <v>0</v>
      </c>
      <c r="H35" s="22">
        <v>0</v>
      </c>
      <c r="I35" s="156">
        <f>SUM(H35:K35)</f>
        <v>0</v>
      </c>
      <c r="J35" s="362" t="s">
        <v>159</v>
      </c>
      <c r="K35" s="343"/>
      <c r="L35" s="538"/>
      <c r="M35" s="537"/>
      <c r="N35" s="535"/>
    </row>
    <row r="36" spans="1:14" ht="21" customHeight="1">
      <c r="A36" s="107"/>
      <c r="B36" s="357" t="s">
        <v>99</v>
      </c>
      <c r="C36" s="354">
        <v>0</v>
      </c>
      <c r="D36" s="23">
        <v>0</v>
      </c>
      <c r="E36" s="23">
        <v>0</v>
      </c>
      <c r="F36" s="22">
        <v>0</v>
      </c>
      <c r="G36" s="22">
        <v>0</v>
      </c>
      <c r="H36" s="22">
        <v>138</v>
      </c>
      <c r="I36" s="156">
        <f>SUM(H36:K36)</f>
        <v>138</v>
      </c>
      <c r="J36" s="362" t="s">
        <v>102</v>
      </c>
      <c r="K36" s="343"/>
      <c r="L36" s="538"/>
      <c r="M36" s="537"/>
      <c r="N36" s="535"/>
    </row>
    <row r="37" spans="1:14" ht="21" customHeight="1">
      <c r="A37" s="107"/>
      <c r="B37" s="357" t="s">
        <v>70</v>
      </c>
      <c r="C37" s="355">
        <v>1933</v>
      </c>
      <c r="D37" s="26">
        <v>0</v>
      </c>
      <c r="E37" s="26">
        <v>0</v>
      </c>
      <c r="F37" s="25">
        <v>0</v>
      </c>
      <c r="G37" s="25">
        <v>0</v>
      </c>
      <c r="H37" s="25">
        <v>5491</v>
      </c>
      <c r="I37" s="364">
        <f>SUM(H37:K37)</f>
        <v>5491</v>
      </c>
      <c r="J37" s="362" t="s">
        <v>71</v>
      </c>
      <c r="K37" s="343"/>
      <c r="L37" s="538"/>
      <c r="M37" s="537"/>
      <c r="N37" s="535"/>
    </row>
    <row r="38" spans="1:14" ht="21" customHeight="1">
      <c r="A38" s="366" t="s">
        <v>54</v>
      </c>
      <c r="B38" s="356"/>
      <c r="C38" s="151"/>
      <c r="D38" s="20"/>
      <c r="E38" s="20"/>
      <c r="F38" s="19"/>
      <c r="G38" s="19"/>
      <c r="H38" s="19"/>
      <c r="I38" s="365"/>
      <c r="J38" s="361"/>
      <c r="K38" s="45" t="s">
        <v>53</v>
      </c>
      <c r="L38" s="538"/>
      <c r="M38" s="537"/>
      <c r="N38" s="535"/>
    </row>
    <row r="39" spans="1:14" ht="21" customHeight="1">
      <c r="A39" s="107"/>
      <c r="B39" s="357" t="s">
        <v>101</v>
      </c>
      <c r="C39" s="354">
        <v>40579</v>
      </c>
      <c r="D39" s="23">
        <v>54989</v>
      </c>
      <c r="E39" s="23">
        <v>32502</v>
      </c>
      <c r="F39" s="22">
        <v>1234</v>
      </c>
      <c r="G39" s="22">
        <v>44835</v>
      </c>
      <c r="H39" s="22">
        <v>0</v>
      </c>
      <c r="I39" s="156">
        <f>SUM(H39:K39)</f>
        <v>0</v>
      </c>
      <c r="J39" s="362" t="s">
        <v>104</v>
      </c>
      <c r="K39" s="343"/>
      <c r="L39" s="538"/>
      <c r="M39" s="537"/>
      <c r="N39" s="535"/>
    </row>
    <row r="40" spans="1:14" ht="21" customHeight="1">
      <c r="A40" s="107"/>
      <c r="B40" s="357" t="s">
        <v>100</v>
      </c>
      <c r="C40" s="354">
        <v>59315</v>
      </c>
      <c r="D40" s="23">
        <v>0</v>
      </c>
      <c r="E40" s="23">
        <v>0</v>
      </c>
      <c r="F40" s="22">
        <v>680</v>
      </c>
      <c r="G40" s="22">
        <v>1420</v>
      </c>
      <c r="H40" s="22">
        <v>8346</v>
      </c>
      <c r="I40" s="156">
        <f>SUM(H40:K40)</f>
        <v>8346</v>
      </c>
      <c r="J40" s="362" t="s">
        <v>103</v>
      </c>
      <c r="K40" s="343"/>
      <c r="L40" s="538"/>
      <c r="M40" s="537"/>
      <c r="N40" s="535"/>
    </row>
    <row r="41" spans="1:14" ht="21" customHeight="1">
      <c r="A41" s="107"/>
      <c r="B41" s="357" t="s">
        <v>129</v>
      </c>
      <c r="C41" s="354">
        <v>0</v>
      </c>
      <c r="D41" s="23">
        <v>0</v>
      </c>
      <c r="E41" s="23">
        <v>0</v>
      </c>
      <c r="F41" s="22">
        <v>0</v>
      </c>
      <c r="G41" s="22">
        <v>0</v>
      </c>
      <c r="H41" s="22">
        <v>0</v>
      </c>
      <c r="I41" s="156">
        <f>SUM(H41:K41)</f>
        <v>0</v>
      </c>
      <c r="J41" s="362" t="s">
        <v>159</v>
      </c>
      <c r="K41" s="343"/>
      <c r="L41" s="538"/>
      <c r="M41" s="537"/>
      <c r="N41" s="535"/>
    </row>
    <row r="42" spans="1:14" ht="21" customHeight="1">
      <c r="A42" s="107"/>
      <c r="B42" s="357" t="s">
        <v>99</v>
      </c>
      <c r="C42" s="354">
        <v>546</v>
      </c>
      <c r="D42" s="23">
        <v>0</v>
      </c>
      <c r="E42" s="23">
        <v>0</v>
      </c>
      <c r="F42" s="22">
        <v>111</v>
      </c>
      <c r="G42" s="22">
        <v>0</v>
      </c>
      <c r="H42" s="22">
        <v>0</v>
      </c>
      <c r="I42" s="156">
        <f>SUM(H42:K42)</f>
        <v>0</v>
      </c>
      <c r="J42" s="362" t="s">
        <v>102</v>
      </c>
      <c r="K42" s="343"/>
      <c r="L42" s="538"/>
      <c r="M42" s="537"/>
      <c r="N42" s="535"/>
    </row>
    <row r="43" spans="1:14" ht="21" customHeight="1">
      <c r="A43" s="107"/>
      <c r="B43" s="357" t="s">
        <v>70</v>
      </c>
      <c r="C43" s="355">
        <v>0</v>
      </c>
      <c r="D43" s="26">
        <v>0</v>
      </c>
      <c r="E43" s="26">
        <v>0</v>
      </c>
      <c r="F43" s="25">
        <v>0</v>
      </c>
      <c r="G43" s="25">
        <v>0</v>
      </c>
      <c r="H43" s="25">
        <v>1106</v>
      </c>
      <c r="I43" s="364">
        <f>SUM(H43:K43)</f>
        <v>1106</v>
      </c>
      <c r="J43" s="362" t="s">
        <v>71</v>
      </c>
      <c r="K43" s="343"/>
      <c r="L43" s="538"/>
      <c r="M43" s="537"/>
      <c r="N43" s="535"/>
    </row>
    <row r="44" spans="1:14" ht="21" customHeight="1">
      <c r="A44" s="366" t="s">
        <v>56</v>
      </c>
      <c r="B44" s="356"/>
      <c r="C44" s="151"/>
      <c r="D44" s="49"/>
      <c r="E44" s="20"/>
      <c r="F44" s="19"/>
      <c r="G44" s="19"/>
      <c r="H44" s="19"/>
      <c r="I44" s="156"/>
      <c r="J44" s="361"/>
      <c r="K44" s="45" t="s">
        <v>55</v>
      </c>
      <c r="L44" s="538"/>
      <c r="M44" s="537"/>
      <c r="N44" s="535"/>
    </row>
    <row r="45" spans="1:14" ht="21" customHeight="1">
      <c r="A45" s="107"/>
      <c r="B45" s="357" t="s">
        <v>101</v>
      </c>
      <c r="C45" s="354">
        <v>3802</v>
      </c>
      <c r="D45" s="39">
        <v>11919</v>
      </c>
      <c r="E45" s="23">
        <v>10122</v>
      </c>
      <c r="F45" s="22">
        <v>449</v>
      </c>
      <c r="G45" s="22">
        <v>46654</v>
      </c>
      <c r="H45" s="22">
        <v>740</v>
      </c>
      <c r="I45" s="156">
        <f>SUM(H45:K45)</f>
        <v>740</v>
      </c>
      <c r="J45" s="362" t="s">
        <v>104</v>
      </c>
      <c r="K45" s="343"/>
      <c r="L45" s="538"/>
      <c r="M45" s="537"/>
      <c r="N45" s="535"/>
    </row>
    <row r="46" spans="1:14" ht="21" customHeight="1">
      <c r="A46" s="107"/>
      <c r="B46" s="357" t="s">
        <v>100</v>
      </c>
      <c r="C46" s="354">
        <v>21422</v>
      </c>
      <c r="D46" s="39">
        <v>0</v>
      </c>
      <c r="E46" s="23">
        <v>0</v>
      </c>
      <c r="F46" s="22">
        <v>399</v>
      </c>
      <c r="G46" s="22">
        <v>110</v>
      </c>
      <c r="H46" s="22">
        <v>480</v>
      </c>
      <c r="I46" s="156">
        <f>SUM(H46:K46)</f>
        <v>480</v>
      </c>
      <c r="J46" s="362" t="s">
        <v>103</v>
      </c>
      <c r="K46" s="343"/>
      <c r="L46" s="538"/>
      <c r="M46" s="537"/>
      <c r="N46" s="535"/>
    </row>
    <row r="47" spans="1:14" ht="21" customHeight="1">
      <c r="A47" s="107"/>
      <c r="B47" s="357" t="s">
        <v>129</v>
      </c>
      <c r="C47" s="354">
        <v>106</v>
      </c>
      <c r="D47" s="39">
        <v>0</v>
      </c>
      <c r="E47" s="23">
        <v>0</v>
      </c>
      <c r="F47" s="22">
        <v>102</v>
      </c>
      <c r="G47" s="22">
        <v>0</v>
      </c>
      <c r="H47" s="22">
        <v>0</v>
      </c>
      <c r="I47" s="156">
        <f>SUM(H47:K47)</f>
        <v>0</v>
      </c>
      <c r="J47" s="362" t="s">
        <v>159</v>
      </c>
      <c r="K47" s="343"/>
      <c r="L47" s="538"/>
      <c r="M47" s="537"/>
      <c r="N47" s="535"/>
    </row>
    <row r="48" spans="1:14" ht="21" customHeight="1">
      <c r="A48" s="107"/>
      <c r="B48" s="357" t="s">
        <v>99</v>
      </c>
      <c r="C48" s="354">
        <v>0</v>
      </c>
      <c r="D48" s="39">
        <v>0</v>
      </c>
      <c r="E48" s="23">
        <v>0</v>
      </c>
      <c r="F48" s="22">
        <v>0</v>
      </c>
      <c r="G48" s="22">
        <v>0</v>
      </c>
      <c r="H48" s="22">
        <v>0</v>
      </c>
      <c r="I48" s="156">
        <f>SUM(H48:K48)</f>
        <v>0</v>
      </c>
      <c r="J48" s="362" t="s">
        <v>102</v>
      </c>
      <c r="K48" s="343"/>
      <c r="L48" s="538"/>
      <c r="M48" s="537"/>
      <c r="N48" s="535"/>
    </row>
    <row r="49" spans="1:14" ht="21" customHeight="1" thickBot="1">
      <c r="A49" s="369"/>
      <c r="B49" s="370" t="s">
        <v>70</v>
      </c>
      <c r="C49" s="371">
        <v>177</v>
      </c>
      <c r="D49" s="372">
        <v>0</v>
      </c>
      <c r="E49" s="77">
        <v>0</v>
      </c>
      <c r="F49" s="76">
        <v>0</v>
      </c>
      <c r="G49" s="76">
        <v>0</v>
      </c>
      <c r="H49" s="76">
        <v>2063</v>
      </c>
      <c r="I49" s="373">
        <f>SUM(H49:K49)</f>
        <v>2063</v>
      </c>
      <c r="J49" s="374" t="s">
        <v>71</v>
      </c>
      <c r="K49" s="375"/>
      <c r="L49" s="538"/>
      <c r="M49" s="537"/>
      <c r="N49" s="535"/>
    </row>
    <row r="50" spans="3:13" s="86" customFormat="1" ht="31.5" customHeight="1">
      <c r="C50" s="150"/>
      <c r="D50" s="150"/>
      <c r="E50" s="150"/>
      <c r="F50" s="150"/>
      <c r="G50" s="150"/>
      <c r="H50" s="150"/>
      <c r="I50" s="150"/>
      <c r="J50" s="132"/>
      <c r="L50" s="538">
        <f>L1+1</f>
        <v>161</v>
      </c>
      <c r="M50" s="537"/>
    </row>
    <row r="51" spans="1:12" s="86" customFormat="1" ht="31.5" customHeight="1">
      <c r="A51" s="185" t="s">
        <v>219</v>
      </c>
      <c r="B51" s="190"/>
      <c r="C51" s="185"/>
      <c r="D51" s="185"/>
      <c r="E51" s="185"/>
      <c r="F51" s="185"/>
      <c r="G51" s="185"/>
      <c r="H51" s="185"/>
      <c r="I51" s="194"/>
      <c r="J51" s="189"/>
      <c r="K51" s="184" t="s">
        <v>264</v>
      </c>
      <c r="L51" s="538"/>
    </row>
    <row r="52" spans="1:14" s="87" customFormat="1" ht="31.5" customHeight="1">
      <c r="A52" s="532" t="s">
        <v>308</v>
      </c>
      <c r="B52" s="532"/>
      <c r="C52" s="532"/>
      <c r="D52" s="532"/>
      <c r="E52" s="532"/>
      <c r="F52" s="532"/>
      <c r="G52" s="532"/>
      <c r="H52" s="532"/>
      <c r="I52" s="532"/>
      <c r="J52" s="532"/>
      <c r="K52" s="532"/>
      <c r="L52" s="538"/>
      <c r="N52" s="133"/>
    </row>
    <row r="53" spans="1:12" s="87" customFormat="1" ht="31.5" customHeight="1">
      <c r="A53" s="504" t="s">
        <v>407</v>
      </c>
      <c r="B53" s="504"/>
      <c r="C53" s="504"/>
      <c r="D53" s="504"/>
      <c r="E53" s="504"/>
      <c r="F53" s="504"/>
      <c r="G53" s="504"/>
      <c r="H53" s="504"/>
      <c r="I53" s="504"/>
      <c r="J53" s="504"/>
      <c r="K53" s="504"/>
      <c r="L53" s="538"/>
    </row>
    <row r="54" spans="1:12" s="87" customFormat="1" ht="31.5" customHeight="1" thickBo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538"/>
    </row>
    <row r="55" spans="1:14" s="2" customFormat="1" ht="31.5" customHeight="1">
      <c r="A55" s="520" t="s">
        <v>160</v>
      </c>
      <c r="B55" s="521"/>
      <c r="C55" s="530" t="s">
        <v>105</v>
      </c>
      <c r="D55" s="513"/>
      <c r="E55" s="513"/>
      <c r="F55" s="513"/>
      <c r="G55" s="513"/>
      <c r="H55" s="513"/>
      <c r="I55" s="531"/>
      <c r="J55" s="533" t="s">
        <v>408</v>
      </c>
      <c r="K55" s="527"/>
      <c r="L55" s="538"/>
      <c r="N55" s="536">
        <v>139</v>
      </c>
    </row>
    <row r="56" spans="1:14" s="4" customFormat="1" ht="31.5" customHeight="1">
      <c r="A56" s="522"/>
      <c r="B56" s="523"/>
      <c r="C56" s="62" t="s">
        <v>108</v>
      </c>
      <c r="D56" s="62" t="s">
        <v>107</v>
      </c>
      <c r="E56" s="84" t="s">
        <v>126</v>
      </c>
      <c r="F56" s="62" t="s">
        <v>127</v>
      </c>
      <c r="G56" s="62" t="s">
        <v>106</v>
      </c>
      <c r="H56" s="84" t="s">
        <v>70</v>
      </c>
      <c r="I56" s="60" t="s">
        <v>69</v>
      </c>
      <c r="J56" s="534"/>
      <c r="K56" s="529"/>
      <c r="L56" s="538"/>
      <c r="N56" s="536"/>
    </row>
    <row r="57" spans="1:14" s="4" customFormat="1" ht="31.5" customHeight="1" thickBot="1">
      <c r="A57" s="522"/>
      <c r="B57" s="523"/>
      <c r="C57" s="91" t="s">
        <v>111</v>
      </c>
      <c r="D57" s="91" t="s">
        <v>110</v>
      </c>
      <c r="E57" s="91" t="s">
        <v>125</v>
      </c>
      <c r="F57" s="91" t="s">
        <v>124</v>
      </c>
      <c r="G57" s="91" t="s">
        <v>109</v>
      </c>
      <c r="H57" s="91" t="s">
        <v>71</v>
      </c>
      <c r="I57" s="63" t="s">
        <v>68</v>
      </c>
      <c r="J57" s="534"/>
      <c r="K57" s="529"/>
      <c r="L57" s="538"/>
      <c r="N57" s="536"/>
    </row>
    <row r="58" spans="1:14" ht="21" customHeight="1">
      <c r="A58" s="366" t="s">
        <v>58</v>
      </c>
      <c r="B58" s="356"/>
      <c r="C58" s="376"/>
      <c r="D58" s="35"/>
      <c r="E58" s="71"/>
      <c r="F58" s="67"/>
      <c r="G58" s="67"/>
      <c r="H58" s="67"/>
      <c r="I58" s="155"/>
      <c r="J58" s="361"/>
      <c r="K58" s="378" t="s">
        <v>57</v>
      </c>
      <c r="L58" s="538"/>
      <c r="N58" s="536"/>
    </row>
    <row r="59" spans="1:14" ht="21" customHeight="1">
      <c r="A59" s="107"/>
      <c r="B59" s="357" t="s">
        <v>101</v>
      </c>
      <c r="C59" s="354">
        <v>2708</v>
      </c>
      <c r="D59" s="39">
        <v>22385</v>
      </c>
      <c r="E59" s="23">
        <v>3857</v>
      </c>
      <c r="F59" s="22">
        <v>0</v>
      </c>
      <c r="G59" s="22">
        <v>3680</v>
      </c>
      <c r="H59" s="22">
        <v>374</v>
      </c>
      <c r="I59" s="156">
        <f>SUM(H59:K59)</f>
        <v>374</v>
      </c>
      <c r="J59" s="362" t="s">
        <v>104</v>
      </c>
      <c r="K59" s="343"/>
      <c r="L59" s="538"/>
      <c r="N59" s="536"/>
    </row>
    <row r="60" spans="1:14" ht="21" customHeight="1">
      <c r="A60" s="107"/>
      <c r="B60" s="357" t="s">
        <v>100</v>
      </c>
      <c r="C60" s="354">
        <v>29041</v>
      </c>
      <c r="D60" s="39">
        <v>405</v>
      </c>
      <c r="E60" s="23">
        <v>76</v>
      </c>
      <c r="F60" s="22">
        <v>185</v>
      </c>
      <c r="G60" s="22">
        <v>0</v>
      </c>
      <c r="H60" s="22">
        <v>342</v>
      </c>
      <c r="I60" s="156">
        <f>SUM(H60:K60)</f>
        <v>342</v>
      </c>
      <c r="J60" s="362" t="s">
        <v>103</v>
      </c>
      <c r="K60" s="343"/>
      <c r="L60" s="538"/>
      <c r="N60" s="536"/>
    </row>
    <row r="61" spans="1:14" ht="21" customHeight="1">
      <c r="A61" s="107"/>
      <c r="B61" s="357" t="s">
        <v>129</v>
      </c>
      <c r="C61" s="354">
        <v>158</v>
      </c>
      <c r="D61" s="39">
        <v>0</v>
      </c>
      <c r="E61" s="23">
        <v>0</v>
      </c>
      <c r="F61" s="22">
        <v>0</v>
      </c>
      <c r="G61" s="22">
        <v>0</v>
      </c>
      <c r="H61" s="22">
        <v>59</v>
      </c>
      <c r="I61" s="156">
        <f>SUM(H61:K61)</f>
        <v>59</v>
      </c>
      <c r="J61" s="362" t="s">
        <v>159</v>
      </c>
      <c r="K61" s="343"/>
      <c r="L61" s="538"/>
      <c r="N61" s="536"/>
    </row>
    <row r="62" spans="1:14" ht="21" customHeight="1">
      <c r="A62" s="107"/>
      <c r="B62" s="357" t="s">
        <v>99</v>
      </c>
      <c r="C62" s="354">
        <v>0</v>
      </c>
      <c r="D62" s="39">
        <v>0</v>
      </c>
      <c r="E62" s="23">
        <v>0</v>
      </c>
      <c r="F62" s="22">
        <v>0</v>
      </c>
      <c r="G62" s="22">
        <v>0</v>
      </c>
      <c r="H62" s="22">
        <v>0</v>
      </c>
      <c r="I62" s="156">
        <f>SUM(H62:K62)</f>
        <v>0</v>
      </c>
      <c r="J62" s="362" t="s">
        <v>102</v>
      </c>
      <c r="K62" s="343"/>
      <c r="L62" s="538"/>
      <c r="N62" s="536"/>
    </row>
    <row r="63" spans="1:14" ht="21" customHeight="1">
      <c r="A63" s="107"/>
      <c r="B63" s="357" t="s">
        <v>70</v>
      </c>
      <c r="C63" s="354">
        <v>0</v>
      </c>
      <c r="D63" s="39">
        <v>0</v>
      </c>
      <c r="E63" s="23">
        <v>0</v>
      </c>
      <c r="F63" s="22">
        <v>0</v>
      </c>
      <c r="G63" s="22">
        <v>0</v>
      </c>
      <c r="H63" s="22">
        <v>177</v>
      </c>
      <c r="I63" s="156">
        <f>SUM(H63:K63)</f>
        <v>177</v>
      </c>
      <c r="J63" s="362" t="s">
        <v>71</v>
      </c>
      <c r="K63" s="343"/>
      <c r="L63" s="538"/>
      <c r="N63" s="536"/>
    </row>
    <row r="64" spans="1:14" ht="21" customHeight="1">
      <c r="A64" s="366" t="s">
        <v>60</v>
      </c>
      <c r="B64" s="356"/>
      <c r="C64" s="151"/>
      <c r="D64" s="20"/>
      <c r="E64" s="20"/>
      <c r="F64" s="19"/>
      <c r="G64" s="19"/>
      <c r="H64" s="19"/>
      <c r="I64" s="365"/>
      <c r="J64" s="361"/>
      <c r="K64" s="378" t="s">
        <v>59</v>
      </c>
      <c r="L64" s="538"/>
      <c r="N64" s="536"/>
    </row>
    <row r="65" spans="1:14" ht="21" customHeight="1">
      <c r="A65" s="107"/>
      <c r="B65" s="357" t="s">
        <v>101</v>
      </c>
      <c r="C65" s="354">
        <v>5358</v>
      </c>
      <c r="D65" s="23">
        <v>13435</v>
      </c>
      <c r="E65" s="23">
        <v>7042</v>
      </c>
      <c r="F65" s="22">
        <v>31</v>
      </c>
      <c r="G65" s="22">
        <v>4734</v>
      </c>
      <c r="H65" s="22">
        <v>236</v>
      </c>
      <c r="I65" s="156">
        <f>SUM(H65:K65)</f>
        <v>236</v>
      </c>
      <c r="J65" s="362" t="s">
        <v>104</v>
      </c>
      <c r="K65" s="343"/>
      <c r="L65" s="538"/>
      <c r="N65" s="536"/>
    </row>
    <row r="66" spans="1:14" ht="21" customHeight="1">
      <c r="A66" s="107"/>
      <c r="B66" s="357" t="s">
        <v>100</v>
      </c>
      <c r="C66" s="354">
        <v>613</v>
      </c>
      <c r="D66" s="23">
        <v>0</v>
      </c>
      <c r="E66" s="23">
        <v>41</v>
      </c>
      <c r="F66" s="22">
        <v>113</v>
      </c>
      <c r="G66" s="22">
        <v>42</v>
      </c>
      <c r="H66" s="22">
        <v>78</v>
      </c>
      <c r="I66" s="156">
        <f>SUM(H66:K66)</f>
        <v>78</v>
      </c>
      <c r="J66" s="362" t="s">
        <v>103</v>
      </c>
      <c r="K66" s="343"/>
      <c r="L66" s="538"/>
      <c r="N66" s="536"/>
    </row>
    <row r="67" spans="1:14" ht="21" customHeight="1">
      <c r="A67" s="107"/>
      <c r="B67" s="357" t="s">
        <v>129</v>
      </c>
      <c r="C67" s="354">
        <v>51</v>
      </c>
      <c r="D67" s="23">
        <v>0</v>
      </c>
      <c r="E67" s="23">
        <v>0</v>
      </c>
      <c r="F67" s="22">
        <v>0</v>
      </c>
      <c r="G67" s="22">
        <v>0</v>
      </c>
      <c r="H67" s="22">
        <v>0</v>
      </c>
      <c r="I67" s="156">
        <f>SUM(H67:K67)</f>
        <v>0</v>
      </c>
      <c r="J67" s="362" t="s">
        <v>159</v>
      </c>
      <c r="K67" s="343"/>
      <c r="L67" s="538"/>
      <c r="N67" s="536"/>
    </row>
    <row r="68" spans="1:14" ht="21" customHeight="1">
      <c r="A68" s="107"/>
      <c r="B68" s="357" t="s">
        <v>99</v>
      </c>
      <c r="C68" s="354">
        <v>35</v>
      </c>
      <c r="D68" s="23">
        <v>0</v>
      </c>
      <c r="E68" s="23">
        <v>0</v>
      </c>
      <c r="F68" s="22">
        <v>0</v>
      </c>
      <c r="G68" s="22">
        <v>0</v>
      </c>
      <c r="H68" s="22">
        <v>0</v>
      </c>
      <c r="I68" s="156">
        <f>SUM(H68:K68)</f>
        <v>0</v>
      </c>
      <c r="J68" s="362" t="s">
        <v>102</v>
      </c>
      <c r="K68" s="343"/>
      <c r="L68" s="538"/>
      <c r="N68" s="536"/>
    </row>
    <row r="69" spans="1:14" ht="21" customHeight="1">
      <c r="A69" s="107"/>
      <c r="B69" s="357" t="s">
        <v>70</v>
      </c>
      <c r="C69" s="355">
        <v>144</v>
      </c>
      <c r="D69" s="26">
        <v>0</v>
      </c>
      <c r="E69" s="26">
        <v>0</v>
      </c>
      <c r="F69" s="25">
        <v>0</v>
      </c>
      <c r="G69" s="25">
        <v>0</v>
      </c>
      <c r="H69" s="25">
        <v>1389</v>
      </c>
      <c r="I69" s="156">
        <f>SUM(H69:K69)</f>
        <v>1389</v>
      </c>
      <c r="J69" s="362" t="s">
        <v>71</v>
      </c>
      <c r="K69" s="343"/>
      <c r="L69" s="538"/>
      <c r="N69" s="536"/>
    </row>
    <row r="70" spans="1:14" ht="21" customHeight="1">
      <c r="A70" s="366" t="s">
        <v>62</v>
      </c>
      <c r="B70" s="356"/>
      <c r="C70" s="151"/>
      <c r="D70" s="20"/>
      <c r="E70" s="20"/>
      <c r="F70" s="19"/>
      <c r="G70" s="19"/>
      <c r="H70" s="19"/>
      <c r="I70" s="365"/>
      <c r="J70" s="361"/>
      <c r="K70" s="378" t="s">
        <v>61</v>
      </c>
      <c r="L70" s="538"/>
      <c r="N70" s="536"/>
    </row>
    <row r="71" spans="1:14" ht="21" customHeight="1">
      <c r="A71" s="107"/>
      <c r="B71" s="357" t="s">
        <v>101</v>
      </c>
      <c r="C71" s="354">
        <v>59641</v>
      </c>
      <c r="D71" s="23">
        <v>16656</v>
      </c>
      <c r="E71" s="23">
        <v>5381</v>
      </c>
      <c r="F71" s="22">
        <v>0</v>
      </c>
      <c r="G71" s="22">
        <v>11326</v>
      </c>
      <c r="H71" s="22">
        <v>0</v>
      </c>
      <c r="I71" s="156">
        <f>SUM(H71:K71)</f>
        <v>0</v>
      </c>
      <c r="J71" s="362" t="s">
        <v>104</v>
      </c>
      <c r="K71" s="343"/>
      <c r="L71" s="538"/>
      <c r="N71" s="536"/>
    </row>
    <row r="72" spans="1:14" ht="21" customHeight="1">
      <c r="A72" s="107"/>
      <c r="B72" s="357" t="s">
        <v>100</v>
      </c>
      <c r="C72" s="354">
        <v>52613</v>
      </c>
      <c r="D72" s="23">
        <v>756</v>
      </c>
      <c r="E72" s="23">
        <v>867</v>
      </c>
      <c r="F72" s="22">
        <v>0</v>
      </c>
      <c r="G72" s="22">
        <v>0</v>
      </c>
      <c r="H72" s="22">
        <v>2292</v>
      </c>
      <c r="I72" s="156">
        <f>SUM(H72:K72)</f>
        <v>2292</v>
      </c>
      <c r="J72" s="362" t="s">
        <v>103</v>
      </c>
      <c r="K72" s="343"/>
      <c r="L72" s="538"/>
      <c r="N72" s="536"/>
    </row>
    <row r="73" spans="1:14" ht="21" customHeight="1">
      <c r="A73" s="107"/>
      <c r="B73" s="357" t="s">
        <v>129</v>
      </c>
      <c r="C73" s="354">
        <v>2808</v>
      </c>
      <c r="D73" s="23">
        <v>0</v>
      </c>
      <c r="E73" s="23">
        <v>0</v>
      </c>
      <c r="F73" s="22">
        <v>0</v>
      </c>
      <c r="G73" s="22">
        <v>0</v>
      </c>
      <c r="H73" s="22">
        <v>373</v>
      </c>
      <c r="I73" s="156">
        <f>SUM(H73:K73)</f>
        <v>373</v>
      </c>
      <c r="J73" s="362" t="s">
        <v>159</v>
      </c>
      <c r="K73" s="343"/>
      <c r="L73" s="538"/>
      <c r="N73" s="536"/>
    </row>
    <row r="74" spans="1:14" ht="21" customHeight="1">
      <c r="A74" s="107"/>
      <c r="B74" s="357" t="s">
        <v>99</v>
      </c>
      <c r="C74" s="354">
        <v>1017</v>
      </c>
      <c r="D74" s="23">
        <v>0</v>
      </c>
      <c r="E74" s="23">
        <v>0</v>
      </c>
      <c r="F74" s="22">
        <v>0</v>
      </c>
      <c r="G74" s="22">
        <v>0</v>
      </c>
      <c r="H74" s="22">
        <v>0</v>
      </c>
      <c r="I74" s="156">
        <f>SUM(H74:K74)</f>
        <v>0</v>
      </c>
      <c r="J74" s="362" t="s">
        <v>102</v>
      </c>
      <c r="K74" s="343"/>
      <c r="L74" s="538"/>
      <c r="N74" s="536"/>
    </row>
    <row r="75" spans="1:14" ht="21" customHeight="1">
      <c r="A75" s="107"/>
      <c r="B75" s="357" t="s">
        <v>70</v>
      </c>
      <c r="C75" s="355">
        <v>302</v>
      </c>
      <c r="D75" s="26">
        <v>0</v>
      </c>
      <c r="E75" s="26">
        <v>0</v>
      </c>
      <c r="F75" s="25">
        <v>0</v>
      </c>
      <c r="G75" s="25">
        <v>0</v>
      </c>
      <c r="H75" s="25">
        <v>630</v>
      </c>
      <c r="I75" s="156">
        <f>SUM(H75:K75)</f>
        <v>630</v>
      </c>
      <c r="J75" s="362" t="s">
        <v>71</v>
      </c>
      <c r="K75" s="343"/>
      <c r="L75" s="538"/>
      <c r="N75" s="536"/>
    </row>
    <row r="76" spans="1:14" ht="21" customHeight="1">
      <c r="A76" s="366" t="s">
        <v>64</v>
      </c>
      <c r="B76" s="356"/>
      <c r="C76" s="151"/>
      <c r="D76" s="20"/>
      <c r="E76" s="20"/>
      <c r="F76" s="19"/>
      <c r="G76" s="19"/>
      <c r="H76" s="19"/>
      <c r="I76" s="365"/>
      <c r="J76" s="361"/>
      <c r="K76" s="378" t="s">
        <v>63</v>
      </c>
      <c r="L76" s="538"/>
      <c r="N76" s="536"/>
    </row>
    <row r="77" spans="1:14" ht="21" customHeight="1">
      <c r="A77" s="107"/>
      <c r="B77" s="357" t="s">
        <v>101</v>
      </c>
      <c r="C77" s="354">
        <v>2770</v>
      </c>
      <c r="D77" s="23">
        <v>8974</v>
      </c>
      <c r="E77" s="23">
        <v>6725</v>
      </c>
      <c r="F77" s="22">
        <v>85</v>
      </c>
      <c r="G77" s="22">
        <v>14629</v>
      </c>
      <c r="H77" s="22">
        <v>344</v>
      </c>
      <c r="I77" s="156">
        <f>SUM(H77:K77)</f>
        <v>344</v>
      </c>
      <c r="J77" s="362" t="s">
        <v>104</v>
      </c>
      <c r="K77" s="343"/>
      <c r="L77" s="538"/>
      <c r="N77" s="536"/>
    </row>
    <row r="78" spans="1:14" ht="21" customHeight="1">
      <c r="A78" s="107"/>
      <c r="B78" s="357" t="s">
        <v>100</v>
      </c>
      <c r="C78" s="354">
        <v>16866</v>
      </c>
      <c r="D78" s="23">
        <v>0</v>
      </c>
      <c r="E78" s="23">
        <v>0</v>
      </c>
      <c r="F78" s="22">
        <v>142</v>
      </c>
      <c r="G78" s="22">
        <v>78</v>
      </c>
      <c r="H78" s="22">
        <v>137</v>
      </c>
      <c r="I78" s="156">
        <f>SUM(H78:K78)</f>
        <v>137</v>
      </c>
      <c r="J78" s="362" t="s">
        <v>103</v>
      </c>
      <c r="K78" s="343"/>
      <c r="L78" s="538"/>
      <c r="N78" s="536"/>
    </row>
    <row r="79" spans="1:14" ht="21" customHeight="1">
      <c r="A79" s="107"/>
      <c r="B79" s="357" t="s">
        <v>129</v>
      </c>
      <c r="C79" s="354">
        <v>296</v>
      </c>
      <c r="D79" s="23">
        <v>0</v>
      </c>
      <c r="E79" s="23">
        <v>0</v>
      </c>
      <c r="F79" s="22">
        <v>0</v>
      </c>
      <c r="G79" s="22">
        <v>0</v>
      </c>
      <c r="H79" s="22">
        <v>0</v>
      </c>
      <c r="I79" s="156">
        <f>SUM(H79:K79)</f>
        <v>0</v>
      </c>
      <c r="J79" s="362" t="s">
        <v>159</v>
      </c>
      <c r="K79" s="343"/>
      <c r="L79" s="538"/>
      <c r="N79" s="536"/>
    </row>
    <row r="80" spans="1:14" ht="21" customHeight="1">
      <c r="A80" s="107"/>
      <c r="B80" s="357" t="s">
        <v>99</v>
      </c>
      <c r="C80" s="354">
        <v>0</v>
      </c>
      <c r="D80" s="23">
        <v>0</v>
      </c>
      <c r="E80" s="23">
        <v>0</v>
      </c>
      <c r="F80" s="22">
        <v>0</v>
      </c>
      <c r="G80" s="22">
        <v>0</v>
      </c>
      <c r="H80" s="22">
        <v>0</v>
      </c>
      <c r="I80" s="156">
        <f>SUM(H80:K80)</f>
        <v>0</v>
      </c>
      <c r="J80" s="362" t="s">
        <v>102</v>
      </c>
      <c r="K80" s="343"/>
      <c r="L80" s="538"/>
      <c r="N80" s="536"/>
    </row>
    <row r="81" spans="1:14" ht="21" customHeight="1">
      <c r="A81" s="107"/>
      <c r="B81" s="357" t="s">
        <v>70</v>
      </c>
      <c r="C81" s="355">
        <v>283</v>
      </c>
      <c r="D81" s="26">
        <v>0</v>
      </c>
      <c r="E81" s="26">
        <v>0</v>
      </c>
      <c r="F81" s="25">
        <v>0</v>
      </c>
      <c r="G81" s="25">
        <v>0</v>
      </c>
      <c r="H81" s="25">
        <v>1152</v>
      </c>
      <c r="I81" s="156">
        <f>SUM(H81:K81)</f>
        <v>1152</v>
      </c>
      <c r="J81" s="362" t="s">
        <v>71</v>
      </c>
      <c r="K81" s="343"/>
      <c r="L81" s="538"/>
      <c r="N81" s="536"/>
    </row>
    <row r="82" spans="1:14" ht="21" customHeight="1">
      <c r="A82" s="366" t="s">
        <v>65</v>
      </c>
      <c r="B82" s="356"/>
      <c r="C82" s="151"/>
      <c r="D82" s="20"/>
      <c r="E82" s="20"/>
      <c r="F82" s="19"/>
      <c r="G82" s="19"/>
      <c r="H82" s="19"/>
      <c r="I82" s="365"/>
      <c r="J82" s="361"/>
      <c r="K82" s="378" t="s">
        <v>32</v>
      </c>
      <c r="L82" s="538"/>
      <c r="N82" s="536"/>
    </row>
    <row r="83" spans="1:14" ht="21" customHeight="1">
      <c r="A83" s="107"/>
      <c r="B83" s="357" t="s">
        <v>101</v>
      </c>
      <c r="C83" s="354">
        <v>13667</v>
      </c>
      <c r="D83" s="23">
        <v>6714</v>
      </c>
      <c r="E83" s="23">
        <v>9042</v>
      </c>
      <c r="F83" s="22">
        <v>735</v>
      </c>
      <c r="G83" s="22">
        <v>12612</v>
      </c>
      <c r="H83" s="22">
        <v>0</v>
      </c>
      <c r="I83" s="156">
        <f>SUM(H83:K83)</f>
        <v>0</v>
      </c>
      <c r="J83" s="362" t="s">
        <v>104</v>
      </c>
      <c r="K83" s="343"/>
      <c r="L83" s="538"/>
      <c r="N83" s="536"/>
    </row>
    <row r="84" spans="1:14" ht="21" customHeight="1">
      <c r="A84" s="107"/>
      <c r="B84" s="357" t="s">
        <v>100</v>
      </c>
      <c r="C84" s="354">
        <v>6048</v>
      </c>
      <c r="D84" s="23">
        <v>0</v>
      </c>
      <c r="E84" s="23">
        <v>0</v>
      </c>
      <c r="F84" s="22">
        <v>55</v>
      </c>
      <c r="G84" s="22">
        <v>0</v>
      </c>
      <c r="H84" s="22">
        <v>0</v>
      </c>
      <c r="I84" s="156">
        <f>SUM(H84:K84)</f>
        <v>0</v>
      </c>
      <c r="J84" s="362" t="s">
        <v>103</v>
      </c>
      <c r="K84" s="343"/>
      <c r="L84" s="538"/>
      <c r="N84" s="536"/>
    </row>
    <row r="85" spans="1:14" ht="21" customHeight="1">
      <c r="A85" s="107"/>
      <c r="B85" s="357" t="s">
        <v>129</v>
      </c>
      <c r="C85" s="354">
        <v>304</v>
      </c>
      <c r="D85" s="23">
        <v>0</v>
      </c>
      <c r="E85" s="23">
        <v>0</v>
      </c>
      <c r="F85" s="22">
        <v>0</v>
      </c>
      <c r="G85" s="22">
        <v>0</v>
      </c>
      <c r="H85" s="22">
        <v>0</v>
      </c>
      <c r="I85" s="156">
        <f>SUM(H85:K85)</f>
        <v>0</v>
      </c>
      <c r="J85" s="362" t="s">
        <v>159</v>
      </c>
      <c r="K85" s="343"/>
      <c r="L85" s="538"/>
      <c r="N85" s="536"/>
    </row>
    <row r="86" spans="1:14" ht="21" customHeight="1">
      <c r="A86" s="107"/>
      <c r="B86" s="357" t="s">
        <v>99</v>
      </c>
      <c r="C86" s="354">
        <v>783</v>
      </c>
      <c r="D86" s="23">
        <v>0</v>
      </c>
      <c r="E86" s="23">
        <v>0</v>
      </c>
      <c r="F86" s="22">
        <v>76</v>
      </c>
      <c r="G86" s="22">
        <v>0</v>
      </c>
      <c r="H86" s="22">
        <v>0</v>
      </c>
      <c r="I86" s="156">
        <f>SUM(H86:K86)</f>
        <v>0</v>
      </c>
      <c r="J86" s="362" t="s">
        <v>102</v>
      </c>
      <c r="K86" s="343"/>
      <c r="L86" s="538"/>
      <c r="N86" s="536"/>
    </row>
    <row r="87" spans="1:14" ht="21" customHeight="1">
      <c r="A87" s="107"/>
      <c r="B87" s="357" t="s">
        <v>70</v>
      </c>
      <c r="C87" s="355">
        <v>534</v>
      </c>
      <c r="D87" s="26">
        <v>0</v>
      </c>
      <c r="E87" s="26">
        <v>0</v>
      </c>
      <c r="F87" s="25">
        <v>0</v>
      </c>
      <c r="G87" s="25">
        <v>0</v>
      </c>
      <c r="H87" s="25">
        <v>226</v>
      </c>
      <c r="I87" s="156">
        <f>SUM(H87:K87)</f>
        <v>226</v>
      </c>
      <c r="J87" s="362" t="s">
        <v>71</v>
      </c>
      <c r="K87" s="343"/>
      <c r="L87" s="538"/>
      <c r="N87" s="536"/>
    </row>
    <row r="88" spans="1:14" ht="21" customHeight="1">
      <c r="A88" s="366" t="s">
        <v>67</v>
      </c>
      <c r="B88" s="356"/>
      <c r="C88" s="151"/>
      <c r="D88" s="20"/>
      <c r="E88" s="20"/>
      <c r="F88" s="19"/>
      <c r="G88" s="19"/>
      <c r="H88" s="19"/>
      <c r="I88" s="365"/>
      <c r="J88" s="361"/>
      <c r="K88" s="378" t="s">
        <v>66</v>
      </c>
      <c r="L88" s="538"/>
      <c r="N88" s="536"/>
    </row>
    <row r="89" spans="1:14" ht="21" customHeight="1">
      <c r="A89" s="107"/>
      <c r="B89" s="357" t="s">
        <v>101</v>
      </c>
      <c r="C89" s="354">
        <v>3576</v>
      </c>
      <c r="D89" s="23">
        <v>19099</v>
      </c>
      <c r="E89" s="23">
        <v>3484</v>
      </c>
      <c r="F89" s="22">
        <v>335</v>
      </c>
      <c r="G89" s="22">
        <v>5857</v>
      </c>
      <c r="H89" s="22">
        <v>0</v>
      </c>
      <c r="I89" s="156">
        <f>SUM(H89:K89)</f>
        <v>0</v>
      </c>
      <c r="J89" s="362" t="s">
        <v>104</v>
      </c>
      <c r="K89" s="343"/>
      <c r="L89" s="538"/>
      <c r="N89" s="536"/>
    </row>
    <row r="90" spans="1:14" ht="21" customHeight="1">
      <c r="A90" s="107"/>
      <c r="B90" s="357" t="s">
        <v>100</v>
      </c>
      <c r="C90" s="354">
        <v>5090</v>
      </c>
      <c r="D90" s="23">
        <v>95</v>
      </c>
      <c r="E90" s="23">
        <v>0</v>
      </c>
      <c r="F90" s="22">
        <v>75</v>
      </c>
      <c r="G90" s="22">
        <v>0</v>
      </c>
      <c r="H90" s="22">
        <v>206</v>
      </c>
      <c r="I90" s="156">
        <f>SUM(H90:K90)</f>
        <v>206</v>
      </c>
      <c r="J90" s="362" t="s">
        <v>103</v>
      </c>
      <c r="K90" s="343"/>
      <c r="L90" s="538"/>
      <c r="N90" s="536"/>
    </row>
    <row r="91" spans="1:14" ht="21" customHeight="1">
      <c r="A91" s="107"/>
      <c r="B91" s="357" t="s">
        <v>129</v>
      </c>
      <c r="C91" s="354">
        <v>59</v>
      </c>
      <c r="D91" s="23">
        <v>0</v>
      </c>
      <c r="E91" s="23">
        <v>0</v>
      </c>
      <c r="F91" s="22">
        <v>0</v>
      </c>
      <c r="G91" s="22">
        <v>0</v>
      </c>
      <c r="H91" s="22">
        <v>0</v>
      </c>
      <c r="I91" s="156">
        <f>SUM(H91:K91)</f>
        <v>0</v>
      </c>
      <c r="J91" s="362" t="s">
        <v>159</v>
      </c>
      <c r="K91" s="343"/>
      <c r="L91" s="538"/>
      <c r="N91" s="536"/>
    </row>
    <row r="92" spans="1:14" ht="21" customHeight="1">
      <c r="A92" s="107"/>
      <c r="B92" s="357" t="s">
        <v>99</v>
      </c>
      <c r="C92" s="354">
        <v>0</v>
      </c>
      <c r="D92" s="23">
        <v>0</v>
      </c>
      <c r="E92" s="23">
        <v>0</v>
      </c>
      <c r="F92" s="22">
        <v>0</v>
      </c>
      <c r="G92" s="22">
        <v>0</v>
      </c>
      <c r="H92" s="22">
        <v>0</v>
      </c>
      <c r="I92" s="156">
        <f>SUM(H92:K92)</f>
        <v>0</v>
      </c>
      <c r="J92" s="362" t="s">
        <v>102</v>
      </c>
      <c r="K92" s="343"/>
      <c r="L92" s="538"/>
      <c r="N92" s="536"/>
    </row>
    <row r="93" spans="1:14" ht="21" customHeight="1" thickBot="1">
      <c r="A93" s="107"/>
      <c r="B93" s="357" t="s">
        <v>70</v>
      </c>
      <c r="C93" s="377">
        <v>121</v>
      </c>
      <c r="D93" s="77">
        <v>0</v>
      </c>
      <c r="E93" s="77">
        <v>0</v>
      </c>
      <c r="F93" s="76">
        <v>0</v>
      </c>
      <c r="G93" s="76">
        <v>0</v>
      </c>
      <c r="H93" s="76">
        <v>764</v>
      </c>
      <c r="I93" s="373">
        <f>SUM(H93:K93)</f>
        <v>764</v>
      </c>
      <c r="J93" s="362" t="s">
        <v>71</v>
      </c>
      <c r="K93" s="343"/>
      <c r="L93" s="538"/>
      <c r="N93" s="536"/>
    </row>
    <row r="94" spans="1:14" ht="21" customHeight="1">
      <c r="A94" s="366" t="s">
        <v>69</v>
      </c>
      <c r="B94" s="356"/>
      <c r="C94" s="99"/>
      <c r="D94" s="66"/>
      <c r="E94" s="98"/>
      <c r="F94" s="99"/>
      <c r="G94" s="99"/>
      <c r="H94" s="66"/>
      <c r="I94" s="156"/>
      <c r="J94" s="361"/>
      <c r="K94" s="378" t="s">
        <v>68</v>
      </c>
      <c r="L94" s="538"/>
      <c r="N94" s="536"/>
    </row>
    <row r="95" spans="1:14" ht="21" customHeight="1">
      <c r="A95" s="107"/>
      <c r="B95" s="357" t="s">
        <v>101</v>
      </c>
      <c r="C95" s="96">
        <f aca="true" t="shared" si="0" ref="C95:I99">C9+C15+C21+C27+C33+C39+C45+C59+C65+C71+C77+C83+C89</f>
        <v>239032</v>
      </c>
      <c r="D95" s="80">
        <f t="shared" si="0"/>
        <v>738545</v>
      </c>
      <c r="E95" s="80">
        <f t="shared" si="0"/>
        <v>317681</v>
      </c>
      <c r="F95" s="80">
        <f t="shared" si="0"/>
        <v>10872</v>
      </c>
      <c r="G95" s="80">
        <f t="shared" si="0"/>
        <v>949455</v>
      </c>
      <c r="H95" s="80">
        <f t="shared" si="0"/>
        <v>10003</v>
      </c>
      <c r="I95" s="156">
        <f t="shared" si="0"/>
        <v>10003</v>
      </c>
      <c r="J95" s="362" t="s">
        <v>104</v>
      </c>
      <c r="K95" s="343"/>
      <c r="L95" s="538"/>
      <c r="N95" s="536"/>
    </row>
    <row r="96" spans="1:14" ht="21" customHeight="1">
      <c r="A96" s="107"/>
      <c r="B96" s="357" t="s">
        <v>100</v>
      </c>
      <c r="C96" s="96">
        <f t="shared" si="0"/>
        <v>555427</v>
      </c>
      <c r="D96" s="80">
        <f t="shared" si="0"/>
        <v>3503</v>
      </c>
      <c r="E96" s="80">
        <f t="shared" si="0"/>
        <v>2966</v>
      </c>
      <c r="F96" s="80">
        <f t="shared" si="0"/>
        <v>7317</v>
      </c>
      <c r="G96" s="80">
        <f t="shared" si="0"/>
        <v>11126</v>
      </c>
      <c r="H96" s="80">
        <f t="shared" si="0"/>
        <v>24749</v>
      </c>
      <c r="I96" s="156">
        <f t="shared" si="0"/>
        <v>24749</v>
      </c>
      <c r="J96" s="362" t="s">
        <v>103</v>
      </c>
      <c r="K96" s="343"/>
      <c r="L96" s="538"/>
      <c r="N96" s="536"/>
    </row>
    <row r="97" spans="1:14" ht="21" customHeight="1">
      <c r="A97" s="107"/>
      <c r="B97" s="357" t="s">
        <v>129</v>
      </c>
      <c r="C97" s="96">
        <f t="shared" si="0"/>
        <v>5567</v>
      </c>
      <c r="D97" s="80">
        <f t="shared" si="0"/>
        <v>0</v>
      </c>
      <c r="E97" s="80">
        <f t="shared" si="0"/>
        <v>0</v>
      </c>
      <c r="F97" s="80">
        <f t="shared" si="0"/>
        <v>102</v>
      </c>
      <c r="G97" s="80">
        <f t="shared" si="0"/>
        <v>0</v>
      </c>
      <c r="H97" s="80">
        <f t="shared" si="0"/>
        <v>1415</v>
      </c>
      <c r="I97" s="156">
        <f t="shared" si="0"/>
        <v>1415</v>
      </c>
      <c r="J97" s="362" t="s">
        <v>159</v>
      </c>
      <c r="K97" s="343"/>
      <c r="L97" s="538"/>
      <c r="N97" s="536"/>
    </row>
    <row r="98" spans="1:14" ht="21" customHeight="1">
      <c r="A98" s="107"/>
      <c r="B98" s="357" t="s">
        <v>99</v>
      </c>
      <c r="C98" s="96">
        <f t="shared" si="0"/>
        <v>7312</v>
      </c>
      <c r="D98" s="80">
        <f t="shared" si="0"/>
        <v>0</v>
      </c>
      <c r="E98" s="80">
        <f t="shared" si="0"/>
        <v>0</v>
      </c>
      <c r="F98" s="80">
        <f t="shared" si="0"/>
        <v>187</v>
      </c>
      <c r="G98" s="80">
        <f t="shared" si="0"/>
        <v>0</v>
      </c>
      <c r="H98" s="80">
        <f t="shared" si="0"/>
        <v>138</v>
      </c>
      <c r="I98" s="156">
        <f t="shared" si="0"/>
        <v>138</v>
      </c>
      <c r="J98" s="362" t="s">
        <v>102</v>
      </c>
      <c r="K98" s="343"/>
      <c r="L98" s="538"/>
      <c r="N98" s="536"/>
    </row>
    <row r="99" spans="1:14" ht="21" customHeight="1" thickBot="1">
      <c r="A99" s="369"/>
      <c r="B99" s="370" t="s">
        <v>70</v>
      </c>
      <c r="C99" s="160">
        <f t="shared" si="0"/>
        <v>8193</v>
      </c>
      <c r="D99" s="105">
        <f t="shared" si="0"/>
        <v>0</v>
      </c>
      <c r="E99" s="105">
        <f t="shared" si="0"/>
        <v>0</v>
      </c>
      <c r="F99" s="105">
        <f t="shared" si="0"/>
        <v>0</v>
      </c>
      <c r="G99" s="105">
        <f t="shared" si="0"/>
        <v>1003</v>
      </c>
      <c r="H99" s="105">
        <f t="shared" si="0"/>
        <v>27931</v>
      </c>
      <c r="I99" s="373">
        <f t="shared" si="0"/>
        <v>27931</v>
      </c>
      <c r="J99" s="374" t="s">
        <v>71</v>
      </c>
      <c r="K99" s="375"/>
      <c r="L99" s="538"/>
      <c r="N99" s="536"/>
    </row>
    <row r="100" spans="2:10" ht="21" customHeight="1">
      <c r="B100" s="136"/>
      <c r="C100" s="152"/>
      <c r="D100" s="152"/>
      <c r="E100" s="152"/>
      <c r="F100" s="152"/>
      <c r="G100" s="152"/>
      <c r="H100" s="152"/>
      <c r="I100" s="152"/>
      <c r="J100" s="136"/>
    </row>
    <row r="102" spans="2:9" ht="23.25">
      <c r="B102" s="159"/>
      <c r="C102" s="159"/>
      <c r="D102" s="159"/>
      <c r="E102" s="159"/>
      <c r="F102" s="159"/>
      <c r="G102" s="159"/>
      <c r="H102" s="159"/>
      <c r="I102" s="159"/>
    </row>
    <row r="113" ht="30">
      <c r="I113" s="146"/>
    </row>
  </sheetData>
  <sheetProtection/>
  <mergeCells count="15">
    <mergeCell ref="N5:N49"/>
    <mergeCell ref="N55:N99"/>
    <mergeCell ref="M1:M50"/>
    <mergeCell ref="L1:L49"/>
    <mergeCell ref="L50:L99"/>
    <mergeCell ref="A3:K3"/>
    <mergeCell ref="A2:K2"/>
    <mergeCell ref="A5:B7"/>
    <mergeCell ref="J5:K7"/>
    <mergeCell ref="C5:I5"/>
    <mergeCell ref="A53:K53"/>
    <mergeCell ref="A52:K52"/>
    <mergeCell ref="C55:I55"/>
    <mergeCell ref="A55:B57"/>
    <mergeCell ref="J55:K57"/>
  </mergeCells>
  <hyperlinks>
    <hyperlink ref="N1" location="الفهرس!A1" display="R"/>
  </hyperlinks>
  <printOptions horizontalCentered="1" verticalCentered="1"/>
  <pageMargins left="0.1968503937007874" right="0" top="0.35433070866141736" bottom="0.2362204724409449" header="0.1968503937007874" footer="0.2362204724409449"/>
  <pageSetup fitToHeight="0" horizontalDpi="300" verticalDpi="300" orientation="landscape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9"/>
  <sheetViews>
    <sheetView rightToLeft="1" zoomScaleSheetLayoutView="50" zoomScalePageLayoutView="0" workbookViewId="0" topLeftCell="B1">
      <selection activeCell="M1" sqref="M1"/>
    </sheetView>
  </sheetViews>
  <sheetFormatPr defaultColWidth="9.140625" defaultRowHeight="12.75"/>
  <cols>
    <col min="1" max="1" width="27.7109375" style="1" customWidth="1"/>
    <col min="2" max="2" width="24.57421875" style="1" customWidth="1"/>
    <col min="3" max="9" width="23.7109375" style="1" customWidth="1"/>
    <col min="10" max="10" width="17.7109375" style="1" customWidth="1"/>
    <col min="11" max="11" width="30.7109375" style="1" customWidth="1"/>
    <col min="12" max="12" width="0.2890625" style="83" customWidth="1"/>
    <col min="13" max="13" width="10.7109375" style="1" customWidth="1"/>
    <col min="14" max="16384" width="9.140625" style="1" customWidth="1"/>
  </cols>
  <sheetData>
    <row r="1" spans="1:13" s="86" customFormat="1" ht="31.5" customHeight="1">
      <c r="A1" s="185" t="s">
        <v>184</v>
      </c>
      <c r="B1" s="185"/>
      <c r="C1" s="185"/>
      <c r="D1" s="185"/>
      <c r="E1" s="185"/>
      <c r="F1" s="185"/>
      <c r="G1" s="185"/>
      <c r="H1" s="185"/>
      <c r="I1" s="185"/>
      <c r="J1" s="184"/>
      <c r="K1" s="184" t="s">
        <v>185</v>
      </c>
      <c r="L1" s="538">
        <v>160</v>
      </c>
      <c r="M1" s="486" t="s">
        <v>492</v>
      </c>
    </row>
    <row r="2" spans="1:13" s="87" customFormat="1" ht="31.5" customHeight="1">
      <c r="A2" s="541" t="s">
        <v>410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38"/>
      <c r="M2" s="181"/>
    </row>
    <row r="3" spans="1:13" s="87" customFormat="1" ht="31.5" customHeight="1">
      <c r="A3" s="487" t="s">
        <v>411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538"/>
      <c r="M3" s="181"/>
    </row>
    <row r="4" spans="1:13" s="87" customFormat="1" ht="31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538"/>
      <c r="M4" s="181"/>
    </row>
    <row r="5" spans="1:13" s="2" customFormat="1" ht="31.5" customHeight="1">
      <c r="A5" s="520" t="s">
        <v>162</v>
      </c>
      <c r="B5" s="521"/>
      <c r="C5" s="530" t="s">
        <v>105</v>
      </c>
      <c r="D5" s="513"/>
      <c r="E5" s="513"/>
      <c r="F5" s="513"/>
      <c r="G5" s="513"/>
      <c r="H5" s="513"/>
      <c r="I5" s="531"/>
      <c r="J5" s="533" t="s">
        <v>409</v>
      </c>
      <c r="K5" s="527"/>
      <c r="L5" s="538"/>
      <c r="M5" s="535">
        <v>140</v>
      </c>
    </row>
    <row r="6" spans="1:13" s="4" customFormat="1" ht="31.5" customHeight="1">
      <c r="A6" s="522"/>
      <c r="B6" s="523"/>
      <c r="C6" s="62" t="s">
        <v>108</v>
      </c>
      <c r="D6" s="62" t="s">
        <v>107</v>
      </c>
      <c r="E6" s="84" t="s">
        <v>161</v>
      </c>
      <c r="F6" s="62" t="s">
        <v>127</v>
      </c>
      <c r="G6" s="62" t="s">
        <v>106</v>
      </c>
      <c r="H6" s="84" t="s">
        <v>70</v>
      </c>
      <c r="I6" s="60" t="s">
        <v>69</v>
      </c>
      <c r="J6" s="534"/>
      <c r="K6" s="529"/>
      <c r="L6" s="538"/>
      <c r="M6" s="535"/>
    </row>
    <row r="7" spans="1:13" s="4" customFormat="1" ht="36" customHeight="1" thickBot="1">
      <c r="A7" s="522"/>
      <c r="B7" s="523"/>
      <c r="C7" s="91" t="s">
        <v>111</v>
      </c>
      <c r="D7" s="91" t="s">
        <v>110</v>
      </c>
      <c r="E7" s="91" t="s">
        <v>125</v>
      </c>
      <c r="F7" s="91" t="s">
        <v>124</v>
      </c>
      <c r="G7" s="91" t="s">
        <v>109</v>
      </c>
      <c r="H7" s="91" t="s">
        <v>71</v>
      </c>
      <c r="I7" s="63" t="s">
        <v>68</v>
      </c>
      <c r="J7" s="534"/>
      <c r="K7" s="529"/>
      <c r="L7" s="538"/>
      <c r="M7" s="535"/>
    </row>
    <row r="8" spans="1:13" ht="21" customHeight="1">
      <c r="A8" s="366" t="s">
        <v>42</v>
      </c>
      <c r="B8" s="356"/>
      <c r="C8" s="354"/>
      <c r="D8" s="39"/>
      <c r="E8" s="23"/>
      <c r="F8" s="22"/>
      <c r="G8" s="22"/>
      <c r="H8" s="22"/>
      <c r="I8" s="156"/>
      <c r="J8" s="361"/>
      <c r="K8" s="45" t="s">
        <v>41</v>
      </c>
      <c r="L8" s="538"/>
      <c r="M8" s="535"/>
    </row>
    <row r="9" spans="1:13" ht="21" customHeight="1">
      <c r="A9" s="113"/>
      <c r="B9" s="357" t="s">
        <v>94</v>
      </c>
      <c r="C9" s="208">
        <v>43877</v>
      </c>
      <c r="D9" s="39">
        <v>224555</v>
      </c>
      <c r="E9" s="23">
        <v>71467</v>
      </c>
      <c r="F9" s="22">
        <v>423</v>
      </c>
      <c r="G9" s="22">
        <v>29153</v>
      </c>
      <c r="H9" s="22">
        <v>871</v>
      </c>
      <c r="I9" s="156">
        <f>SUM(H9:K9)</f>
        <v>871</v>
      </c>
      <c r="J9" s="362" t="s">
        <v>97</v>
      </c>
      <c r="K9" s="343"/>
      <c r="L9" s="538"/>
      <c r="M9" s="535"/>
    </row>
    <row r="10" spans="1:13" ht="21" customHeight="1">
      <c r="A10" s="367"/>
      <c r="B10" s="357" t="s">
        <v>112</v>
      </c>
      <c r="C10" s="354">
        <v>20487</v>
      </c>
      <c r="D10" s="39">
        <v>30305</v>
      </c>
      <c r="E10" s="23">
        <v>62461</v>
      </c>
      <c r="F10" s="22">
        <v>2390</v>
      </c>
      <c r="G10" s="22">
        <v>124547</v>
      </c>
      <c r="H10" s="22">
        <v>2539</v>
      </c>
      <c r="I10" s="98">
        <f>SUM(H10:K10)</f>
        <v>2539</v>
      </c>
      <c r="J10" s="362" t="s">
        <v>96</v>
      </c>
      <c r="K10" s="343"/>
      <c r="L10" s="538"/>
      <c r="M10" s="535"/>
    </row>
    <row r="11" spans="1:13" ht="21" customHeight="1">
      <c r="A11" s="367"/>
      <c r="B11" s="357" t="s">
        <v>92</v>
      </c>
      <c r="C11" s="208">
        <v>10116</v>
      </c>
      <c r="D11" s="39">
        <v>13240</v>
      </c>
      <c r="E11" s="23">
        <v>2055</v>
      </c>
      <c r="F11" s="22">
        <v>0</v>
      </c>
      <c r="G11" s="22">
        <v>7650</v>
      </c>
      <c r="H11" s="22">
        <v>7692</v>
      </c>
      <c r="I11" s="156">
        <f>SUM(H11:J11)</f>
        <v>7692</v>
      </c>
      <c r="J11" s="542" t="s">
        <v>95</v>
      </c>
      <c r="K11" s="540"/>
      <c r="L11" s="538"/>
      <c r="M11" s="535"/>
    </row>
    <row r="12" spans="1:13" ht="21" customHeight="1">
      <c r="A12" s="367"/>
      <c r="B12" s="357" t="s">
        <v>70</v>
      </c>
      <c r="C12" s="208">
        <v>497</v>
      </c>
      <c r="D12" s="39">
        <v>879</v>
      </c>
      <c r="E12" s="23">
        <v>503</v>
      </c>
      <c r="F12" s="22">
        <v>0</v>
      </c>
      <c r="G12" s="22">
        <v>1455</v>
      </c>
      <c r="H12" s="22">
        <v>0</v>
      </c>
      <c r="I12" s="98">
        <f>SUM(H12:K12)</f>
        <v>0</v>
      </c>
      <c r="J12" s="363" t="s">
        <v>71</v>
      </c>
      <c r="K12" s="381"/>
      <c r="L12" s="538"/>
      <c r="M12" s="535"/>
    </row>
    <row r="13" spans="1:13" ht="21" customHeight="1">
      <c r="A13" s="366" t="s">
        <v>46</v>
      </c>
      <c r="B13" s="356"/>
      <c r="C13" s="151"/>
      <c r="D13" s="20"/>
      <c r="E13" s="20"/>
      <c r="F13" s="19"/>
      <c r="G13" s="19"/>
      <c r="H13" s="19"/>
      <c r="I13" s="28"/>
      <c r="J13" s="361"/>
      <c r="K13" s="45" t="s">
        <v>45</v>
      </c>
      <c r="L13" s="538"/>
      <c r="M13" s="535"/>
    </row>
    <row r="14" spans="1:13" ht="21" customHeight="1">
      <c r="A14" s="107"/>
      <c r="B14" s="357" t="s">
        <v>94</v>
      </c>
      <c r="C14" s="354">
        <v>174882</v>
      </c>
      <c r="D14" s="23">
        <v>73591</v>
      </c>
      <c r="E14" s="23">
        <v>31298</v>
      </c>
      <c r="F14" s="22">
        <v>2105</v>
      </c>
      <c r="G14" s="22">
        <v>143231</v>
      </c>
      <c r="H14" s="22">
        <v>1999</v>
      </c>
      <c r="I14" s="29">
        <f>SUM(H14:K14)</f>
        <v>1999</v>
      </c>
      <c r="J14" s="362" t="s">
        <v>97</v>
      </c>
      <c r="K14" s="343"/>
      <c r="L14" s="538"/>
      <c r="M14" s="535"/>
    </row>
    <row r="15" spans="1:13" ht="21" customHeight="1">
      <c r="A15" s="107"/>
      <c r="B15" s="357" t="s">
        <v>112</v>
      </c>
      <c r="C15" s="354">
        <v>43268</v>
      </c>
      <c r="D15" s="23">
        <v>8398</v>
      </c>
      <c r="E15" s="23">
        <v>13523</v>
      </c>
      <c r="F15" s="22">
        <v>670</v>
      </c>
      <c r="G15" s="22">
        <v>194679</v>
      </c>
      <c r="H15" s="22">
        <v>2522</v>
      </c>
      <c r="I15" s="29">
        <f>SUM(H15:K15)</f>
        <v>2522</v>
      </c>
      <c r="J15" s="362" t="s">
        <v>96</v>
      </c>
      <c r="K15" s="343"/>
      <c r="L15" s="538"/>
      <c r="M15" s="535"/>
    </row>
    <row r="16" spans="1:13" ht="21" customHeight="1">
      <c r="A16" s="107"/>
      <c r="B16" s="357" t="s">
        <v>92</v>
      </c>
      <c r="C16" s="354">
        <v>4966</v>
      </c>
      <c r="D16" s="23">
        <v>263</v>
      </c>
      <c r="E16" s="23">
        <v>240</v>
      </c>
      <c r="F16" s="22">
        <v>0</v>
      </c>
      <c r="G16" s="22">
        <v>15051</v>
      </c>
      <c r="H16" s="22">
        <v>7283</v>
      </c>
      <c r="I16" s="29">
        <f>SUM(H16:J16)</f>
        <v>7283</v>
      </c>
      <c r="J16" s="539" t="s">
        <v>95</v>
      </c>
      <c r="K16" s="540"/>
      <c r="L16" s="538"/>
      <c r="M16" s="535"/>
    </row>
    <row r="17" spans="1:13" ht="21" customHeight="1">
      <c r="A17" s="108"/>
      <c r="B17" s="358" t="s">
        <v>70</v>
      </c>
      <c r="C17" s="354">
        <v>2363</v>
      </c>
      <c r="D17" s="23">
        <v>0</v>
      </c>
      <c r="E17" s="23">
        <v>191</v>
      </c>
      <c r="F17" s="22">
        <v>0</v>
      </c>
      <c r="G17" s="22">
        <v>6421</v>
      </c>
      <c r="H17" s="22">
        <v>367</v>
      </c>
      <c r="I17" s="29">
        <f>SUM(H17:K17)</f>
        <v>367</v>
      </c>
      <c r="J17" s="363" t="s">
        <v>71</v>
      </c>
      <c r="K17" s="381"/>
      <c r="L17" s="538"/>
      <c r="M17" s="535"/>
    </row>
    <row r="18" spans="1:13" ht="21" customHeight="1">
      <c r="A18" s="366" t="s">
        <v>48</v>
      </c>
      <c r="B18" s="356"/>
      <c r="C18" s="21"/>
      <c r="D18" s="20"/>
      <c r="E18" s="20"/>
      <c r="F18" s="19"/>
      <c r="G18" s="19"/>
      <c r="H18" s="19"/>
      <c r="I18" s="28"/>
      <c r="J18" s="361"/>
      <c r="K18" s="45" t="s">
        <v>47</v>
      </c>
      <c r="L18" s="538"/>
      <c r="M18" s="535"/>
    </row>
    <row r="19" spans="1:13" ht="21" customHeight="1">
      <c r="A19" s="107"/>
      <c r="B19" s="357" t="s">
        <v>94</v>
      </c>
      <c r="C19" s="24">
        <v>56185</v>
      </c>
      <c r="D19" s="23">
        <v>18188</v>
      </c>
      <c r="E19" s="23">
        <v>6981</v>
      </c>
      <c r="F19" s="22">
        <v>527</v>
      </c>
      <c r="G19" s="22">
        <v>45856</v>
      </c>
      <c r="H19" s="22">
        <v>4059</v>
      </c>
      <c r="I19" s="29">
        <f>SUM(H19:K19)</f>
        <v>4059</v>
      </c>
      <c r="J19" s="362" t="s">
        <v>97</v>
      </c>
      <c r="K19" s="343"/>
      <c r="L19" s="538"/>
      <c r="M19" s="535"/>
    </row>
    <row r="20" spans="1:13" ht="21" customHeight="1">
      <c r="A20" s="107"/>
      <c r="B20" s="357" t="s">
        <v>112</v>
      </c>
      <c r="C20" s="24">
        <v>11051</v>
      </c>
      <c r="D20" s="23">
        <v>2464</v>
      </c>
      <c r="E20" s="23">
        <v>1992</v>
      </c>
      <c r="F20" s="22">
        <v>283</v>
      </c>
      <c r="G20" s="22">
        <v>53478</v>
      </c>
      <c r="H20" s="22">
        <v>566</v>
      </c>
      <c r="I20" s="29">
        <f>SUM(H20:K20)</f>
        <v>566</v>
      </c>
      <c r="J20" s="362" t="s">
        <v>96</v>
      </c>
      <c r="K20" s="343"/>
      <c r="L20" s="538"/>
      <c r="M20" s="535"/>
    </row>
    <row r="21" spans="1:13" ht="21" customHeight="1">
      <c r="A21" s="107"/>
      <c r="B21" s="357" t="s">
        <v>92</v>
      </c>
      <c r="C21" s="24">
        <v>4987</v>
      </c>
      <c r="D21" s="23">
        <v>0</v>
      </c>
      <c r="E21" s="23">
        <v>0</v>
      </c>
      <c r="F21" s="22">
        <v>0</v>
      </c>
      <c r="G21" s="22">
        <v>2201</v>
      </c>
      <c r="H21" s="22">
        <v>5089</v>
      </c>
      <c r="I21" s="29">
        <f>SUM(H21:J21)</f>
        <v>5089</v>
      </c>
      <c r="J21" s="539" t="s">
        <v>95</v>
      </c>
      <c r="K21" s="540"/>
      <c r="L21" s="538"/>
      <c r="M21" s="535"/>
    </row>
    <row r="22" spans="1:13" ht="21" customHeight="1">
      <c r="A22" s="108"/>
      <c r="B22" s="358" t="s">
        <v>70</v>
      </c>
      <c r="C22" s="24">
        <v>449</v>
      </c>
      <c r="D22" s="23">
        <v>0</v>
      </c>
      <c r="E22" s="23">
        <v>224</v>
      </c>
      <c r="F22" s="22">
        <v>0</v>
      </c>
      <c r="G22" s="22">
        <v>4181</v>
      </c>
      <c r="H22" s="22">
        <v>0</v>
      </c>
      <c r="I22" s="29">
        <f>SUM(H22:K22)</f>
        <v>0</v>
      </c>
      <c r="J22" s="363" t="s">
        <v>71</v>
      </c>
      <c r="K22" s="381"/>
      <c r="L22" s="538"/>
      <c r="M22" s="535"/>
    </row>
    <row r="23" spans="1:13" ht="21" customHeight="1">
      <c r="A23" s="366" t="s">
        <v>50</v>
      </c>
      <c r="B23" s="356"/>
      <c r="C23" s="21"/>
      <c r="D23" s="20"/>
      <c r="E23" s="20"/>
      <c r="F23" s="19"/>
      <c r="G23" s="19"/>
      <c r="H23" s="19"/>
      <c r="I23" s="28"/>
      <c r="J23" s="361"/>
      <c r="K23" s="45" t="s">
        <v>49</v>
      </c>
      <c r="L23" s="538"/>
      <c r="M23" s="535"/>
    </row>
    <row r="24" spans="1:13" ht="21" customHeight="1">
      <c r="A24" s="107"/>
      <c r="B24" s="357" t="s">
        <v>94</v>
      </c>
      <c r="C24" s="24">
        <v>31308</v>
      </c>
      <c r="D24" s="23">
        <v>44253</v>
      </c>
      <c r="E24" s="23">
        <v>7062</v>
      </c>
      <c r="F24" s="22">
        <v>515</v>
      </c>
      <c r="G24" s="22">
        <v>5566</v>
      </c>
      <c r="H24" s="22">
        <v>0</v>
      </c>
      <c r="I24" s="29">
        <f>SUM(H24:K24)</f>
        <v>0</v>
      </c>
      <c r="J24" s="362" t="s">
        <v>97</v>
      </c>
      <c r="K24" s="343"/>
      <c r="L24" s="538"/>
      <c r="M24" s="535"/>
    </row>
    <row r="25" spans="1:13" ht="21" customHeight="1">
      <c r="A25" s="107"/>
      <c r="B25" s="357" t="s">
        <v>112</v>
      </c>
      <c r="C25" s="24">
        <v>1679</v>
      </c>
      <c r="D25" s="23">
        <v>10489</v>
      </c>
      <c r="E25" s="23">
        <v>7802</v>
      </c>
      <c r="F25" s="22">
        <v>60</v>
      </c>
      <c r="G25" s="22">
        <v>6800</v>
      </c>
      <c r="H25" s="22">
        <v>0</v>
      </c>
      <c r="I25" s="29">
        <f>SUM(H25:K25)</f>
        <v>0</v>
      </c>
      <c r="J25" s="362" t="s">
        <v>96</v>
      </c>
      <c r="K25" s="343"/>
      <c r="L25" s="538"/>
      <c r="M25" s="535"/>
    </row>
    <row r="26" spans="1:13" ht="21" customHeight="1">
      <c r="A26" s="107"/>
      <c r="B26" s="357" t="s">
        <v>92</v>
      </c>
      <c r="C26" s="24">
        <v>479</v>
      </c>
      <c r="D26" s="23">
        <v>234</v>
      </c>
      <c r="E26" s="23">
        <v>3001</v>
      </c>
      <c r="F26" s="22">
        <v>0</v>
      </c>
      <c r="G26" s="22">
        <v>422</v>
      </c>
      <c r="H26" s="22">
        <v>1731</v>
      </c>
      <c r="I26" s="29">
        <f>SUM(H26:J26)</f>
        <v>1731</v>
      </c>
      <c r="J26" s="539" t="s">
        <v>95</v>
      </c>
      <c r="K26" s="540"/>
      <c r="L26" s="538"/>
      <c r="M26" s="535"/>
    </row>
    <row r="27" spans="1:13" ht="21" customHeight="1">
      <c r="A27" s="108"/>
      <c r="B27" s="358" t="s">
        <v>70</v>
      </c>
      <c r="C27" s="27">
        <v>0</v>
      </c>
      <c r="D27" s="26">
        <v>0</v>
      </c>
      <c r="E27" s="26">
        <v>0</v>
      </c>
      <c r="F27" s="25">
        <v>0</v>
      </c>
      <c r="G27" s="25">
        <v>317</v>
      </c>
      <c r="H27" s="25">
        <v>0</v>
      </c>
      <c r="I27" s="30">
        <f>SUM(H27:K27)</f>
        <v>0</v>
      </c>
      <c r="J27" s="363" t="s">
        <v>71</v>
      </c>
      <c r="K27" s="381"/>
      <c r="L27" s="538"/>
      <c r="M27" s="535"/>
    </row>
    <row r="28" spans="1:13" ht="21" customHeight="1">
      <c r="A28" s="366" t="s">
        <v>52</v>
      </c>
      <c r="B28" s="356"/>
      <c r="C28" s="21"/>
      <c r="D28" s="20"/>
      <c r="E28" s="20"/>
      <c r="F28" s="19"/>
      <c r="G28" s="19"/>
      <c r="H28" s="19"/>
      <c r="I28" s="28"/>
      <c r="J28" s="361"/>
      <c r="K28" s="45" t="s">
        <v>51</v>
      </c>
      <c r="L28" s="538"/>
      <c r="M28" s="535"/>
    </row>
    <row r="29" spans="1:13" ht="21" customHeight="1">
      <c r="A29" s="107"/>
      <c r="B29" s="357" t="s">
        <v>94</v>
      </c>
      <c r="C29" s="24">
        <v>54975</v>
      </c>
      <c r="D29" s="23">
        <v>134800</v>
      </c>
      <c r="E29" s="23">
        <v>23075</v>
      </c>
      <c r="F29" s="22">
        <v>3136</v>
      </c>
      <c r="G29" s="22">
        <v>32746</v>
      </c>
      <c r="H29" s="22">
        <v>258</v>
      </c>
      <c r="I29" s="29">
        <f>SUM(H29:K29)</f>
        <v>258</v>
      </c>
      <c r="J29" s="362" t="s">
        <v>97</v>
      </c>
      <c r="K29" s="343"/>
      <c r="L29" s="538"/>
      <c r="M29" s="535"/>
    </row>
    <row r="30" spans="1:13" ht="21" customHeight="1">
      <c r="A30" s="107"/>
      <c r="B30" s="357" t="s">
        <v>112</v>
      </c>
      <c r="C30" s="24">
        <v>17067</v>
      </c>
      <c r="D30" s="23">
        <v>16909</v>
      </c>
      <c r="E30" s="23">
        <v>8151</v>
      </c>
      <c r="F30" s="22">
        <v>3047</v>
      </c>
      <c r="G30" s="22">
        <v>121419</v>
      </c>
      <c r="H30" s="22">
        <v>4318</v>
      </c>
      <c r="I30" s="29">
        <f>SUM(H30:K30)</f>
        <v>4318</v>
      </c>
      <c r="J30" s="362" t="s">
        <v>96</v>
      </c>
      <c r="K30" s="343"/>
      <c r="L30" s="538"/>
      <c r="M30" s="535"/>
    </row>
    <row r="31" spans="1:13" ht="21" customHeight="1">
      <c r="A31" s="107"/>
      <c r="B31" s="357" t="s">
        <v>92</v>
      </c>
      <c r="C31" s="24">
        <v>5444</v>
      </c>
      <c r="D31" s="23">
        <v>7861</v>
      </c>
      <c r="E31" s="23">
        <v>1482</v>
      </c>
      <c r="F31" s="22">
        <v>515</v>
      </c>
      <c r="G31" s="22">
        <v>20008</v>
      </c>
      <c r="H31" s="22">
        <v>3428</v>
      </c>
      <c r="I31" s="29">
        <f>SUM(H31:J31)</f>
        <v>3428</v>
      </c>
      <c r="J31" s="539" t="s">
        <v>95</v>
      </c>
      <c r="K31" s="540"/>
      <c r="L31" s="538"/>
      <c r="M31" s="535"/>
    </row>
    <row r="32" spans="1:13" ht="21" customHeight="1">
      <c r="A32" s="108"/>
      <c r="B32" s="358" t="s">
        <v>70</v>
      </c>
      <c r="C32" s="27">
        <v>618</v>
      </c>
      <c r="D32" s="26">
        <v>192</v>
      </c>
      <c r="E32" s="26">
        <v>0</v>
      </c>
      <c r="F32" s="25">
        <v>0</v>
      </c>
      <c r="G32" s="25">
        <v>426</v>
      </c>
      <c r="H32" s="25">
        <v>0</v>
      </c>
      <c r="I32" s="30">
        <f>SUM(H32:K32)</f>
        <v>0</v>
      </c>
      <c r="J32" s="363" t="s">
        <v>71</v>
      </c>
      <c r="K32" s="381"/>
      <c r="L32" s="538"/>
      <c r="M32" s="535"/>
    </row>
    <row r="33" spans="1:13" ht="21" customHeight="1">
      <c r="A33" s="366" t="s">
        <v>54</v>
      </c>
      <c r="B33" s="356"/>
      <c r="C33" s="21"/>
      <c r="D33" s="20"/>
      <c r="E33" s="20"/>
      <c r="F33" s="19"/>
      <c r="G33" s="19"/>
      <c r="H33" s="19"/>
      <c r="I33" s="28"/>
      <c r="J33" s="361"/>
      <c r="K33" s="45" t="s">
        <v>53</v>
      </c>
      <c r="L33" s="538"/>
      <c r="M33" s="535"/>
    </row>
    <row r="34" spans="1:13" ht="21" customHeight="1">
      <c r="A34" s="107"/>
      <c r="B34" s="357" t="s">
        <v>94</v>
      </c>
      <c r="C34" s="24">
        <v>83204</v>
      </c>
      <c r="D34" s="23">
        <v>53027</v>
      </c>
      <c r="E34" s="23">
        <v>22172</v>
      </c>
      <c r="F34" s="22">
        <v>985</v>
      </c>
      <c r="G34" s="22">
        <v>14443</v>
      </c>
      <c r="H34" s="22">
        <v>1274</v>
      </c>
      <c r="I34" s="29">
        <f>SUM(H34:K34)</f>
        <v>1274</v>
      </c>
      <c r="J34" s="362" t="s">
        <v>97</v>
      </c>
      <c r="K34" s="343"/>
      <c r="L34" s="538"/>
      <c r="M34" s="535"/>
    </row>
    <row r="35" spans="1:13" ht="21" customHeight="1">
      <c r="A35" s="107"/>
      <c r="B35" s="357" t="s">
        <v>112</v>
      </c>
      <c r="C35" s="24">
        <v>9933</v>
      </c>
      <c r="D35" s="23">
        <v>1962</v>
      </c>
      <c r="E35" s="23">
        <v>10330</v>
      </c>
      <c r="F35" s="22">
        <v>1040</v>
      </c>
      <c r="G35" s="22">
        <v>31259</v>
      </c>
      <c r="H35" s="22">
        <v>0</v>
      </c>
      <c r="I35" s="29">
        <f>SUM(H35:K35)</f>
        <v>0</v>
      </c>
      <c r="J35" s="362" t="s">
        <v>96</v>
      </c>
      <c r="K35" s="343"/>
      <c r="L35" s="538"/>
      <c r="M35" s="535"/>
    </row>
    <row r="36" spans="1:13" ht="21" customHeight="1">
      <c r="A36" s="107"/>
      <c r="B36" s="357" t="s">
        <v>92</v>
      </c>
      <c r="C36" s="24">
        <v>6891</v>
      </c>
      <c r="D36" s="23">
        <v>0</v>
      </c>
      <c r="E36" s="23">
        <v>0</v>
      </c>
      <c r="F36" s="22">
        <v>0</v>
      </c>
      <c r="G36" s="22">
        <v>223</v>
      </c>
      <c r="H36" s="22">
        <v>8178</v>
      </c>
      <c r="I36" s="29">
        <f>SUM(H36:J36)</f>
        <v>8178</v>
      </c>
      <c r="J36" s="539" t="s">
        <v>95</v>
      </c>
      <c r="K36" s="540"/>
      <c r="L36" s="538"/>
      <c r="M36" s="535"/>
    </row>
    <row r="37" spans="1:13" ht="21" customHeight="1">
      <c r="A37" s="108"/>
      <c r="B37" s="358" t="s">
        <v>70</v>
      </c>
      <c r="C37" s="27">
        <v>412</v>
      </c>
      <c r="D37" s="26">
        <v>0</v>
      </c>
      <c r="E37" s="26">
        <v>0</v>
      </c>
      <c r="F37" s="25">
        <v>0</v>
      </c>
      <c r="G37" s="25">
        <v>330</v>
      </c>
      <c r="H37" s="25">
        <v>0</v>
      </c>
      <c r="I37" s="30">
        <f>SUM(H37:K37)</f>
        <v>0</v>
      </c>
      <c r="J37" s="363" t="s">
        <v>71</v>
      </c>
      <c r="K37" s="381"/>
      <c r="L37" s="538"/>
      <c r="M37" s="535"/>
    </row>
    <row r="38" spans="1:13" ht="21" customHeight="1">
      <c r="A38" s="366" t="s">
        <v>56</v>
      </c>
      <c r="B38" s="356"/>
      <c r="C38" s="21"/>
      <c r="D38" s="49"/>
      <c r="E38" s="20"/>
      <c r="F38" s="19"/>
      <c r="G38" s="19"/>
      <c r="H38" s="19"/>
      <c r="I38" s="29"/>
      <c r="J38" s="361"/>
      <c r="K38" s="45" t="s">
        <v>55</v>
      </c>
      <c r="L38" s="538"/>
      <c r="M38" s="535"/>
    </row>
    <row r="39" spans="1:13" ht="21" customHeight="1">
      <c r="A39" s="107"/>
      <c r="B39" s="357" t="s">
        <v>94</v>
      </c>
      <c r="C39" s="24">
        <v>18451</v>
      </c>
      <c r="D39" s="39">
        <v>7145</v>
      </c>
      <c r="E39" s="23">
        <v>7388</v>
      </c>
      <c r="F39" s="22">
        <v>430</v>
      </c>
      <c r="G39" s="22">
        <v>13794</v>
      </c>
      <c r="H39" s="22">
        <v>2374</v>
      </c>
      <c r="I39" s="29">
        <f>SUM(H39:K39)</f>
        <v>2374</v>
      </c>
      <c r="J39" s="362" t="s">
        <v>97</v>
      </c>
      <c r="K39" s="343"/>
      <c r="L39" s="538"/>
      <c r="M39" s="535"/>
    </row>
    <row r="40" spans="1:13" ht="21" customHeight="1">
      <c r="A40" s="107"/>
      <c r="B40" s="357" t="s">
        <v>112</v>
      </c>
      <c r="C40" s="24">
        <v>6460</v>
      </c>
      <c r="D40" s="39">
        <v>3869</v>
      </c>
      <c r="E40" s="23">
        <v>2520</v>
      </c>
      <c r="F40" s="22">
        <v>321</v>
      </c>
      <c r="G40" s="22">
        <v>30618</v>
      </c>
      <c r="H40" s="22">
        <v>732</v>
      </c>
      <c r="I40" s="29">
        <f>SUM(H40:K40)</f>
        <v>732</v>
      </c>
      <c r="J40" s="362" t="s">
        <v>96</v>
      </c>
      <c r="K40" s="343"/>
      <c r="L40" s="538"/>
      <c r="M40" s="535"/>
    </row>
    <row r="41" spans="1:13" ht="21" customHeight="1">
      <c r="A41" s="107"/>
      <c r="B41" s="357" t="s">
        <v>92</v>
      </c>
      <c r="C41" s="24">
        <v>89</v>
      </c>
      <c r="D41" s="39">
        <v>905</v>
      </c>
      <c r="E41" s="23">
        <v>0</v>
      </c>
      <c r="F41" s="22">
        <v>0</v>
      </c>
      <c r="G41" s="22">
        <v>2118</v>
      </c>
      <c r="H41" s="22">
        <v>177</v>
      </c>
      <c r="I41" s="29">
        <f>SUM(H41:J41)</f>
        <v>177</v>
      </c>
      <c r="J41" s="539" t="s">
        <v>95</v>
      </c>
      <c r="K41" s="540"/>
      <c r="L41" s="538"/>
      <c r="M41" s="535"/>
    </row>
    <row r="42" spans="1:13" ht="21" customHeight="1" thickBot="1">
      <c r="A42" s="369"/>
      <c r="B42" s="370" t="s">
        <v>70</v>
      </c>
      <c r="C42" s="372">
        <v>507</v>
      </c>
      <c r="D42" s="372">
        <v>0</v>
      </c>
      <c r="E42" s="77">
        <v>214</v>
      </c>
      <c r="F42" s="76">
        <v>199</v>
      </c>
      <c r="G42" s="76">
        <v>234</v>
      </c>
      <c r="H42" s="76">
        <v>0</v>
      </c>
      <c r="I42" s="75">
        <f>SUM(H42:K42)</f>
        <v>0</v>
      </c>
      <c r="J42" s="374" t="s">
        <v>71</v>
      </c>
      <c r="K42" s="375"/>
      <c r="L42" s="538"/>
      <c r="M42" s="535"/>
    </row>
    <row r="43" spans="1:13" s="86" customFormat="1" ht="31.5" customHeight="1">
      <c r="A43" s="195"/>
      <c r="B43" s="380"/>
      <c r="C43" s="196"/>
      <c r="D43" s="196"/>
      <c r="E43" s="196"/>
      <c r="F43" s="196"/>
      <c r="G43" s="196"/>
      <c r="H43" s="196"/>
      <c r="I43" s="196"/>
      <c r="J43" s="380"/>
      <c r="K43" s="195"/>
      <c r="L43" s="538">
        <f>L1+1</f>
        <v>161</v>
      </c>
      <c r="M43" s="200"/>
    </row>
    <row r="44" spans="1:13" s="86" customFormat="1" ht="31.5" customHeight="1">
      <c r="A44" s="185" t="s">
        <v>220</v>
      </c>
      <c r="B44" s="190"/>
      <c r="C44" s="185"/>
      <c r="D44" s="185"/>
      <c r="E44" s="185"/>
      <c r="F44" s="185"/>
      <c r="G44" s="185"/>
      <c r="H44" s="185"/>
      <c r="I44" s="185"/>
      <c r="J44" s="189"/>
      <c r="K44" s="184" t="s">
        <v>221</v>
      </c>
      <c r="L44" s="538"/>
      <c r="M44" s="201"/>
    </row>
    <row r="45" spans="1:13" s="87" customFormat="1" ht="31.5" customHeight="1">
      <c r="A45" s="541" t="s">
        <v>410</v>
      </c>
      <c r="B45" s="541"/>
      <c r="C45" s="541"/>
      <c r="D45" s="541"/>
      <c r="E45" s="541"/>
      <c r="F45" s="541"/>
      <c r="G45" s="541"/>
      <c r="H45" s="541"/>
      <c r="I45" s="541"/>
      <c r="J45" s="541"/>
      <c r="K45" s="541"/>
      <c r="L45" s="538"/>
      <c r="M45" s="202"/>
    </row>
    <row r="46" spans="1:13" s="87" customFormat="1" ht="31.5" customHeight="1">
      <c r="A46" s="487" t="s">
        <v>411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538"/>
      <c r="M46" s="202"/>
    </row>
    <row r="47" spans="1:13" s="87" customFormat="1" ht="31.5" customHeight="1" thickBot="1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538"/>
      <c r="M47" s="202"/>
    </row>
    <row r="48" spans="1:13" s="2" customFormat="1" ht="31.5" customHeight="1">
      <c r="A48" s="520" t="s">
        <v>162</v>
      </c>
      <c r="B48" s="521"/>
      <c r="C48" s="530" t="s">
        <v>105</v>
      </c>
      <c r="D48" s="513"/>
      <c r="E48" s="513"/>
      <c r="F48" s="513"/>
      <c r="G48" s="513"/>
      <c r="H48" s="513"/>
      <c r="I48" s="531"/>
      <c r="J48" s="533" t="s">
        <v>409</v>
      </c>
      <c r="K48" s="527"/>
      <c r="L48" s="538"/>
      <c r="M48" s="535">
        <v>141</v>
      </c>
    </row>
    <row r="49" spans="1:13" s="4" customFormat="1" ht="31.5" customHeight="1">
      <c r="A49" s="522"/>
      <c r="B49" s="523"/>
      <c r="C49" s="62" t="s">
        <v>108</v>
      </c>
      <c r="D49" s="62" t="s">
        <v>107</v>
      </c>
      <c r="E49" s="84" t="s">
        <v>126</v>
      </c>
      <c r="F49" s="62" t="s">
        <v>127</v>
      </c>
      <c r="G49" s="62" t="s">
        <v>106</v>
      </c>
      <c r="H49" s="84" t="s">
        <v>70</v>
      </c>
      <c r="I49" s="60" t="s">
        <v>69</v>
      </c>
      <c r="J49" s="534"/>
      <c r="K49" s="529"/>
      <c r="L49" s="538"/>
      <c r="M49" s="535"/>
    </row>
    <row r="50" spans="1:13" s="4" customFormat="1" ht="37.5" customHeight="1" thickBot="1">
      <c r="A50" s="522"/>
      <c r="B50" s="523"/>
      <c r="C50" s="91" t="s">
        <v>111</v>
      </c>
      <c r="D50" s="91" t="s">
        <v>110</v>
      </c>
      <c r="E50" s="91" t="s">
        <v>125</v>
      </c>
      <c r="F50" s="91" t="s">
        <v>124</v>
      </c>
      <c r="G50" s="91" t="s">
        <v>109</v>
      </c>
      <c r="H50" s="91" t="s">
        <v>71</v>
      </c>
      <c r="I50" s="63" t="s">
        <v>68</v>
      </c>
      <c r="J50" s="534"/>
      <c r="K50" s="529"/>
      <c r="L50" s="538"/>
      <c r="M50" s="535"/>
    </row>
    <row r="51" spans="1:13" ht="21" customHeight="1">
      <c r="A51" s="366" t="s">
        <v>58</v>
      </c>
      <c r="B51" s="356"/>
      <c r="C51" s="354"/>
      <c r="D51" s="39"/>
      <c r="E51" s="23"/>
      <c r="F51" s="22"/>
      <c r="G51" s="22"/>
      <c r="H51" s="22"/>
      <c r="I51" s="156"/>
      <c r="J51" s="361"/>
      <c r="K51" s="45" t="s">
        <v>57</v>
      </c>
      <c r="L51" s="538"/>
      <c r="M51" s="535"/>
    </row>
    <row r="52" spans="1:13" ht="21" customHeight="1">
      <c r="A52" s="113"/>
      <c r="B52" s="357" t="s">
        <v>94</v>
      </c>
      <c r="C52" s="208">
        <v>28264</v>
      </c>
      <c r="D52" s="39">
        <v>20272</v>
      </c>
      <c r="E52" s="23">
        <v>1667</v>
      </c>
      <c r="F52" s="22">
        <v>0</v>
      </c>
      <c r="G52" s="22">
        <v>802</v>
      </c>
      <c r="H52" s="22">
        <v>214</v>
      </c>
      <c r="I52" s="156">
        <f>SUM(H52:K52)</f>
        <v>214</v>
      </c>
      <c r="J52" s="362" t="s">
        <v>97</v>
      </c>
      <c r="K52" s="343"/>
      <c r="L52" s="538"/>
      <c r="M52" s="535"/>
    </row>
    <row r="53" spans="1:13" ht="21" customHeight="1">
      <c r="A53" s="367"/>
      <c r="B53" s="357" t="s">
        <v>112</v>
      </c>
      <c r="C53" s="354">
        <v>3045</v>
      </c>
      <c r="D53" s="39">
        <v>2459</v>
      </c>
      <c r="E53" s="23">
        <v>2266</v>
      </c>
      <c r="F53" s="22">
        <v>185</v>
      </c>
      <c r="G53" s="22">
        <v>2750</v>
      </c>
      <c r="H53" s="22">
        <v>0</v>
      </c>
      <c r="I53" s="98">
        <f>SUM(H53:K53)</f>
        <v>0</v>
      </c>
      <c r="J53" s="362" t="s">
        <v>96</v>
      </c>
      <c r="K53" s="343"/>
      <c r="L53" s="538"/>
      <c r="M53" s="535"/>
    </row>
    <row r="54" spans="1:13" ht="21" customHeight="1">
      <c r="A54" s="367"/>
      <c r="B54" s="357" t="s">
        <v>92</v>
      </c>
      <c r="C54" s="208">
        <v>0</v>
      </c>
      <c r="D54" s="39">
        <v>0</v>
      </c>
      <c r="E54" s="23">
        <v>0</v>
      </c>
      <c r="F54" s="22">
        <v>0</v>
      </c>
      <c r="G54" s="22">
        <v>128</v>
      </c>
      <c r="H54" s="22">
        <v>738</v>
      </c>
      <c r="I54" s="156">
        <f>SUM(H54:J54)</f>
        <v>738</v>
      </c>
      <c r="J54" s="542" t="s">
        <v>95</v>
      </c>
      <c r="K54" s="540"/>
      <c r="L54" s="538"/>
      <c r="M54" s="535"/>
    </row>
    <row r="55" spans="1:13" ht="21" customHeight="1">
      <c r="A55" s="367"/>
      <c r="B55" s="357" t="s">
        <v>70</v>
      </c>
      <c r="C55" s="208">
        <v>598</v>
      </c>
      <c r="D55" s="39">
        <v>59</v>
      </c>
      <c r="E55" s="23">
        <v>0</v>
      </c>
      <c r="F55" s="22">
        <v>0</v>
      </c>
      <c r="G55" s="22">
        <v>0</v>
      </c>
      <c r="H55" s="22">
        <v>0</v>
      </c>
      <c r="I55" s="98">
        <f>SUM(H55:K55)</f>
        <v>0</v>
      </c>
      <c r="J55" s="363" t="s">
        <v>71</v>
      </c>
      <c r="K55" s="381"/>
      <c r="L55" s="538"/>
      <c r="M55" s="535"/>
    </row>
    <row r="56" spans="1:13" ht="21" customHeight="1">
      <c r="A56" s="366" t="s">
        <v>60</v>
      </c>
      <c r="B56" s="356"/>
      <c r="C56" s="151"/>
      <c r="D56" s="20"/>
      <c r="E56" s="20"/>
      <c r="F56" s="19"/>
      <c r="G56" s="19"/>
      <c r="H56" s="19"/>
      <c r="I56" s="28"/>
      <c r="J56" s="361"/>
      <c r="K56" s="45" t="s">
        <v>59</v>
      </c>
      <c r="L56" s="538"/>
      <c r="M56" s="535"/>
    </row>
    <row r="57" spans="1:13" ht="21" customHeight="1">
      <c r="A57" s="107"/>
      <c r="B57" s="357" t="s">
        <v>94</v>
      </c>
      <c r="C57" s="354">
        <v>4799</v>
      </c>
      <c r="D57" s="23">
        <v>9472</v>
      </c>
      <c r="E57" s="23">
        <v>4444</v>
      </c>
      <c r="F57" s="22">
        <v>113</v>
      </c>
      <c r="G57" s="22">
        <v>2222</v>
      </c>
      <c r="H57" s="22">
        <v>1431</v>
      </c>
      <c r="I57" s="29">
        <f>SUM(H57:K57)</f>
        <v>1431</v>
      </c>
      <c r="J57" s="362" t="s">
        <v>97</v>
      </c>
      <c r="K57" s="343"/>
      <c r="L57" s="538"/>
      <c r="M57" s="535"/>
    </row>
    <row r="58" spans="1:13" ht="21" customHeight="1">
      <c r="A58" s="107"/>
      <c r="B58" s="357" t="s">
        <v>112</v>
      </c>
      <c r="C58" s="354">
        <v>1173</v>
      </c>
      <c r="D58" s="23">
        <v>2833</v>
      </c>
      <c r="E58" s="23">
        <v>2562</v>
      </c>
      <c r="F58" s="22">
        <v>31</v>
      </c>
      <c r="G58" s="22">
        <v>2499</v>
      </c>
      <c r="H58" s="22">
        <v>237</v>
      </c>
      <c r="I58" s="29">
        <f>SUM(H58:K58)</f>
        <v>237</v>
      </c>
      <c r="J58" s="362" t="s">
        <v>96</v>
      </c>
      <c r="K58" s="343"/>
      <c r="L58" s="538"/>
      <c r="M58" s="535"/>
    </row>
    <row r="59" spans="1:13" ht="21" customHeight="1">
      <c r="A59" s="107"/>
      <c r="B59" s="357" t="s">
        <v>92</v>
      </c>
      <c r="C59" s="354">
        <v>52</v>
      </c>
      <c r="D59" s="23">
        <v>205</v>
      </c>
      <c r="E59" s="23">
        <v>77</v>
      </c>
      <c r="F59" s="22">
        <v>0</v>
      </c>
      <c r="G59" s="22">
        <v>0</v>
      </c>
      <c r="H59" s="22">
        <v>0</v>
      </c>
      <c r="I59" s="29">
        <f>SUM(H59:J59)</f>
        <v>0</v>
      </c>
      <c r="J59" s="539" t="s">
        <v>95</v>
      </c>
      <c r="K59" s="540"/>
      <c r="L59" s="538"/>
      <c r="M59" s="535"/>
    </row>
    <row r="60" spans="1:13" ht="21" customHeight="1">
      <c r="A60" s="108"/>
      <c r="B60" s="358" t="s">
        <v>70</v>
      </c>
      <c r="C60" s="354">
        <v>177</v>
      </c>
      <c r="D60" s="23">
        <v>925</v>
      </c>
      <c r="E60" s="23">
        <v>0</v>
      </c>
      <c r="F60" s="22">
        <v>0</v>
      </c>
      <c r="G60" s="22">
        <v>55</v>
      </c>
      <c r="H60" s="22">
        <v>35</v>
      </c>
      <c r="I60" s="29">
        <f>SUM(H60:K60)</f>
        <v>35</v>
      </c>
      <c r="J60" s="363" t="s">
        <v>71</v>
      </c>
      <c r="K60" s="381"/>
      <c r="L60" s="538"/>
      <c r="M60" s="535"/>
    </row>
    <row r="61" spans="1:13" ht="21" customHeight="1">
      <c r="A61" s="366" t="s">
        <v>62</v>
      </c>
      <c r="B61" s="356"/>
      <c r="C61" s="21"/>
      <c r="D61" s="20"/>
      <c r="E61" s="20"/>
      <c r="F61" s="19"/>
      <c r="G61" s="19"/>
      <c r="H61" s="19"/>
      <c r="I61" s="28"/>
      <c r="J61" s="361"/>
      <c r="K61" s="45" t="s">
        <v>61</v>
      </c>
      <c r="L61" s="538"/>
      <c r="M61" s="535"/>
    </row>
    <row r="62" spans="1:13" ht="21" customHeight="1">
      <c r="A62" s="107"/>
      <c r="B62" s="357" t="s">
        <v>94</v>
      </c>
      <c r="C62" s="24">
        <v>108500</v>
      </c>
      <c r="D62" s="23">
        <v>15309</v>
      </c>
      <c r="E62" s="23">
        <v>3825</v>
      </c>
      <c r="F62" s="22">
        <v>0</v>
      </c>
      <c r="G62" s="22">
        <v>6982</v>
      </c>
      <c r="H62" s="22">
        <v>1026</v>
      </c>
      <c r="I62" s="29">
        <f>SUM(H62:K62)</f>
        <v>1026</v>
      </c>
      <c r="J62" s="362" t="s">
        <v>97</v>
      </c>
      <c r="K62" s="343"/>
      <c r="L62" s="538"/>
      <c r="M62" s="535"/>
    </row>
    <row r="63" spans="1:13" ht="21" customHeight="1">
      <c r="A63" s="107"/>
      <c r="B63" s="357" t="s">
        <v>112</v>
      </c>
      <c r="C63" s="24">
        <v>6333</v>
      </c>
      <c r="D63" s="23">
        <v>1956</v>
      </c>
      <c r="E63" s="23">
        <v>1876</v>
      </c>
      <c r="F63" s="22">
        <v>0</v>
      </c>
      <c r="G63" s="22">
        <v>4344</v>
      </c>
      <c r="H63" s="22">
        <v>1117</v>
      </c>
      <c r="I63" s="29">
        <f>SUM(H63:K63)</f>
        <v>1117</v>
      </c>
      <c r="J63" s="362" t="s">
        <v>96</v>
      </c>
      <c r="K63" s="343"/>
      <c r="L63" s="538"/>
      <c r="M63" s="535"/>
    </row>
    <row r="64" spans="1:13" ht="21" customHeight="1">
      <c r="A64" s="107"/>
      <c r="B64" s="357" t="s">
        <v>92</v>
      </c>
      <c r="C64" s="24">
        <v>411</v>
      </c>
      <c r="D64" s="23">
        <v>0</v>
      </c>
      <c r="E64" s="23">
        <v>547</v>
      </c>
      <c r="F64" s="22">
        <v>0</v>
      </c>
      <c r="G64" s="22">
        <v>0</v>
      </c>
      <c r="H64" s="22">
        <v>1152</v>
      </c>
      <c r="I64" s="29">
        <f>SUM(H64:J64)</f>
        <v>1152</v>
      </c>
      <c r="J64" s="539" t="s">
        <v>95</v>
      </c>
      <c r="K64" s="540"/>
      <c r="L64" s="538"/>
      <c r="M64" s="535"/>
    </row>
    <row r="65" spans="1:13" ht="21" customHeight="1">
      <c r="A65" s="108"/>
      <c r="B65" s="358" t="s">
        <v>70</v>
      </c>
      <c r="C65" s="24">
        <v>1137</v>
      </c>
      <c r="D65" s="23">
        <v>147</v>
      </c>
      <c r="E65" s="23">
        <v>0</v>
      </c>
      <c r="F65" s="22">
        <v>0</v>
      </c>
      <c r="G65" s="22">
        <v>0</v>
      </c>
      <c r="H65" s="22">
        <v>0</v>
      </c>
      <c r="I65" s="29">
        <f>SUM(H65:K65)</f>
        <v>0</v>
      </c>
      <c r="J65" s="363" t="s">
        <v>71</v>
      </c>
      <c r="K65" s="381"/>
      <c r="L65" s="538"/>
      <c r="M65" s="535"/>
    </row>
    <row r="66" spans="1:13" ht="21" customHeight="1">
      <c r="A66" s="366" t="s">
        <v>64</v>
      </c>
      <c r="B66" s="356"/>
      <c r="C66" s="21"/>
      <c r="D66" s="20"/>
      <c r="E66" s="20"/>
      <c r="F66" s="19"/>
      <c r="G66" s="19"/>
      <c r="H66" s="19"/>
      <c r="I66" s="28"/>
      <c r="J66" s="361"/>
      <c r="K66" s="45" t="s">
        <v>63</v>
      </c>
      <c r="L66" s="538"/>
      <c r="M66" s="535"/>
    </row>
    <row r="67" spans="1:13" ht="21" customHeight="1">
      <c r="A67" s="107"/>
      <c r="B67" s="357" t="s">
        <v>94</v>
      </c>
      <c r="C67" s="24">
        <v>18596</v>
      </c>
      <c r="D67" s="23">
        <v>7144</v>
      </c>
      <c r="E67" s="23">
        <v>4751</v>
      </c>
      <c r="F67" s="22">
        <v>142</v>
      </c>
      <c r="G67" s="22">
        <v>5847</v>
      </c>
      <c r="H67" s="22">
        <v>1058</v>
      </c>
      <c r="I67" s="29">
        <f>SUM(H67:K67)</f>
        <v>1058</v>
      </c>
      <c r="J67" s="362" t="s">
        <v>97</v>
      </c>
      <c r="K67" s="343"/>
      <c r="L67" s="538"/>
      <c r="M67" s="535"/>
    </row>
    <row r="68" spans="1:13" ht="21" customHeight="1">
      <c r="A68" s="107"/>
      <c r="B68" s="357" t="s">
        <v>112</v>
      </c>
      <c r="C68" s="24">
        <v>1482</v>
      </c>
      <c r="D68" s="23">
        <v>1274</v>
      </c>
      <c r="E68" s="23">
        <v>1974</v>
      </c>
      <c r="F68" s="22">
        <v>85</v>
      </c>
      <c r="G68" s="22">
        <v>8564</v>
      </c>
      <c r="H68" s="22">
        <v>224</v>
      </c>
      <c r="I68" s="29">
        <f>SUM(H68:K68)</f>
        <v>224</v>
      </c>
      <c r="J68" s="362" t="s">
        <v>96</v>
      </c>
      <c r="K68" s="343"/>
      <c r="L68" s="538"/>
      <c r="M68" s="535"/>
    </row>
    <row r="69" spans="1:13" ht="21" customHeight="1">
      <c r="A69" s="107"/>
      <c r="B69" s="357" t="s">
        <v>92</v>
      </c>
      <c r="C69" s="24">
        <v>0</v>
      </c>
      <c r="D69" s="23">
        <v>283</v>
      </c>
      <c r="E69" s="23">
        <v>0</v>
      </c>
      <c r="F69" s="22">
        <v>0</v>
      </c>
      <c r="G69" s="22">
        <v>296</v>
      </c>
      <c r="H69" s="22">
        <v>283</v>
      </c>
      <c r="I69" s="29">
        <f>SUM(H69:J69)</f>
        <v>283</v>
      </c>
      <c r="J69" s="539" t="s">
        <v>95</v>
      </c>
      <c r="K69" s="540"/>
      <c r="L69" s="538"/>
      <c r="M69" s="535"/>
    </row>
    <row r="70" spans="1:13" ht="21" customHeight="1">
      <c r="A70" s="108"/>
      <c r="B70" s="358" t="s">
        <v>70</v>
      </c>
      <c r="C70" s="27">
        <v>137</v>
      </c>
      <c r="D70" s="26">
        <v>273</v>
      </c>
      <c r="E70" s="26">
        <v>0</v>
      </c>
      <c r="F70" s="25">
        <v>0</v>
      </c>
      <c r="G70" s="25">
        <v>0</v>
      </c>
      <c r="H70" s="25">
        <v>68</v>
      </c>
      <c r="I70" s="30">
        <f>SUM(H70:K70)</f>
        <v>68</v>
      </c>
      <c r="J70" s="363" t="s">
        <v>71</v>
      </c>
      <c r="K70" s="381"/>
      <c r="L70" s="538"/>
      <c r="M70" s="535"/>
    </row>
    <row r="71" spans="1:13" ht="21" customHeight="1">
      <c r="A71" s="366" t="s">
        <v>65</v>
      </c>
      <c r="B71" s="356"/>
      <c r="C71" s="21"/>
      <c r="D71" s="20"/>
      <c r="E71" s="20"/>
      <c r="F71" s="19"/>
      <c r="G71" s="19"/>
      <c r="H71" s="19"/>
      <c r="I71" s="28"/>
      <c r="J71" s="361"/>
      <c r="K71" s="45" t="s">
        <v>32</v>
      </c>
      <c r="L71" s="538"/>
      <c r="M71" s="535"/>
    </row>
    <row r="72" spans="1:13" ht="21" customHeight="1">
      <c r="A72" s="107"/>
      <c r="B72" s="357" t="s">
        <v>94</v>
      </c>
      <c r="C72" s="24">
        <v>17335</v>
      </c>
      <c r="D72" s="23">
        <v>6429</v>
      </c>
      <c r="E72" s="23">
        <v>8075</v>
      </c>
      <c r="F72" s="22">
        <v>730</v>
      </c>
      <c r="G72" s="22">
        <v>10527</v>
      </c>
      <c r="H72" s="22">
        <v>226</v>
      </c>
      <c r="I72" s="29">
        <f>SUM(H72:K72)</f>
        <v>226</v>
      </c>
      <c r="J72" s="362" t="s">
        <v>97</v>
      </c>
      <c r="K72" s="343"/>
      <c r="L72" s="538"/>
      <c r="M72" s="535"/>
    </row>
    <row r="73" spans="1:13" ht="21" customHeight="1">
      <c r="A73" s="107"/>
      <c r="B73" s="357" t="s">
        <v>112</v>
      </c>
      <c r="C73" s="24">
        <v>3611</v>
      </c>
      <c r="D73" s="23">
        <v>252</v>
      </c>
      <c r="E73" s="23">
        <v>580</v>
      </c>
      <c r="F73" s="22">
        <v>81</v>
      </c>
      <c r="G73" s="22">
        <v>1959</v>
      </c>
      <c r="H73" s="22">
        <v>0</v>
      </c>
      <c r="I73" s="29">
        <f>SUM(H73:K73)</f>
        <v>0</v>
      </c>
      <c r="J73" s="362" t="s">
        <v>96</v>
      </c>
      <c r="K73" s="343"/>
      <c r="L73" s="538"/>
      <c r="M73" s="535"/>
    </row>
    <row r="74" spans="1:13" ht="21" customHeight="1">
      <c r="A74" s="107"/>
      <c r="B74" s="357" t="s">
        <v>92</v>
      </c>
      <c r="C74" s="24">
        <v>208</v>
      </c>
      <c r="D74" s="23">
        <v>33</v>
      </c>
      <c r="E74" s="23">
        <v>31</v>
      </c>
      <c r="F74" s="22">
        <v>55</v>
      </c>
      <c r="G74" s="22">
        <v>63</v>
      </c>
      <c r="H74" s="22">
        <v>0</v>
      </c>
      <c r="I74" s="29">
        <f>SUM(H74:J74)</f>
        <v>0</v>
      </c>
      <c r="J74" s="539" t="s">
        <v>95</v>
      </c>
      <c r="K74" s="540"/>
      <c r="L74" s="538"/>
      <c r="M74" s="535"/>
    </row>
    <row r="75" spans="1:13" ht="21" customHeight="1">
      <c r="A75" s="108"/>
      <c r="B75" s="358" t="s">
        <v>70</v>
      </c>
      <c r="C75" s="27">
        <v>182</v>
      </c>
      <c r="D75" s="26">
        <v>0</v>
      </c>
      <c r="E75" s="26">
        <v>356</v>
      </c>
      <c r="F75" s="25">
        <v>0</v>
      </c>
      <c r="G75" s="25">
        <v>63</v>
      </c>
      <c r="H75" s="25">
        <v>0</v>
      </c>
      <c r="I75" s="30">
        <f>SUM(H75:K75)</f>
        <v>0</v>
      </c>
      <c r="J75" s="363" t="s">
        <v>71</v>
      </c>
      <c r="K75" s="381"/>
      <c r="L75" s="538"/>
      <c r="M75" s="535"/>
    </row>
    <row r="76" spans="1:13" ht="21" customHeight="1">
      <c r="A76" s="366" t="s">
        <v>67</v>
      </c>
      <c r="B76" s="356"/>
      <c r="C76" s="21"/>
      <c r="D76" s="20"/>
      <c r="E76" s="20"/>
      <c r="F76" s="19"/>
      <c r="G76" s="19"/>
      <c r="H76" s="19"/>
      <c r="I76" s="28"/>
      <c r="J76" s="361"/>
      <c r="K76" s="45" t="s">
        <v>66</v>
      </c>
      <c r="L76" s="538"/>
      <c r="M76" s="535"/>
    </row>
    <row r="77" spans="1:13" ht="21" customHeight="1">
      <c r="A77" s="107"/>
      <c r="B77" s="357" t="s">
        <v>94</v>
      </c>
      <c r="C77" s="24">
        <v>7409</v>
      </c>
      <c r="D77" s="23">
        <v>17074</v>
      </c>
      <c r="E77" s="23">
        <v>2185</v>
      </c>
      <c r="F77" s="22">
        <v>251</v>
      </c>
      <c r="G77" s="22">
        <v>2765</v>
      </c>
      <c r="H77" s="22">
        <v>790</v>
      </c>
      <c r="I77" s="29">
        <f>SUM(H77:K77)</f>
        <v>790</v>
      </c>
      <c r="J77" s="362" t="s">
        <v>97</v>
      </c>
      <c r="K77" s="343"/>
      <c r="L77" s="538"/>
      <c r="M77" s="535"/>
    </row>
    <row r="78" spans="1:13" ht="21" customHeight="1">
      <c r="A78" s="107"/>
      <c r="B78" s="357" t="s">
        <v>112</v>
      </c>
      <c r="C78" s="24">
        <v>1086</v>
      </c>
      <c r="D78" s="23">
        <v>1926</v>
      </c>
      <c r="E78" s="23">
        <v>1144</v>
      </c>
      <c r="F78" s="22">
        <v>159</v>
      </c>
      <c r="G78" s="22">
        <v>2841</v>
      </c>
      <c r="H78" s="22">
        <v>89</v>
      </c>
      <c r="I78" s="29">
        <f>SUM(H78:K78)</f>
        <v>89</v>
      </c>
      <c r="J78" s="362" t="s">
        <v>96</v>
      </c>
      <c r="K78" s="343"/>
      <c r="L78" s="538"/>
      <c r="M78" s="535"/>
    </row>
    <row r="79" spans="1:13" ht="21" customHeight="1">
      <c r="A79" s="107"/>
      <c r="B79" s="357" t="s">
        <v>92</v>
      </c>
      <c r="C79" s="24">
        <v>97</v>
      </c>
      <c r="D79" s="23">
        <v>0</v>
      </c>
      <c r="E79" s="23">
        <v>0</v>
      </c>
      <c r="F79" s="22">
        <v>0</v>
      </c>
      <c r="G79" s="22">
        <v>0</v>
      </c>
      <c r="H79" s="22">
        <v>61</v>
      </c>
      <c r="I79" s="29">
        <f>SUM(H79:J79)</f>
        <v>61</v>
      </c>
      <c r="J79" s="539" t="s">
        <v>95</v>
      </c>
      <c r="K79" s="540"/>
      <c r="L79" s="538"/>
      <c r="M79" s="535"/>
    </row>
    <row r="80" spans="1:13" ht="21" customHeight="1">
      <c r="A80" s="108"/>
      <c r="B80" s="358" t="s">
        <v>70</v>
      </c>
      <c r="C80" s="27">
        <v>254</v>
      </c>
      <c r="D80" s="26">
        <v>194</v>
      </c>
      <c r="E80" s="26">
        <v>155</v>
      </c>
      <c r="F80" s="25">
        <v>0</v>
      </c>
      <c r="G80" s="25">
        <v>251</v>
      </c>
      <c r="H80" s="25">
        <v>30</v>
      </c>
      <c r="I80" s="30">
        <f>SUM(H80:K80)</f>
        <v>30</v>
      </c>
      <c r="J80" s="363" t="s">
        <v>71</v>
      </c>
      <c r="K80" s="381"/>
      <c r="L80" s="538"/>
      <c r="M80" s="535"/>
    </row>
    <row r="81" spans="1:13" ht="21" customHeight="1">
      <c r="A81" s="366" t="s">
        <v>69</v>
      </c>
      <c r="B81" s="356"/>
      <c r="C81" s="21"/>
      <c r="D81" s="49"/>
      <c r="E81" s="20"/>
      <c r="F81" s="19"/>
      <c r="G81" s="19"/>
      <c r="H81" s="19"/>
      <c r="I81" s="29"/>
      <c r="J81" s="361"/>
      <c r="K81" s="45" t="s">
        <v>68</v>
      </c>
      <c r="L81" s="538"/>
      <c r="M81" s="535"/>
    </row>
    <row r="82" spans="1:13" ht="21" customHeight="1">
      <c r="A82" s="107"/>
      <c r="B82" s="357" t="s">
        <v>94</v>
      </c>
      <c r="C82" s="24">
        <f aca="true" t="shared" si="0" ref="C82:I85">C9+C14+C19+C24+C29+C34+C39+C52+C57+C62+C67+C72+C77</f>
        <v>647785</v>
      </c>
      <c r="D82" s="39">
        <f t="shared" si="0"/>
        <v>631259</v>
      </c>
      <c r="E82" s="23">
        <f t="shared" si="0"/>
        <v>194390</v>
      </c>
      <c r="F82" s="22">
        <f t="shared" si="0"/>
        <v>9357</v>
      </c>
      <c r="G82" s="22">
        <f t="shared" si="0"/>
        <v>313934</v>
      </c>
      <c r="H82" s="22">
        <f t="shared" si="0"/>
        <v>15580</v>
      </c>
      <c r="I82" s="29">
        <f t="shared" si="0"/>
        <v>15580</v>
      </c>
      <c r="J82" s="362" t="s">
        <v>97</v>
      </c>
      <c r="K82" s="343"/>
      <c r="L82" s="538"/>
      <c r="M82" s="535"/>
    </row>
    <row r="83" spans="1:13" ht="21" customHeight="1">
      <c r="A83" s="107"/>
      <c r="B83" s="357" t="s">
        <v>112</v>
      </c>
      <c r="C83" s="24">
        <f t="shared" si="0"/>
        <v>126675</v>
      </c>
      <c r="D83" s="39">
        <f t="shared" si="0"/>
        <v>85096</v>
      </c>
      <c r="E83" s="23">
        <f t="shared" si="0"/>
        <v>117181</v>
      </c>
      <c r="F83" s="22">
        <f t="shared" si="0"/>
        <v>8352</v>
      </c>
      <c r="G83" s="22">
        <f t="shared" si="0"/>
        <v>585757</v>
      </c>
      <c r="H83" s="22">
        <f t="shared" si="0"/>
        <v>12344</v>
      </c>
      <c r="I83" s="29">
        <f t="shared" si="0"/>
        <v>12344</v>
      </c>
      <c r="J83" s="362" t="s">
        <v>96</v>
      </c>
      <c r="K83" s="343"/>
      <c r="L83" s="538"/>
      <c r="M83" s="535"/>
    </row>
    <row r="84" spans="1:13" ht="21" customHeight="1">
      <c r="A84" s="107"/>
      <c r="B84" s="357" t="s">
        <v>92</v>
      </c>
      <c r="C84" s="24">
        <f t="shared" si="0"/>
        <v>33740</v>
      </c>
      <c r="D84" s="39">
        <f t="shared" si="0"/>
        <v>23024</v>
      </c>
      <c r="E84" s="23">
        <f t="shared" si="0"/>
        <v>7433</v>
      </c>
      <c r="F84" s="22">
        <f t="shared" si="0"/>
        <v>570</v>
      </c>
      <c r="G84" s="22">
        <f t="shared" si="0"/>
        <v>48160</v>
      </c>
      <c r="H84" s="22">
        <f t="shared" si="0"/>
        <v>35812</v>
      </c>
      <c r="I84" s="29">
        <f t="shared" si="0"/>
        <v>35812</v>
      </c>
      <c r="J84" s="539" t="s">
        <v>95</v>
      </c>
      <c r="K84" s="540"/>
      <c r="L84" s="538"/>
      <c r="M84" s="535"/>
    </row>
    <row r="85" spans="1:13" ht="21" customHeight="1" thickBot="1">
      <c r="A85" s="369"/>
      <c r="B85" s="370" t="s">
        <v>70</v>
      </c>
      <c r="C85" s="372">
        <f t="shared" si="0"/>
        <v>7331</v>
      </c>
      <c r="D85" s="372">
        <f t="shared" si="0"/>
        <v>2669</v>
      </c>
      <c r="E85" s="77">
        <f t="shared" si="0"/>
        <v>1643</v>
      </c>
      <c r="F85" s="76">
        <f t="shared" si="0"/>
        <v>199</v>
      </c>
      <c r="G85" s="76">
        <f t="shared" si="0"/>
        <v>13733</v>
      </c>
      <c r="H85" s="76">
        <f t="shared" si="0"/>
        <v>500</v>
      </c>
      <c r="I85" s="75">
        <f t="shared" si="0"/>
        <v>500</v>
      </c>
      <c r="J85" s="374" t="s">
        <v>71</v>
      </c>
      <c r="K85" s="375"/>
      <c r="L85" s="538"/>
      <c r="M85" s="535"/>
    </row>
    <row r="86" spans="2:10" ht="21" customHeight="1" thickTop="1">
      <c r="B86" s="100"/>
      <c r="C86" s="154"/>
      <c r="D86" s="154"/>
      <c r="E86" s="154"/>
      <c r="F86" s="154"/>
      <c r="G86" s="154"/>
      <c r="H86" s="154"/>
      <c r="I86" s="154"/>
      <c r="J86" s="100"/>
    </row>
    <row r="88" spans="3:9" ht="23.25">
      <c r="C88" s="159"/>
      <c r="D88" s="159"/>
      <c r="E88" s="159"/>
      <c r="F88" s="159"/>
      <c r="G88" s="159"/>
      <c r="H88" s="159"/>
      <c r="I88" s="159"/>
    </row>
    <row r="89" ht="25.5">
      <c r="I89" s="179"/>
    </row>
  </sheetData>
  <sheetProtection/>
  <mergeCells count="28">
    <mergeCell ref="A3:K3"/>
    <mergeCell ref="A2:K2"/>
    <mergeCell ref="J54:K54"/>
    <mergeCell ref="J59:K59"/>
    <mergeCell ref="J64:K64"/>
    <mergeCell ref="J69:K69"/>
    <mergeCell ref="A48:B50"/>
    <mergeCell ref="J48:K50"/>
    <mergeCell ref="J84:K84"/>
    <mergeCell ref="J79:K79"/>
    <mergeCell ref="A46:K46"/>
    <mergeCell ref="A45:K45"/>
    <mergeCell ref="A5:B7"/>
    <mergeCell ref="J5:K7"/>
    <mergeCell ref="J11:K11"/>
    <mergeCell ref="J16:K16"/>
    <mergeCell ref="J21:K21"/>
    <mergeCell ref="J26:K26"/>
    <mergeCell ref="L1:L42"/>
    <mergeCell ref="L43:L85"/>
    <mergeCell ref="M5:M42"/>
    <mergeCell ref="M48:M85"/>
    <mergeCell ref="C5:I5"/>
    <mergeCell ref="C48:I48"/>
    <mergeCell ref="J74:K74"/>
    <mergeCell ref="J31:K31"/>
    <mergeCell ref="J36:K36"/>
    <mergeCell ref="J41:K41"/>
  </mergeCells>
  <hyperlinks>
    <hyperlink ref="M1" location="الفهرس!A1" display="R"/>
  </hyperlinks>
  <printOptions horizontalCentered="1" verticalCentered="1"/>
  <pageMargins left="0.1968503937007874" right="0" top="0.35" bottom="0.22" header="0.2" footer="0.22"/>
  <pageSetup fitToHeight="0" horizontalDpi="300" verticalDpi="300" orientation="landscape" paperSize="9" scale="50" r:id="rId1"/>
  <rowBreaks count="1" manualBreakCount="1">
    <brk id="44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89"/>
  <sheetViews>
    <sheetView rightToLeft="1" zoomScaleSheetLayoutView="55" zoomScalePageLayoutView="0" workbookViewId="0" topLeftCell="A1">
      <selection activeCell="M1" sqref="M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9" width="23.7109375" style="1" customWidth="1"/>
    <col min="10" max="10" width="17.7109375" style="1" customWidth="1"/>
    <col min="11" max="11" width="30.7109375" style="1" customWidth="1"/>
    <col min="12" max="12" width="0.2890625" style="83" customWidth="1"/>
    <col min="13" max="13" width="10.7109375" style="1" customWidth="1"/>
    <col min="14" max="16384" width="9.140625" style="1" customWidth="1"/>
  </cols>
  <sheetData>
    <row r="1" spans="1:13" s="86" customFormat="1" ht="31.5" customHeight="1">
      <c r="A1" s="185" t="s">
        <v>186</v>
      </c>
      <c r="B1" s="185"/>
      <c r="C1" s="185"/>
      <c r="D1" s="185"/>
      <c r="E1" s="185"/>
      <c r="F1" s="185"/>
      <c r="G1" s="185"/>
      <c r="H1" s="185"/>
      <c r="I1" s="185"/>
      <c r="J1" s="184"/>
      <c r="K1" s="184" t="s">
        <v>187</v>
      </c>
      <c r="L1" s="538">
        <v>160</v>
      </c>
      <c r="M1" s="486" t="s">
        <v>492</v>
      </c>
    </row>
    <row r="2" spans="1:13" s="87" customFormat="1" ht="31.5" customHeight="1">
      <c r="A2" s="541" t="s">
        <v>412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38"/>
      <c r="M2" s="181"/>
    </row>
    <row r="3" spans="1:13" s="87" customFormat="1" ht="31.5" customHeight="1">
      <c r="A3" s="487" t="s">
        <v>312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538"/>
      <c r="M3" s="181"/>
    </row>
    <row r="4" spans="1:13" s="87" customFormat="1" ht="31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538"/>
      <c r="M4" s="181"/>
    </row>
    <row r="5" spans="1:13" s="2" customFormat="1" ht="31.5" customHeight="1" thickTop="1">
      <c r="A5" s="543" t="s">
        <v>386</v>
      </c>
      <c r="B5" s="544"/>
      <c r="C5" s="548" t="s">
        <v>105</v>
      </c>
      <c r="D5" s="489"/>
      <c r="E5" s="489"/>
      <c r="F5" s="489"/>
      <c r="G5" s="489"/>
      <c r="H5" s="489"/>
      <c r="I5" s="549"/>
      <c r="J5" s="550" t="s">
        <v>413</v>
      </c>
      <c r="K5" s="551"/>
      <c r="L5" s="538"/>
      <c r="M5" s="535">
        <v>142</v>
      </c>
    </row>
    <row r="6" spans="1:13" s="4" customFormat="1" ht="31.5" customHeight="1">
      <c r="A6" s="545"/>
      <c r="B6" s="523"/>
      <c r="C6" s="62" t="s">
        <v>108</v>
      </c>
      <c r="D6" s="62" t="s">
        <v>107</v>
      </c>
      <c r="E6" s="84" t="s">
        <v>161</v>
      </c>
      <c r="F6" s="62" t="s">
        <v>127</v>
      </c>
      <c r="G6" s="62" t="s">
        <v>106</v>
      </c>
      <c r="H6" s="84" t="s">
        <v>70</v>
      </c>
      <c r="I6" s="60" t="s">
        <v>69</v>
      </c>
      <c r="J6" s="534"/>
      <c r="K6" s="552"/>
      <c r="L6" s="538"/>
      <c r="M6" s="535"/>
    </row>
    <row r="7" spans="1:13" s="4" customFormat="1" ht="37.5" customHeight="1" thickBot="1">
      <c r="A7" s="546"/>
      <c r="B7" s="547"/>
      <c r="C7" s="91" t="s">
        <v>111</v>
      </c>
      <c r="D7" s="91" t="s">
        <v>110</v>
      </c>
      <c r="E7" s="91" t="s">
        <v>125</v>
      </c>
      <c r="F7" s="91" t="s">
        <v>124</v>
      </c>
      <c r="G7" s="91" t="s">
        <v>109</v>
      </c>
      <c r="H7" s="91" t="s">
        <v>71</v>
      </c>
      <c r="I7" s="63" t="s">
        <v>68</v>
      </c>
      <c r="J7" s="553"/>
      <c r="K7" s="554"/>
      <c r="L7" s="538"/>
      <c r="M7" s="535"/>
    </row>
    <row r="8" spans="1:13" ht="21" customHeight="1">
      <c r="A8" s="382" t="s">
        <v>42</v>
      </c>
      <c r="B8" s="37"/>
      <c r="C8" s="24"/>
      <c r="D8" s="39"/>
      <c r="E8" s="23"/>
      <c r="F8" s="22"/>
      <c r="G8" s="22"/>
      <c r="H8" s="22"/>
      <c r="I8" s="29"/>
      <c r="J8" s="56"/>
      <c r="K8" s="383" t="s">
        <v>41</v>
      </c>
      <c r="L8" s="538"/>
      <c r="M8" s="535"/>
    </row>
    <row r="9" spans="1:13" ht="21" customHeight="1">
      <c r="A9" s="384"/>
      <c r="B9" s="41" t="s">
        <v>82</v>
      </c>
      <c r="C9" s="39">
        <v>47382</v>
      </c>
      <c r="D9" s="39">
        <v>251111</v>
      </c>
      <c r="E9" s="23">
        <v>130494</v>
      </c>
      <c r="F9" s="22">
        <v>2316</v>
      </c>
      <c r="G9" s="22">
        <v>155611</v>
      </c>
      <c r="H9" s="22">
        <v>5108</v>
      </c>
      <c r="I9" s="29">
        <f>SUM(H9:K9)</f>
        <v>5108</v>
      </c>
      <c r="J9" s="555" t="s">
        <v>90</v>
      </c>
      <c r="K9" s="556"/>
      <c r="L9" s="538"/>
      <c r="M9" s="535"/>
    </row>
    <row r="10" spans="1:13" ht="21" customHeight="1">
      <c r="A10" s="384"/>
      <c r="B10" s="42" t="s">
        <v>88</v>
      </c>
      <c r="C10" s="24">
        <v>20188</v>
      </c>
      <c r="D10" s="39">
        <v>17868</v>
      </c>
      <c r="E10" s="23">
        <v>5992</v>
      </c>
      <c r="F10" s="22">
        <v>497</v>
      </c>
      <c r="G10" s="22">
        <v>6218</v>
      </c>
      <c r="H10" s="22">
        <v>1503</v>
      </c>
      <c r="I10" s="96">
        <f>SUM(H10:K10)</f>
        <v>1503</v>
      </c>
      <c r="J10" s="555" t="s">
        <v>402</v>
      </c>
      <c r="K10" s="556"/>
      <c r="L10" s="538"/>
      <c r="M10" s="535"/>
    </row>
    <row r="11" spans="1:13" ht="21" customHeight="1">
      <c r="A11" s="384"/>
      <c r="B11" s="42" t="s">
        <v>87</v>
      </c>
      <c r="C11" s="39">
        <v>7105</v>
      </c>
      <c r="D11" s="39">
        <v>0</v>
      </c>
      <c r="E11" s="23">
        <v>0</v>
      </c>
      <c r="F11" s="22">
        <v>0</v>
      </c>
      <c r="G11" s="22">
        <v>752</v>
      </c>
      <c r="H11" s="22">
        <v>4491</v>
      </c>
      <c r="I11" s="29">
        <f>SUM(H11:K11)</f>
        <v>4491</v>
      </c>
      <c r="J11" s="38" t="s">
        <v>89</v>
      </c>
      <c r="K11" s="385"/>
      <c r="L11" s="538"/>
      <c r="M11" s="535"/>
    </row>
    <row r="12" spans="1:13" ht="21" customHeight="1">
      <c r="A12" s="384"/>
      <c r="B12" s="42" t="s">
        <v>70</v>
      </c>
      <c r="C12" s="39">
        <v>302</v>
      </c>
      <c r="D12" s="39">
        <v>0</v>
      </c>
      <c r="E12" s="23">
        <v>0</v>
      </c>
      <c r="F12" s="22">
        <v>0</v>
      </c>
      <c r="G12" s="22">
        <v>224</v>
      </c>
      <c r="H12" s="22">
        <v>0</v>
      </c>
      <c r="I12" s="96">
        <f>SUM(H12:K12)</f>
        <v>0</v>
      </c>
      <c r="J12" s="43" t="s">
        <v>71</v>
      </c>
      <c r="K12" s="385"/>
      <c r="L12" s="538"/>
      <c r="M12" s="535"/>
    </row>
    <row r="13" spans="1:13" ht="21" customHeight="1">
      <c r="A13" s="386" t="s">
        <v>46</v>
      </c>
      <c r="B13" s="51"/>
      <c r="C13" s="21"/>
      <c r="D13" s="20"/>
      <c r="E13" s="20"/>
      <c r="F13" s="19"/>
      <c r="G13" s="19"/>
      <c r="H13" s="19"/>
      <c r="I13" s="28"/>
      <c r="J13" s="57"/>
      <c r="K13" s="387" t="s">
        <v>45</v>
      </c>
      <c r="L13" s="538"/>
      <c r="M13" s="535"/>
    </row>
    <row r="14" spans="1:13" ht="21" customHeight="1">
      <c r="A14" s="384"/>
      <c r="B14" s="47" t="s">
        <v>82</v>
      </c>
      <c r="C14" s="24">
        <v>76720</v>
      </c>
      <c r="D14" s="23">
        <v>51555</v>
      </c>
      <c r="E14" s="23">
        <v>29329</v>
      </c>
      <c r="F14" s="22">
        <v>2060</v>
      </c>
      <c r="G14" s="22">
        <v>302692</v>
      </c>
      <c r="H14" s="22">
        <v>305</v>
      </c>
      <c r="I14" s="29">
        <f>SUM(H14:K14)</f>
        <v>305</v>
      </c>
      <c r="J14" s="555" t="s">
        <v>90</v>
      </c>
      <c r="K14" s="556"/>
      <c r="L14" s="538"/>
      <c r="M14" s="535"/>
    </row>
    <row r="15" spans="1:13" ht="21" customHeight="1">
      <c r="A15" s="384"/>
      <c r="B15" s="47" t="s">
        <v>88</v>
      </c>
      <c r="C15" s="24">
        <v>127901</v>
      </c>
      <c r="D15" s="23">
        <v>28699</v>
      </c>
      <c r="E15" s="23">
        <v>15430</v>
      </c>
      <c r="F15" s="22">
        <v>715</v>
      </c>
      <c r="G15" s="22">
        <v>54523</v>
      </c>
      <c r="H15" s="22">
        <v>9932</v>
      </c>
      <c r="I15" s="29">
        <f>SUM(H15:K15)</f>
        <v>9932</v>
      </c>
      <c r="J15" s="555" t="s">
        <v>402</v>
      </c>
      <c r="K15" s="556"/>
      <c r="L15" s="538"/>
      <c r="M15" s="535"/>
    </row>
    <row r="16" spans="1:13" ht="21" customHeight="1">
      <c r="A16" s="384"/>
      <c r="B16" s="47" t="s">
        <v>87</v>
      </c>
      <c r="C16" s="24">
        <v>19952</v>
      </c>
      <c r="D16" s="23">
        <v>1998</v>
      </c>
      <c r="E16" s="23">
        <v>493</v>
      </c>
      <c r="F16" s="22">
        <v>0</v>
      </c>
      <c r="G16" s="22">
        <v>1936</v>
      </c>
      <c r="H16" s="22">
        <v>1934</v>
      </c>
      <c r="I16" s="29">
        <f>SUM(H16:K16)</f>
        <v>1934</v>
      </c>
      <c r="J16" s="38" t="s">
        <v>89</v>
      </c>
      <c r="K16" s="385"/>
      <c r="L16" s="538"/>
      <c r="M16" s="535"/>
    </row>
    <row r="17" spans="1:13" ht="21" customHeight="1">
      <c r="A17" s="384"/>
      <c r="B17" s="48" t="s">
        <v>70</v>
      </c>
      <c r="C17" s="27">
        <v>906</v>
      </c>
      <c r="D17" s="26">
        <v>0</v>
      </c>
      <c r="E17" s="26">
        <v>0</v>
      </c>
      <c r="F17" s="25">
        <v>0</v>
      </c>
      <c r="G17" s="25">
        <v>231</v>
      </c>
      <c r="H17" s="25">
        <v>0</v>
      </c>
      <c r="I17" s="30">
        <f>SUM(H17:K17)</f>
        <v>0</v>
      </c>
      <c r="J17" s="43" t="s">
        <v>71</v>
      </c>
      <c r="K17" s="385"/>
      <c r="L17" s="538"/>
      <c r="M17" s="535"/>
    </row>
    <row r="18" spans="1:13" ht="21" customHeight="1">
      <c r="A18" s="386" t="s">
        <v>48</v>
      </c>
      <c r="B18" s="51"/>
      <c r="C18" s="21"/>
      <c r="D18" s="20"/>
      <c r="E18" s="20"/>
      <c r="F18" s="19"/>
      <c r="G18" s="19"/>
      <c r="H18" s="19"/>
      <c r="I18" s="28"/>
      <c r="J18" s="57"/>
      <c r="K18" s="387" t="s">
        <v>47</v>
      </c>
      <c r="L18" s="538"/>
      <c r="M18" s="535"/>
    </row>
    <row r="19" spans="1:13" ht="21" customHeight="1">
      <c r="A19" s="384"/>
      <c r="B19" s="47" t="s">
        <v>82</v>
      </c>
      <c r="C19" s="24">
        <v>31656</v>
      </c>
      <c r="D19" s="23">
        <v>18791</v>
      </c>
      <c r="E19" s="23">
        <v>8082</v>
      </c>
      <c r="F19" s="22">
        <v>810</v>
      </c>
      <c r="G19" s="22">
        <v>99947</v>
      </c>
      <c r="H19" s="22">
        <v>566</v>
      </c>
      <c r="I19" s="29">
        <f>SUM(H19:K19)</f>
        <v>566</v>
      </c>
      <c r="J19" s="555" t="s">
        <v>90</v>
      </c>
      <c r="K19" s="556"/>
      <c r="L19" s="538"/>
      <c r="M19" s="535"/>
    </row>
    <row r="20" spans="1:13" ht="21" customHeight="1">
      <c r="A20" s="384"/>
      <c r="B20" s="47" t="s">
        <v>88</v>
      </c>
      <c r="C20" s="24">
        <v>40914</v>
      </c>
      <c r="D20" s="23">
        <v>1608</v>
      </c>
      <c r="E20" s="23">
        <v>1115</v>
      </c>
      <c r="F20" s="22">
        <v>0</v>
      </c>
      <c r="G20" s="22">
        <v>4269</v>
      </c>
      <c r="H20" s="22">
        <v>3721</v>
      </c>
      <c r="I20" s="29">
        <f>SUM(H20:K20)</f>
        <v>3721</v>
      </c>
      <c r="J20" s="555" t="s">
        <v>402</v>
      </c>
      <c r="K20" s="556"/>
      <c r="L20" s="538"/>
      <c r="M20" s="535"/>
    </row>
    <row r="21" spans="1:13" ht="21" customHeight="1">
      <c r="A21" s="384"/>
      <c r="B21" s="47" t="s">
        <v>87</v>
      </c>
      <c r="C21" s="24">
        <v>102</v>
      </c>
      <c r="D21" s="23">
        <v>0</v>
      </c>
      <c r="E21" s="23">
        <v>0</v>
      </c>
      <c r="F21" s="22">
        <v>0</v>
      </c>
      <c r="G21" s="22">
        <v>995</v>
      </c>
      <c r="H21" s="22">
        <v>4583</v>
      </c>
      <c r="I21" s="29">
        <f>SUM(H21:K21)</f>
        <v>4583</v>
      </c>
      <c r="J21" s="38" t="s">
        <v>89</v>
      </c>
      <c r="K21" s="385"/>
      <c r="L21" s="538"/>
      <c r="M21" s="535"/>
    </row>
    <row r="22" spans="1:13" ht="21" customHeight="1">
      <c r="A22" s="384"/>
      <c r="B22" s="48" t="s">
        <v>70</v>
      </c>
      <c r="C22" s="27">
        <v>0</v>
      </c>
      <c r="D22" s="26">
        <v>253</v>
      </c>
      <c r="E22" s="26">
        <v>0</v>
      </c>
      <c r="F22" s="25">
        <v>0</v>
      </c>
      <c r="G22" s="25">
        <v>505</v>
      </c>
      <c r="H22" s="25">
        <v>844</v>
      </c>
      <c r="I22" s="30">
        <f>SUM(H22:K22)</f>
        <v>844</v>
      </c>
      <c r="J22" s="43" t="s">
        <v>71</v>
      </c>
      <c r="K22" s="385"/>
      <c r="L22" s="538"/>
      <c r="M22" s="535"/>
    </row>
    <row r="23" spans="1:13" ht="21" customHeight="1">
      <c r="A23" s="386" t="s">
        <v>50</v>
      </c>
      <c r="B23" s="51"/>
      <c r="C23" s="21"/>
      <c r="D23" s="20"/>
      <c r="E23" s="20"/>
      <c r="F23" s="19"/>
      <c r="G23" s="19"/>
      <c r="H23" s="19"/>
      <c r="I23" s="28"/>
      <c r="J23" s="57"/>
      <c r="K23" s="387" t="s">
        <v>49</v>
      </c>
      <c r="L23" s="538"/>
      <c r="M23" s="535"/>
    </row>
    <row r="24" spans="1:13" ht="21" customHeight="1">
      <c r="A24" s="384"/>
      <c r="B24" s="47" t="s">
        <v>82</v>
      </c>
      <c r="C24" s="24">
        <v>11752</v>
      </c>
      <c r="D24" s="23">
        <v>54412</v>
      </c>
      <c r="E24" s="23">
        <v>14444</v>
      </c>
      <c r="F24" s="22">
        <v>575</v>
      </c>
      <c r="G24" s="22">
        <v>11377</v>
      </c>
      <c r="H24" s="22">
        <v>1565</v>
      </c>
      <c r="I24" s="29">
        <f>SUM(H24:K24)</f>
        <v>1565</v>
      </c>
      <c r="J24" s="555" t="s">
        <v>90</v>
      </c>
      <c r="K24" s="556"/>
      <c r="L24" s="538"/>
      <c r="M24" s="535"/>
    </row>
    <row r="25" spans="1:13" ht="21" customHeight="1">
      <c r="A25" s="384"/>
      <c r="B25" s="47" t="s">
        <v>88</v>
      </c>
      <c r="C25" s="24">
        <v>19189</v>
      </c>
      <c r="D25" s="23">
        <v>564</v>
      </c>
      <c r="E25" s="23">
        <v>1981</v>
      </c>
      <c r="F25" s="22">
        <v>0</v>
      </c>
      <c r="G25" s="22">
        <v>564</v>
      </c>
      <c r="H25" s="22">
        <v>0</v>
      </c>
      <c r="I25" s="29">
        <f>SUM(H25:K25)</f>
        <v>0</v>
      </c>
      <c r="J25" s="555" t="s">
        <v>402</v>
      </c>
      <c r="K25" s="556"/>
      <c r="L25" s="538"/>
      <c r="M25" s="535"/>
    </row>
    <row r="26" spans="1:13" ht="21" customHeight="1">
      <c r="A26" s="384"/>
      <c r="B26" s="47" t="s">
        <v>87</v>
      </c>
      <c r="C26" s="24">
        <v>2525</v>
      </c>
      <c r="D26" s="23">
        <v>0</v>
      </c>
      <c r="E26" s="23">
        <v>1440</v>
      </c>
      <c r="F26" s="22">
        <v>0</v>
      </c>
      <c r="G26" s="22">
        <v>1164</v>
      </c>
      <c r="H26" s="22">
        <v>166</v>
      </c>
      <c r="I26" s="29">
        <f>SUM(H26:K26)</f>
        <v>166</v>
      </c>
      <c r="J26" s="38" t="s">
        <v>89</v>
      </c>
      <c r="K26" s="385"/>
      <c r="L26" s="538"/>
      <c r="M26" s="535"/>
    </row>
    <row r="27" spans="1:13" ht="21" customHeight="1">
      <c r="A27" s="384"/>
      <c r="B27" s="48" t="s">
        <v>70</v>
      </c>
      <c r="C27" s="27">
        <v>0</v>
      </c>
      <c r="D27" s="26">
        <v>0</v>
      </c>
      <c r="E27" s="26">
        <v>0</v>
      </c>
      <c r="F27" s="25">
        <v>0</v>
      </c>
      <c r="G27" s="25">
        <v>0</v>
      </c>
      <c r="H27" s="25">
        <v>0</v>
      </c>
      <c r="I27" s="30">
        <f>SUM(H27:K27)</f>
        <v>0</v>
      </c>
      <c r="J27" s="43" t="s">
        <v>71</v>
      </c>
      <c r="K27" s="385"/>
      <c r="L27" s="538"/>
      <c r="M27" s="535"/>
    </row>
    <row r="28" spans="1:13" ht="21" customHeight="1">
      <c r="A28" s="386" t="s">
        <v>52</v>
      </c>
      <c r="B28" s="51"/>
      <c r="C28" s="21"/>
      <c r="D28" s="20"/>
      <c r="E28" s="20"/>
      <c r="F28" s="19"/>
      <c r="G28" s="19"/>
      <c r="H28" s="19"/>
      <c r="I28" s="28"/>
      <c r="J28" s="57"/>
      <c r="K28" s="387" t="s">
        <v>51</v>
      </c>
      <c r="L28" s="538"/>
      <c r="M28" s="535"/>
    </row>
    <row r="29" spans="1:13" ht="21" customHeight="1">
      <c r="A29" s="384"/>
      <c r="B29" s="47" t="s">
        <v>82</v>
      </c>
      <c r="C29" s="24">
        <v>68877</v>
      </c>
      <c r="D29" s="23">
        <v>152896</v>
      </c>
      <c r="E29" s="23">
        <v>30281</v>
      </c>
      <c r="F29" s="22">
        <v>6302</v>
      </c>
      <c r="G29" s="22">
        <v>166667</v>
      </c>
      <c r="H29" s="22">
        <v>6203</v>
      </c>
      <c r="I29" s="29">
        <f>SUM(H29:K29)</f>
        <v>6203</v>
      </c>
      <c r="J29" s="555" t="s">
        <v>90</v>
      </c>
      <c r="K29" s="556"/>
      <c r="L29" s="538"/>
      <c r="M29" s="535"/>
    </row>
    <row r="30" spans="1:13" ht="21" customHeight="1">
      <c r="A30" s="384"/>
      <c r="B30" s="47" t="s">
        <v>88</v>
      </c>
      <c r="C30" s="24">
        <v>6131</v>
      </c>
      <c r="D30" s="23">
        <v>6866</v>
      </c>
      <c r="E30" s="23">
        <v>2289</v>
      </c>
      <c r="F30" s="22">
        <v>128</v>
      </c>
      <c r="G30" s="22">
        <v>7655</v>
      </c>
      <c r="H30" s="22">
        <v>1130</v>
      </c>
      <c r="I30" s="29">
        <f>SUM(H30:K30)</f>
        <v>1130</v>
      </c>
      <c r="J30" s="555" t="s">
        <v>402</v>
      </c>
      <c r="K30" s="556"/>
      <c r="L30" s="538"/>
      <c r="M30" s="535"/>
    </row>
    <row r="31" spans="1:13" ht="21" customHeight="1">
      <c r="A31" s="384"/>
      <c r="B31" s="47" t="s">
        <v>87</v>
      </c>
      <c r="C31" s="24">
        <v>3096</v>
      </c>
      <c r="D31" s="23">
        <v>0</v>
      </c>
      <c r="E31" s="23">
        <v>138</v>
      </c>
      <c r="F31" s="22">
        <v>268</v>
      </c>
      <c r="G31" s="22">
        <v>277</v>
      </c>
      <c r="H31" s="22">
        <v>274</v>
      </c>
      <c r="I31" s="29">
        <f>SUM(H31:K31)</f>
        <v>274</v>
      </c>
      <c r="J31" s="38" t="s">
        <v>89</v>
      </c>
      <c r="K31" s="385"/>
      <c r="L31" s="538"/>
      <c r="M31" s="535"/>
    </row>
    <row r="32" spans="1:13" ht="21" customHeight="1">
      <c r="A32" s="384"/>
      <c r="B32" s="48" t="s">
        <v>70</v>
      </c>
      <c r="C32" s="27">
        <v>0</v>
      </c>
      <c r="D32" s="26">
        <v>0</v>
      </c>
      <c r="E32" s="26">
        <v>0</v>
      </c>
      <c r="F32" s="25">
        <v>0</v>
      </c>
      <c r="G32" s="25">
        <v>0</v>
      </c>
      <c r="H32" s="25">
        <v>397</v>
      </c>
      <c r="I32" s="30">
        <f>SUM(H32:K32)</f>
        <v>397</v>
      </c>
      <c r="J32" s="43" t="s">
        <v>71</v>
      </c>
      <c r="K32" s="385"/>
      <c r="L32" s="538"/>
      <c r="M32" s="535"/>
    </row>
    <row r="33" spans="1:13" ht="21" customHeight="1">
      <c r="A33" s="386" t="s">
        <v>54</v>
      </c>
      <c r="B33" s="51"/>
      <c r="C33" s="21"/>
      <c r="D33" s="20"/>
      <c r="E33" s="20"/>
      <c r="F33" s="19"/>
      <c r="G33" s="19"/>
      <c r="H33" s="19"/>
      <c r="I33" s="28"/>
      <c r="J33" s="57"/>
      <c r="K33" s="387" t="s">
        <v>53</v>
      </c>
      <c r="L33" s="538"/>
      <c r="M33" s="535"/>
    </row>
    <row r="34" spans="1:13" ht="21" customHeight="1">
      <c r="A34" s="384"/>
      <c r="B34" s="47" t="s">
        <v>82</v>
      </c>
      <c r="C34" s="24">
        <v>21534</v>
      </c>
      <c r="D34" s="23">
        <v>4544</v>
      </c>
      <c r="E34" s="23">
        <v>7787</v>
      </c>
      <c r="F34" s="22">
        <v>557</v>
      </c>
      <c r="G34" s="22">
        <v>12564</v>
      </c>
      <c r="H34" s="22">
        <v>0</v>
      </c>
      <c r="I34" s="29">
        <f>SUM(H34:K34)</f>
        <v>0</v>
      </c>
      <c r="J34" s="555" t="s">
        <v>90</v>
      </c>
      <c r="K34" s="556"/>
      <c r="L34" s="538"/>
      <c r="M34" s="535"/>
    </row>
    <row r="35" spans="1:13" ht="21" customHeight="1">
      <c r="A35" s="384"/>
      <c r="B35" s="47" t="s">
        <v>88</v>
      </c>
      <c r="C35" s="24">
        <v>65740</v>
      </c>
      <c r="D35" s="23">
        <v>47702</v>
      </c>
      <c r="E35" s="23">
        <v>23612</v>
      </c>
      <c r="F35" s="22">
        <v>1468</v>
      </c>
      <c r="G35" s="22">
        <v>30275</v>
      </c>
      <c r="H35" s="22">
        <v>8835</v>
      </c>
      <c r="I35" s="29">
        <f>SUM(H35:K35)</f>
        <v>8835</v>
      </c>
      <c r="J35" s="555" t="s">
        <v>402</v>
      </c>
      <c r="K35" s="556"/>
      <c r="L35" s="538"/>
      <c r="M35" s="535"/>
    </row>
    <row r="36" spans="1:13" ht="21" customHeight="1">
      <c r="A36" s="384"/>
      <c r="B36" s="47" t="s">
        <v>87</v>
      </c>
      <c r="C36" s="24">
        <v>11682</v>
      </c>
      <c r="D36" s="23">
        <v>2743</v>
      </c>
      <c r="E36" s="23">
        <v>1103</v>
      </c>
      <c r="F36" s="22">
        <v>0</v>
      </c>
      <c r="G36" s="22">
        <v>3141</v>
      </c>
      <c r="H36" s="22">
        <v>374</v>
      </c>
      <c r="I36" s="29">
        <f>SUM(H36:K36)</f>
        <v>374</v>
      </c>
      <c r="J36" s="38" t="s">
        <v>89</v>
      </c>
      <c r="K36" s="385"/>
      <c r="L36" s="538"/>
      <c r="M36" s="535"/>
    </row>
    <row r="37" spans="1:13" ht="21" customHeight="1" thickBot="1">
      <c r="A37" s="384"/>
      <c r="B37" s="48" t="s">
        <v>70</v>
      </c>
      <c r="C37" s="27">
        <v>1484</v>
      </c>
      <c r="D37" s="26">
        <v>0</v>
      </c>
      <c r="E37" s="26">
        <v>0</v>
      </c>
      <c r="F37" s="25">
        <v>0</v>
      </c>
      <c r="G37" s="25">
        <v>275</v>
      </c>
      <c r="H37" s="25">
        <v>243</v>
      </c>
      <c r="I37" s="30">
        <f>SUM(H37:K37)</f>
        <v>243</v>
      </c>
      <c r="J37" s="38" t="s">
        <v>71</v>
      </c>
      <c r="K37" s="385"/>
      <c r="L37" s="538"/>
      <c r="M37" s="535"/>
    </row>
    <row r="38" spans="1:13" ht="21" customHeight="1">
      <c r="A38" s="386" t="s">
        <v>56</v>
      </c>
      <c r="B38" s="51"/>
      <c r="C38" s="21"/>
      <c r="D38" s="49"/>
      <c r="E38" s="20"/>
      <c r="F38" s="19"/>
      <c r="G38" s="19"/>
      <c r="H38" s="19"/>
      <c r="I38" s="29"/>
      <c r="J38" s="56"/>
      <c r="K38" s="383" t="s">
        <v>55</v>
      </c>
      <c r="L38" s="538"/>
      <c r="M38" s="535"/>
    </row>
    <row r="39" spans="1:13" ht="21" customHeight="1">
      <c r="A39" s="384"/>
      <c r="B39" s="47" t="s">
        <v>82</v>
      </c>
      <c r="C39" s="24">
        <v>15007</v>
      </c>
      <c r="D39" s="39">
        <v>9744</v>
      </c>
      <c r="E39" s="23">
        <v>8773</v>
      </c>
      <c r="F39" s="22">
        <v>750</v>
      </c>
      <c r="G39" s="22">
        <v>42730</v>
      </c>
      <c r="H39" s="22">
        <v>217</v>
      </c>
      <c r="I39" s="29">
        <f>SUM(H39:K39)</f>
        <v>217</v>
      </c>
      <c r="J39" s="555" t="s">
        <v>90</v>
      </c>
      <c r="K39" s="556"/>
      <c r="L39" s="538"/>
      <c r="M39" s="535"/>
    </row>
    <row r="40" spans="1:13" ht="21" customHeight="1">
      <c r="A40" s="384"/>
      <c r="B40" s="47" t="s">
        <v>88</v>
      </c>
      <c r="C40" s="24">
        <v>8588</v>
      </c>
      <c r="D40" s="39">
        <v>1174</v>
      </c>
      <c r="E40" s="23">
        <v>1232</v>
      </c>
      <c r="F40" s="22">
        <v>100</v>
      </c>
      <c r="G40" s="22">
        <v>4034</v>
      </c>
      <c r="H40" s="22">
        <v>1424</v>
      </c>
      <c r="I40" s="29">
        <f>SUM(H40:K40)</f>
        <v>1424</v>
      </c>
      <c r="J40" s="555" t="s">
        <v>402</v>
      </c>
      <c r="K40" s="556"/>
      <c r="L40" s="538"/>
      <c r="M40" s="535"/>
    </row>
    <row r="41" spans="1:13" ht="21" customHeight="1">
      <c r="A41" s="384"/>
      <c r="B41" s="47" t="s">
        <v>87</v>
      </c>
      <c r="C41" s="24">
        <v>1650</v>
      </c>
      <c r="D41" s="39">
        <v>96</v>
      </c>
      <c r="E41" s="23">
        <v>117</v>
      </c>
      <c r="F41" s="22">
        <v>0</v>
      </c>
      <c r="G41" s="22">
        <v>0</v>
      </c>
      <c r="H41" s="22">
        <v>403</v>
      </c>
      <c r="I41" s="29">
        <f>SUM(H41:K41)</f>
        <v>403</v>
      </c>
      <c r="J41" s="38" t="s">
        <v>89</v>
      </c>
      <c r="K41" s="385"/>
      <c r="L41" s="538"/>
      <c r="M41" s="535"/>
    </row>
    <row r="42" spans="1:13" ht="21" customHeight="1" thickBot="1">
      <c r="A42" s="388"/>
      <c r="B42" s="55" t="s">
        <v>70</v>
      </c>
      <c r="C42" s="54">
        <v>262</v>
      </c>
      <c r="D42" s="54">
        <v>905</v>
      </c>
      <c r="E42" s="72">
        <v>0</v>
      </c>
      <c r="F42" s="65">
        <v>100</v>
      </c>
      <c r="G42" s="65">
        <v>0</v>
      </c>
      <c r="H42" s="65">
        <v>1239</v>
      </c>
      <c r="I42" s="64">
        <f>SUM(H42:K42)</f>
        <v>1239</v>
      </c>
      <c r="J42" s="52" t="s">
        <v>71</v>
      </c>
      <c r="K42" s="389"/>
      <c r="L42" s="538"/>
      <c r="M42" s="535"/>
    </row>
    <row r="43" spans="2:13" s="86" customFormat="1" ht="31.5" customHeight="1" thickTop="1">
      <c r="B43" s="132"/>
      <c r="C43" s="150"/>
      <c r="D43" s="150"/>
      <c r="E43" s="150"/>
      <c r="F43" s="150"/>
      <c r="G43" s="150"/>
      <c r="H43" s="150"/>
      <c r="I43" s="150"/>
      <c r="J43" s="132"/>
      <c r="L43" s="538">
        <f>L1+1</f>
        <v>161</v>
      </c>
      <c r="M43" s="197"/>
    </row>
    <row r="44" spans="1:13" s="86" customFormat="1" ht="31.5" customHeight="1">
      <c r="A44" s="185" t="s">
        <v>222</v>
      </c>
      <c r="B44" s="190"/>
      <c r="C44" s="185"/>
      <c r="D44" s="185"/>
      <c r="E44" s="185"/>
      <c r="F44" s="185"/>
      <c r="G44" s="185"/>
      <c r="H44" s="185"/>
      <c r="I44" s="185"/>
      <c r="J44" s="189"/>
      <c r="K44" s="184" t="s">
        <v>223</v>
      </c>
      <c r="L44" s="538"/>
      <c r="M44" s="198"/>
    </row>
    <row r="45" spans="1:13" s="87" customFormat="1" ht="31.5" customHeight="1">
      <c r="A45" s="541" t="s">
        <v>412</v>
      </c>
      <c r="B45" s="541"/>
      <c r="C45" s="541"/>
      <c r="D45" s="541"/>
      <c r="E45" s="541"/>
      <c r="F45" s="541"/>
      <c r="G45" s="541"/>
      <c r="H45" s="541"/>
      <c r="I45" s="541"/>
      <c r="J45" s="541"/>
      <c r="K45" s="541"/>
      <c r="L45" s="538"/>
      <c r="M45" s="199"/>
    </row>
    <row r="46" spans="1:13" s="87" customFormat="1" ht="31.5" customHeight="1">
      <c r="A46" s="487" t="s">
        <v>312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538"/>
      <c r="M46" s="199"/>
    </row>
    <row r="47" spans="1:13" s="87" customFormat="1" ht="31.5" customHeight="1" thickBot="1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538"/>
      <c r="M47" s="199"/>
    </row>
    <row r="48" spans="1:13" s="2" customFormat="1" ht="31.5" customHeight="1" thickTop="1">
      <c r="A48" s="543" t="s">
        <v>386</v>
      </c>
      <c r="B48" s="544"/>
      <c r="C48" s="548" t="s">
        <v>105</v>
      </c>
      <c r="D48" s="489"/>
      <c r="E48" s="489"/>
      <c r="F48" s="489"/>
      <c r="G48" s="489"/>
      <c r="H48" s="489"/>
      <c r="I48" s="549"/>
      <c r="J48" s="550" t="s">
        <v>413</v>
      </c>
      <c r="K48" s="551"/>
      <c r="L48" s="538"/>
      <c r="M48" s="535">
        <v>143</v>
      </c>
    </row>
    <row r="49" spans="1:13" s="4" customFormat="1" ht="31.5" customHeight="1">
      <c r="A49" s="545"/>
      <c r="B49" s="523"/>
      <c r="C49" s="62" t="s">
        <v>108</v>
      </c>
      <c r="D49" s="62" t="s">
        <v>107</v>
      </c>
      <c r="E49" s="84" t="s">
        <v>126</v>
      </c>
      <c r="F49" s="62" t="s">
        <v>127</v>
      </c>
      <c r="G49" s="62" t="s">
        <v>106</v>
      </c>
      <c r="H49" s="84" t="s">
        <v>70</v>
      </c>
      <c r="I49" s="60" t="s">
        <v>69</v>
      </c>
      <c r="J49" s="534"/>
      <c r="K49" s="552"/>
      <c r="L49" s="538"/>
      <c r="M49" s="535"/>
    </row>
    <row r="50" spans="1:13" s="4" customFormat="1" ht="42" customHeight="1" thickBot="1">
      <c r="A50" s="546"/>
      <c r="B50" s="547"/>
      <c r="C50" s="91" t="s">
        <v>111</v>
      </c>
      <c r="D50" s="91" t="s">
        <v>110</v>
      </c>
      <c r="E50" s="91" t="s">
        <v>125</v>
      </c>
      <c r="F50" s="91" t="s">
        <v>124</v>
      </c>
      <c r="G50" s="91" t="s">
        <v>109</v>
      </c>
      <c r="H50" s="91" t="s">
        <v>71</v>
      </c>
      <c r="I50" s="63" t="s">
        <v>68</v>
      </c>
      <c r="J50" s="553"/>
      <c r="K50" s="554"/>
      <c r="L50" s="538"/>
      <c r="M50" s="535"/>
    </row>
    <row r="51" spans="1:13" ht="21" customHeight="1">
      <c r="A51" s="382" t="s">
        <v>58</v>
      </c>
      <c r="B51" s="37"/>
      <c r="C51" s="74"/>
      <c r="D51" s="35"/>
      <c r="E51" s="71"/>
      <c r="F51" s="67"/>
      <c r="G51" s="67"/>
      <c r="H51" s="67"/>
      <c r="I51" s="66"/>
      <c r="J51" s="56"/>
      <c r="K51" s="383" t="s">
        <v>57</v>
      </c>
      <c r="L51" s="538"/>
      <c r="M51" s="535"/>
    </row>
    <row r="52" spans="1:13" ht="21" customHeight="1">
      <c r="A52" s="384"/>
      <c r="B52" s="47" t="s">
        <v>82</v>
      </c>
      <c r="C52" s="24">
        <v>10345</v>
      </c>
      <c r="D52" s="39">
        <v>18970</v>
      </c>
      <c r="E52" s="23">
        <v>2864</v>
      </c>
      <c r="F52" s="22">
        <v>185</v>
      </c>
      <c r="G52" s="22">
        <v>3458</v>
      </c>
      <c r="H52" s="22">
        <v>135</v>
      </c>
      <c r="I52" s="29">
        <f>SUM(H52:K52)</f>
        <v>135</v>
      </c>
      <c r="J52" s="555" t="s">
        <v>90</v>
      </c>
      <c r="K52" s="556"/>
      <c r="L52" s="538"/>
      <c r="M52" s="535"/>
    </row>
    <row r="53" spans="1:13" ht="21" customHeight="1">
      <c r="A53" s="384"/>
      <c r="B53" s="47" t="s">
        <v>88</v>
      </c>
      <c r="C53" s="24">
        <v>18968</v>
      </c>
      <c r="D53" s="39">
        <v>3531</v>
      </c>
      <c r="E53" s="23">
        <v>941</v>
      </c>
      <c r="F53" s="22">
        <v>0</v>
      </c>
      <c r="G53" s="22">
        <v>222</v>
      </c>
      <c r="H53" s="22">
        <v>424</v>
      </c>
      <c r="I53" s="29">
        <f>SUM(H53:K53)</f>
        <v>424</v>
      </c>
      <c r="J53" s="555" t="s">
        <v>402</v>
      </c>
      <c r="K53" s="556"/>
      <c r="L53" s="538"/>
      <c r="M53" s="535"/>
    </row>
    <row r="54" spans="1:13" ht="21" customHeight="1">
      <c r="A54" s="384"/>
      <c r="B54" s="47" t="s">
        <v>87</v>
      </c>
      <c r="C54" s="24">
        <v>2500</v>
      </c>
      <c r="D54" s="39">
        <v>289</v>
      </c>
      <c r="E54" s="23">
        <v>128</v>
      </c>
      <c r="F54" s="22">
        <v>0</v>
      </c>
      <c r="G54" s="22">
        <v>0</v>
      </c>
      <c r="H54" s="22">
        <v>393</v>
      </c>
      <c r="I54" s="29">
        <f>SUM(H54:K54)</f>
        <v>393</v>
      </c>
      <c r="J54" s="38" t="s">
        <v>89</v>
      </c>
      <c r="K54" s="385"/>
      <c r="L54" s="538"/>
      <c r="M54" s="535"/>
    </row>
    <row r="55" spans="1:13" ht="21" customHeight="1">
      <c r="A55" s="384"/>
      <c r="B55" s="48" t="s">
        <v>70</v>
      </c>
      <c r="C55" s="24">
        <v>94</v>
      </c>
      <c r="D55" s="39">
        <v>0</v>
      </c>
      <c r="E55" s="23">
        <v>0</v>
      </c>
      <c r="F55" s="22">
        <v>0</v>
      </c>
      <c r="G55" s="22">
        <v>0</v>
      </c>
      <c r="H55" s="22">
        <v>0</v>
      </c>
      <c r="I55" s="29">
        <f>SUM(H55:K55)</f>
        <v>0</v>
      </c>
      <c r="J55" s="43" t="s">
        <v>71</v>
      </c>
      <c r="K55" s="385"/>
      <c r="L55" s="538"/>
      <c r="M55" s="535"/>
    </row>
    <row r="56" spans="1:13" ht="21" customHeight="1">
      <c r="A56" s="386" t="s">
        <v>60</v>
      </c>
      <c r="B56" s="51"/>
      <c r="C56" s="21"/>
      <c r="D56" s="20"/>
      <c r="E56" s="20"/>
      <c r="F56" s="19"/>
      <c r="G56" s="19"/>
      <c r="H56" s="19"/>
      <c r="I56" s="28"/>
      <c r="J56" s="57"/>
      <c r="K56" s="387" t="s">
        <v>59</v>
      </c>
      <c r="L56" s="538"/>
      <c r="M56" s="535"/>
    </row>
    <row r="57" spans="1:13" ht="21" customHeight="1">
      <c r="A57" s="384"/>
      <c r="B57" s="47" t="s">
        <v>82</v>
      </c>
      <c r="C57" s="24">
        <v>5369</v>
      </c>
      <c r="D57" s="23">
        <v>8316</v>
      </c>
      <c r="E57" s="23">
        <v>3246</v>
      </c>
      <c r="F57" s="22">
        <v>32</v>
      </c>
      <c r="G57" s="22">
        <v>3582</v>
      </c>
      <c r="H57" s="22">
        <v>78</v>
      </c>
      <c r="I57" s="29">
        <f>SUM(H57:K57)</f>
        <v>78</v>
      </c>
      <c r="J57" s="555" t="s">
        <v>90</v>
      </c>
      <c r="K57" s="556"/>
      <c r="L57" s="538"/>
      <c r="M57" s="535"/>
    </row>
    <row r="58" spans="1:13" ht="21" customHeight="1">
      <c r="A58" s="384"/>
      <c r="B58" s="47" t="s">
        <v>88</v>
      </c>
      <c r="C58" s="24">
        <v>526</v>
      </c>
      <c r="D58" s="23">
        <v>5119</v>
      </c>
      <c r="E58" s="23">
        <v>3743</v>
      </c>
      <c r="F58" s="22">
        <v>112</v>
      </c>
      <c r="G58" s="22">
        <v>1156</v>
      </c>
      <c r="H58" s="22">
        <v>1590</v>
      </c>
      <c r="I58" s="29">
        <f>SUM(H58:K58)</f>
        <v>1590</v>
      </c>
      <c r="J58" s="555" t="s">
        <v>402</v>
      </c>
      <c r="K58" s="556"/>
      <c r="L58" s="538"/>
      <c r="M58" s="535"/>
    </row>
    <row r="59" spans="1:13" ht="21" customHeight="1">
      <c r="A59" s="384"/>
      <c r="B59" s="47" t="s">
        <v>87</v>
      </c>
      <c r="C59" s="24">
        <v>306</v>
      </c>
      <c r="D59" s="23">
        <v>0</v>
      </c>
      <c r="E59" s="23">
        <v>94</v>
      </c>
      <c r="F59" s="22">
        <v>0</v>
      </c>
      <c r="G59" s="22">
        <v>38</v>
      </c>
      <c r="H59" s="22">
        <v>35</v>
      </c>
      <c r="I59" s="29">
        <f>SUM(H59:K59)</f>
        <v>35</v>
      </c>
      <c r="J59" s="38" t="s">
        <v>89</v>
      </c>
      <c r="K59" s="385"/>
      <c r="L59" s="538"/>
      <c r="M59" s="535"/>
    </row>
    <row r="60" spans="1:13" ht="21" customHeight="1">
      <c r="A60" s="384"/>
      <c r="B60" s="48" t="s">
        <v>70</v>
      </c>
      <c r="C60" s="27">
        <v>0</v>
      </c>
      <c r="D60" s="26">
        <v>0</v>
      </c>
      <c r="E60" s="26">
        <v>0</v>
      </c>
      <c r="F60" s="25">
        <v>0</v>
      </c>
      <c r="G60" s="25">
        <v>0</v>
      </c>
      <c r="H60" s="25">
        <v>0</v>
      </c>
      <c r="I60" s="29">
        <f>SUM(H60:K60)</f>
        <v>0</v>
      </c>
      <c r="J60" s="43" t="s">
        <v>71</v>
      </c>
      <c r="K60" s="385"/>
      <c r="L60" s="538"/>
      <c r="M60" s="535"/>
    </row>
    <row r="61" spans="1:13" ht="21" customHeight="1">
      <c r="A61" s="386" t="s">
        <v>62</v>
      </c>
      <c r="B61" s="51"/>
      <c r="C61" s="21"/>
      <c r="D61" s="20"/>
      <c r="E61" s="20"/>
      <c r="F61" s="19"/>
      <c r="G61" s="19"/>
      <c r="H61" s="19"/>
      <c r="I61" s="28"/>
      <c r="J61" s="57"/>
      <c r="K61" s="387" t="s">
        <v>61</v>
      </c>
      <c r="L61" s="538"/>
      <c r="M61" s="535"/>
    </row>
    <row r="62" spans="1:13" ht="21" customHeight="1">
      <c r="A62" s="384"/>
      <c r="B62" s="47" t="s">
        <v>82</v>
      </c>
      <c r="C62" s="24">
        <v>60373</v>
      </c>
      <c r="D62" s="23">
        <v>11210</v>
      </c>
      <c r="E62" s="23">
        <v>4925</v>
      </c>
      <c r="F62" s="22">
        <v>0</v>
      </c>
      <c r="G62" s="22">
        <v>10303</v>
      </c>
      <c r="H62" s="22">
        <v>171</v>
      </c>
      <c r="I62" s="29">
        <f>SUM(H62:K62)</f>
        <v>171</v>
      </c>
      <c r="J62" s="555" t="s">
        <v>90</v>
      </c>
      <c r="K62" s="556"/>
      <c r="L62" s="538"/>
      <c r="M62" s="535"/>
    </row>
    <row r="63" spans="1:13" ht="21" customHeight="1">
      <c r="A63" s="384"/>
      <c r="B63" s="47" t="s">
        <v>88</v>
      </c>
      <c r="C63" s="24">
        <v>36926</v>
      </c>
      <c r="D63" s="23">
        <v>5830</v>
      </c>
      <c r="E63" s="23">
        <v>1323</v>
      </c>
      <c r="F63" s="22">
        <v>0</v>
      </c>
      <c r="G63" s="22">
        <v>1023</v>
      </c>
      <c r="H63" s="22">
        <v>258</v>
      </c>
      <c r="I63" s="29">
        <f>SUM(H63:K63)</f>
        <v>258</v>
      </c>
      <c r="J63" s="555" t="s">
        <v>402</v>
      </c>
      <c r="K63" s="556"/>
      <c r="L63" s="538"/>
      <c r="M63" s="535"/>
    </row>
    <row r="64" spans="1:13" ht="21" customHeight="1">
      <c r="A64" s="384"/>
      <c r="B64" s="47" t="s">
        <v>87</v>
      </c>
      <c r="C64" s="24">
        <v>16217</v>
      </c>
      <c r="D64" s="23">
        <v>0</v>
      </c>
      <c r="E64" s="23">
        <v>0</v>
      </c>
      <c r="F64" s="22">
        <v>0</v>
      </c>
      <c r="G64" s="22">
        <v>0</v>
      </c>
      <c r="H64" s="22">
        <v>1376</v>
      </c>
      <c r="I64" s="29">
        <f>SUM(H64:K64)</f>
        <v>1376</v>
      </c>
      <c r="J64" s="38" t="s">
        <v>89</v>
      </c>
      <c r="K64" s="385"/>
      <c r="L64" s="538"/>
      <c r="M64" s="535"/>
    </row>
    <row r="65" spans="1:13" ht="21" customHeight="1">
      <c r="A65" s="384"/>
      <c r="B65" s="48" t="s">
        <v>70</v>
      </c>
      <c r="C65" s="27">
        <v>2865</v>
      </c>
      <c r="D65" s="26">
        <v>372</v>
      </c>
      <c r="E65" s="26">
        <v>0</v>
      </c>
      <c r="F65" s="25">
        <v>0</v>
      </c>
      <c r="G65" s="25">
        <v>0</v>
      </c>
      <c r="H65" s="25">
        <v>1490</v>
      </c>
      <c r="I65" s="29">
        <f>SUM(H65:K65)</f>
        <v>1490</v>
      </c>
      <c r="J65" s="43" t="s">
        <v>71</v>
      </c>
      <c r="K65" s="385"/>
      <c r="L65" s="538"/>
      <c r="M65" s="535"/>
    </row>
    <row r="66" spans="1:13" ht="21" customHeight="1">
      <c r="A66" s="386" t="s">
        <v>64</v>
      </c>
      <c r="B66" s="51"/>
      <c r="C66" s="21"/>
      <c r="D66" s="20"/>
      <c r="E66" s="20"/>
      <c r="F66" s="19"/>
      <c r="G66" s="19"/>
      <c r="H66" s="19"/>
      <c r="I66" s="28"/>
      <c r="J66" s="57"/>
      <c r="K66" s="387" t="s">
        <v>63</v>
      </c>
      <c r="L66" s="538"/>
      <c r="M66" s="535"/>
    </row>
    <row r="67" spans="1:13" ht="21" customHeight="1">
      <c r="A67" s="384"/>
      <c r="B67" s="47" t="s">
        <v>82</v>
      </c>
      <c r="C67" s="24">
        <v>0</v>
      </c>
      <c r="D67" s="23">
        <v>855</v>
      </c>
      <c r="E67" s="23">
        <v>1732</v>
      </c>
      <c r="F67" s="22">
        <v>0</v>
      </c>
      <c r="G67" s="22">
        <v>4862</v>
      </c>
      <c r="H67" s="22">
        <v>0</v>
      </c>
      <c r="I67" s="29">
        <f>SUM(H67:K67)</f>
        <v>0</v>
      </c>
      <c r="J67" s="555" t="s">
        <v>90</v>
      </c>
      <c r="K67" s="556"/>
      <c r="L67" s="538"/>
      <c r="M67" s="535"/>
    </row>
    <row r="68" spans="1:13" ht="21" customHeight="1">
      <c r="A68" s="384"/>
      <c r="B68" s="47" t="s">
        <v>88</v>
      </c>
      <c r="C68" s="24">
        <v>18181</v>
      </c>
      <c r="D68" s="23">
        <v>5711</v>
      </c>
      <c r="E68" s="23">
        <v>4124</v>
      </c>
      <c r="F68" s="22">
        <v>155</v>
      </c>
      <c r="G68" s="22">
        <v>8716</v>
      </c>
      <c r="H68" s="22">
        <v>1054</v>
      </c>
      <c r="I68" s="29">
        <f>SUM(H68:K68)</f>
        <v>1054</v>
      </c>
      <c r="J68" s="555" t="s">
        <v>402</v>
      </c>
      <c r="K68" s="556"/>
      <c r="L68" s="538"/>
      <c r="M68" s="535"/>
    </row>
    <row r="69" spans="1:13" ht="21" customHeight="1">
      <c r="A69" s="384"/>
      <c r="B69" s="47" t="s">
        <v>87</v>
      </c>
      <c r="C69" s="24">
        <v>2034</v>
      </c>
      <c r="D69" s="23">
        <v>2408</v>
      </c>
      <c r="E69" s="23">
        <v>869</v>
      </c>
      <c r="F69" s="22">
        <v>72</v>
      </c>
      <c r="G69" s="22">
        <v>1129</v>
      </c>
      <c r="H69" s="22">
        <v>579</v>
      </c>
      <c r="I69" s="29">
        <f>SUM(H69:K69)</f>
        <v>579</v>
      </c>
      <c r="J69" s="38" t="s">
        <v>89</v>
      </c>
      <c r="K69" s="385"/>
      <c r="L69" s="538"/>
      <c r="M69" s="535"/>
    </row>
    <row r="70" spans="1:13" ht="21" customHeight="1">
      <c r="A70" s="384"/>
      <c r="B70" s="48" t="s">
        <v>70</v>
      </c>
      <c r="C70" s="27">
        <v>0</v>
      </c>
      <c r="D70" s="26">
        <v>0</v>
      </c>
      <c r="E70" s="26">
        <v>0</v>
      </c>
      <c r="F70" s="25">
        <v>0</v>
      </c>
      <c r="G70" s="25">
        <v>0</v>
      </c>
      <c r="H70" s="25">
        <v>0</v>
      </c>
      <c r="I70" s="29">
        <f>SUM(H70:K70)</f>
        <v>0</v>
      </c>
      <c r="J70" s="43" t="s">
        <v>71</v>
      </c>
      <c r="K70" s="385"/>
      <c r="L70" s="538"/>
      <c r="M70" s="535"/>
    </row>
    <row r="71" spans="1:13" ht="21" customHeight="1">
      <c r="A71" s="386" t="s">
        <v>65</v>
      </c>
      <c r="B71" s="51"/>
      <c r="C71" s="151"/>
      <c r="D71" s="20"/>
      <c r="E71" s="20"/>
      <c r="F71" s="20"/>
      <c r="G71" s="20"/>
      <c r="H71" s="49"/>
      <c r="I71" s="21"/>
      <c r="J71" s="57"/>
      <c r="K71" s="387" t="s">
        <v>32</v>
      </c>
      <c r="L71" s="538"/>
      <c r="M71" s="535"/>
    </row>
    <row r="72" spans="1:13" ht="21" customHeight="1">
      <c r="A72" s="384"/>
      <c r="B72" s="47" t="s">
        <v>82</v>
      </c>
      <c r="C72" s="24">
        <v>1099</v>
      </c>
      <c r="D72" s="23">
        <v>285</v>
      </c>
      <c r="E72" s="23">
        <v>1246</v>
      </c>
      <c r="F72" s="22">
        <v>0</v>
      </c>
      <c r="G72" s="22">
        <v>2606</v>
      </c>
      <c r="H72" s="22">
        <v>0</v>
      </c>
      <c r="I72" s="29">
        <f>SUM(H72:K72)</f>
        <v>0</v>
      </c>
      <c r="J72" s="555" t="s">
        <v>90</v>
      </c>
      <c r="K72" s="556"/>
      <c r="L72" s="538"/>
      <c r="M72" s="535"/>
    </row>
    <row r="73" spans="1:13" ht="21" customHeight="1">
      <c r="A73" s="384"/>
      <c r="B73" s="47" t="s">
        <v>88</v>
      </c>
      <c r="C73" s="24">
        <v>17054</v>
      </c>
      <c r="D73" s="23">
        <v>6429</v>
      </c>
      <c r="E73" s="23">
        <v>7649</v>
      </c>
      <c r="F73" s="22">
        <v>308</v>
      </c>
      <c r="G73" s="22">
        <v>5316</v>
      </c>
      <c r="H73" s="22">
        <v>226</v>
      </c>
      <c r="I73" s="29">
        <f>SUM(H73:K73)</f>
        <v>226</v>
      </c>
      <c r="J73" s="555" t="s">
        <v>402</v>
      </c>
      <c r="K73" s="556"/>
      <c r="L73" s="538"/>
      <c r="M73" s="535"/>
    </row>
    <row r="74" spans="1:13" ht="21" customHeight="1">
      <c r="A74" s="384"/>
      <c r="B74" s="47" t="s">
        <v>87</v>
      </c>
      <c r="C74" s="24">
        <v>3183</v>
      </c>
      <c r="D74" s="23">
        <v>0</v>
      </c>
      <c r="E74" s="23">
        <v>0</v>
      </c>
      <c r="F74" s="22">
        <v>558</v>
      </c>
      <c r="G74" s="22">
        <v>4621</v>
      </c>
      <c r="H74" s="22">
        <v>0</v>
      </c>
      <c r="I74" s="29">
        <f>SUM(H74:K74)</f>
        <v>0</v>
      </c>
      <c r="J74" s="38" t="s">
        <v>89</v>
      </c>
      <c r="K74" s="385"/>
      <c r="L74" s="538"/>
      <c r="M74" s="535"/>
    </row>
    <row r="75" spans="1:13" ht="21" customHeight="1">
      <c r="A75" s="384"/>
      <c r="B75" s="48" t="s">
        <v>70</v>
      </c>
      <c r="C75" s="27">
        <v>0</v>
      </c>
      <c r="D75" s="26">
        <v>0</v>
      </c>
      <c r="E75" s="26">
        <v>147</v>
      </c>
      <c r="F75" s="25">
        <v>0</v>
      </c>
      <c r="G75" s="25">
        <v>69</v>
      </c>
      <c r="H75" s="25">
        <v>0</v>
      </c>
      <c r="I75" s="29">
        <f>SUM(H75:K75)</f>
        <v>0</v>
      </c>
      <c r="J75" s="43" t="s">
        <v>71</v>
      </c>
      <c r="K75" s="385"/>
      <c r="L75" s="538"/>
      <c r="M75" s="535"/>
    </row>
    <row r="76" spans="1:13" ht="21" customHeight="1">
      <c r="A76" s="386" t="s">
        <v>67</v>
      </c>
      <c r="B76" s="51"/>
      <c r="C76" s="21"/>
      <c r="D76" s="20"/>
      <c r="E76" s="20"/>
      <c r="F76" s="19"/>
      <c r="G76" s="19"/>
      <c r="H76" s="19"/>
      <c r="I76" s="28"/>
      <c r="J76" s="57"/>
      <c r="K76" s="387" t="s">
        <v>66</v>
      </c>
      <c r="L76" s="538"/>
      <c r="M76" s="535"/>
    </row>
    <row r="77" spans="1:13" ht="21" customHeight="1">
      <c r="A77" s="384"/>
      <c r="B77" s="47" t="s">
        <v>82</v>
      </c>
      <c r="C77" s="24">
        <v>4099</v>
      </c>
      <c r="D77" s="23">
        <v>17474</v>
      </c>
      <c r="E77" s="23">
        <v>1576</v>
      </c>
      <c r="F77" s="22">
        <v>162</v>
      </c>
      <c r="G77" s="22">
        <v>3886</v>
      </c>
      <c r="H77" s="22">
        <v>148</v>
      </c>
      <c r="I77" s="29">
        <f>SUM(H77:K77)</f>
        <v>148</v>
      </c>
      <c r="J77" s="555" t="s">
        <v>90</v>
      </c>
      <c r="K77" s="556"/>
      <c r="L77" s="538"/>
      <c r="M77" s="535"/>
    </row>
    <row r="78" spans="1:13" ht="21" customHeight="1">
      <c r="A78" s="384"/>
      <c r="B78" s="47" t="s">
        <v>88</v>
      </c>
      <c r="C78" s="24">
        <v>2383</v>
      </c>
      <c r="D78" s="23">
        <v>1575</v>
      </c>
      <c r="E78" s="23">
        <v>1908</v>
      </c>
      <c r="F78" s="22">
        <v>248</v>
      </c>
      <c r="G78" s="22">
        <v>1912</v>
      </c>
      <c r="H78" s="22">
        <v>693</v>
      </c>
      <c r="I78" s="29">
        <f>SUM(H78:K78)</f>
        <v>693</v>
      </c>
      <c r="J78" s="555" t="s">
        <v>402</v>
      </c>
      <c r="K78" s="556"/>
      <c r="L78" s="538"/>
      <c r="M78" s="535"/>
    </row>
    <row r="79" spans="1:13" ht="21" customHeight="1">
      <c r="A79" s="384"/>
      <c r="B79" s="47" t="s">
        <v>87</v>
      </c>
      <c r="C79" s="24">
        <v>2260</v>
      </c>
      <c r="D79" s="23">
        <v>145</v>
      </c>
      <c r="E79" s="23">
        <v>0</v>
      </c>
      <c r="F79" s="22">
        <v>0</v>
      </c>
      <c r="G79" s="22">
        <v>59</v>
      </c>
      <c r="H79" s="22">
        <v>0</v>
      </c>
      <c r="I79" s="29">
        <f>SUM(H79:K79)</f>
        <v>0</v>
      </c>
      <c r="J79" s="38" t="s">
        <v>89</v>
      </c>
      <c r="K79" s="385"/>
      <c r="L79" s="538"/>
      <c r="M79" s="535"/>
    </row>
    <row r="80" spans="1:13" ht="21" customHeight="1" thickBot="1">
      <c r="A80" s="384"/>
      <c r="B80" s="47" t="s">
        <v>70</v>
      </c>
      <c r="C80" s="78">
        <v>104</v>
      </c>
      <c r="D80" s="77">
        <v>0</v>
      </c>
      <c r="E80" s="77">
        <v>0</v>
      </c>
      <c r="F80" s="76">
        <v>0</v>
      </c>
      <c r="G80" s="76">
        <v>0</v>
      </c>
      <c r="H80" s="76">
        <v>129</v>
      </c>
      <c r="I80" s="75">
        <f>SUM(H80:K80)</f>
        <v>129</v>
      </c>
      <c r="J80" s="38" t="s">
        <v>71</v>
      </c>
      <c r="K80" s="385"/>
      <c r="L80" s="538"/>
      <c r="M80" s="535"/>
    </row>
    <row r="81" spans="1:13" ht="21" customHeight="1">
      <c r="A81" s="382" t="s">
        <v>69</v>
      </c>
      <c r="B81" s="37"/>
      <c r="C81" s="99"/>
      <c r="D81" s="124"/>
      <c r="E81" s="124"/>
      <c r="F81" s="124"/>
      <c r="G81" s="124"/>
      <c r="H81" s="155"/>
      <c r="I81" s="29"/>
      <c r="J81" s="56"/>
      <c r="K81" s="383" t="s">
        <v>68</v>
      </c>
      <c r="L81" s="538"/>
      <c r="M81" s="535"/>
    </row>
    <row r="82" spans="1:13" ht="21" customHeight="1">
      <c r="A82" s="384"/>
      <c r="B82" s="47" t="s">
        <v>82</v>
      </c>
      <c r="C82" s="96">
        <f aca="true" t="shared" si="0" ref="C82:I85">C9+C14+C19+C24+C29+C34+C39+C52+C57+C62+C67+C72+C77</f>
        <v>354213</v>
      </c>
      <c r="D82" s="79">
        <f t="shared" si="0"/>
        <v>600163</v>
      </c>
      <c r="E82" s="79">
        <f t="shared" si="0"/>
        <v>244779</v>
      </c>
      <c r="F82" s="79">
        <f t="shared" si="0"/>
        <v>13749</v>
      </c>
      <c r="G82" s="79">
        <f t="shared" si="0"/>
        <v>820285</v>
      </c>
      <c r="H82" s="156">
        <f t="shared" si="0"/>
        <v>14496</v>
      </c>
      <c r="I82" s="29">
        <f t="shared" si="0"/>
        <v>14496</v>
      </c>
      <c r="J82" s="555" t="s">
        <v>90</v>
      </c>
      <c r="K82" s="556"/>
      <c r="L82" s="538"/>
      <c r="M82" s="535"/>
    </row>
    <row r="83" spans="1:13" ht="21" customHeight="1">
      <c r="A83" s="384"/>
      <c r="B83" s="47" t="s">
        <v>88</v>
      </c>
      <c r="C83" s="96">
        <f t="shared" si="0"/>
        <v>382689</v>
      </c>
      <c r="D83" s="79">
        <f t="shared" si="0"/>
        <v>132676</v>
      </c>
      <c r="E83" s="79">
        <f t="shared" si="0"/>
        <v>71339</v>
      </c>
      <c r="F83" s="79">
        <f t="shared" si="0"/>
        <v>3731</v>
      </c>
      <c r="G83" s="79">
        <f t="shared" si="0"/>
        <v>125883</v>
      </c>
      <c r="H83" s="156">
        <f t="shared" si="0"/>
        <v>30790</v>
      </c>
      <c r="I83" s="29">
        <f t="shared" si="0"/>
        <v>30790</v>
      </c>
      <c r="J83" s="555" t="s">
        <v>402</v>
      </c>
      <c r="K83" s="556"/>
      <c r="L83" s="538"/>
      <c r="M83" s="535"/>
    </row>
    <row r="84" spans="1:13" ht="21" customHeight="1">
      <c r="A84" s="384"/>
      <c r="B84" s="47" t="s">
        <v>87</v>
      </c>
      <c r="C84" s="96">
        <f t="shared" si="0"/>
        <v>72612</v>
      </c>
      <c r="D84" s="79">
        <f t="shared" si="0"/>
        <v>7679</v>
      </c>
      <c r="E84" s="79">
        <f t="shared" si="0"/>
        <v>4382</v>
      </c>
      <c r="F84" s="79">
        <f t="shared" si="0"/>
        <v>898</v>
      </c>
      <c r="G84" s="79">
        <f t="shared" si="0"/>
        <v>14112</v>
      </c>
      <c r="H84" s="156">
        <f t="shared" si="0"/>
        <v>14608</v>
      </c>
      <c r="I84" s="29">
        <f t="shared" si="0"/>
        <v>14608</v>
      </c>
      <c r="J84" s="38" t="s">
        <v>89</v>
      </c>
      <c r="K84" s="385"/>
      <c r="L84" s="538"/>
      <c r="M84" s="535"/>
    </row>
    <row r="85" spans="1:13" ht="21" customHeight="1" thickBot="1">
      <c r="A85" s="388"/>
      <c r="B85" s="55" t="s">
        <v>70</v>
      </c>
      <c r="C85" s="158">
        <f t="shared" si="0"/>
        <v>6017</v>
      </c>
      <c r="D85" s="81">
        <f t="shared" si="0"/>
        <v>1530</v>
      </c>
      <c r="E85" s="81">
        <f t="shared" si="0"/>
        <v>147</v>
      </c>
      <c r="F85" s="81">
        <f t="shared" si="0"/>
        <v>100</v>
      </c>
      <c r="G85" s="81">
        <f t="shared" si="0"/>
        <v>1304</v>
      </c>
      <c r="H85" s="157">
        <f t="shared" si="0"/>
        <v>4342</v>
      </c>
      <c r="I85" s="64">
        <f t="shared" si="0"/>
        <v>4342</v>
      </c>
      <c r="J85" s="52" t="s">
        <v>71</v>
      </c>
      <c r="K85" s="389"/>
      <c r="L85" s="538"/>
      <c r="M85" s="535"/>
    </row>
    <row r="86" spans="2:10" ht="21" customHeight="1" thickTop="1">
      <c r="B86" s="136"/>
      <c r="C86" s="154"/>
      <c r="D86" s="154"/>
      <c r="E86" s="154"/>
      <c r="F86" s="154"/>
      <c r="G86" s="154"/>
      <c r="H86" s="154"/>
      <c r="I86" s="154"/>
      <c r="J86" s="136"/>
    </row>
    <row r="89" spans="3:9" ht="23.25">
      <c r="C89" s="159"/>
      <c r="D89" s="159"/>
      <c r="E89" s="159"/>
      <c r="F89" s="159"/>
      <c r="G89" s="159"/>
      <c r="H89" s="159"/>
      <c r="I89" s="159"/>
    </row>
  </sheetData>
  <sheetProtection/>
  <mergeCells count="42">
    <mergeCell ref="J83:K83"/>
    <mergeCell ref="J62:K62"/>
    <mergeCell ref="J63:K63"/>
    <mergeCell ref="J72:K72"/>
    <mergeCell ref="J73:K73"/>
    <mergeCell ref="J77:K77"/>
    <mergeCell ref="J78:K78"/>
    <mergeCell ref="J67:K67"/>
    <mergeCell ref="J68:K68"/>
    <mergeCell ref="C48:I48"/>
    <mergeCell ref="A48:B50"/>
    <mergeCell ref="J48:K50"/>
    <mergeCell ref="J9:K9"/>
    <mergeCell ref="J29:K29"/>
    <mergeCell ref="J82:K82"/>
    <mergeCell ref="A46:K46"/>
    <mergeCell ref="A45:K45"/>
    <mergeCell ref="A3:K3"/>
    <mergeCell ref="A2:K2"/>
    <mergeCell ref="J35:K35"/>
    <mergeCell ref="J39:K39"/>
    <mergeCell ref="J40:K40"/>
    <mergeCell ref="J30:K30"/>
    <mergeCell ref="J34:K34"/>
    <mergeCell ref="M5:M42"/>
    <mergeCell ref="M48:M85"/>
    <mergeCell ref="L1:L42"/>
    <mergeCell ref="L43:L85"/>
    <mergeCell ref="J52:K52"/>
    <mergeCell ref="J53:K53"/>
    <mergeCell ref="J57:K57"/>
    <mergeCell ref="J58:K58"/>
    <mergeCell ref="A5:B7"/>
    <mergeCell ref="C5:I5"/>
    <mergeCell ref="J5:K7"/>
    <mergeCell ref="J25:K25"/>
    <mergeCell ref="J24:K24"/>
    <mergeCell ref="J20:K20"/>
    <mergeCell ref="J14:K14"/>
    <mergeCell ref="J10:K10"/>
    <mergeCell ref="J19:K19"/>
    <mergeCell ref="J15:K15"/>
  </mergeCells>
  <hyperlinks>
    <hyperlink ref="M1" location="الفهرس!A1" display="R"/>
  </hyperlinks>
  <printOptions horizontalCentered="1" verticalCentered="1"/>
  <pageMargins left="0.1968503937007874" right="0" top="0.35" bottom="0.22" header="0.2" footer="0.22"/>
  <pageSetup fitToHeight="0" horizontalDpi="300" verticalDpi="300" orientation="landscape" paperSize="9" scale="50" r:id="rId1"/>
  <rowBreaks count="1" manualBreakCount="1">
    <brk id="44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6"/>
  <sheetViews>
    <sheetView rightToLeft="1" zoomScaleSheetLayoutView="100" zoomScalePageLayoutView="0" workbookViewId="0" topLeftCell="D1">
      <selection activeCell="M1" sqref="M1"/>
    </sheetView>
  </sheetViews>
  <sheetFormatPr defaultColWidth="9.140625" defaultRowHeight="12.75"/>
  <cols>
    <col min="1" max="1" width="27.7109375" style="282" customWidth="1"/>
    <col min="2" max="2" width="13.7109375" style="282" customWidth="1"/>
    <col min="3" max="9" width="30.7109375" style="282" customWidth="1"/>
    <col min="10" max="10" width="17.7109375" style="282" customWidth="1"/>
    <col min="11" max="11" width="33.57421875" style="282" customWidth="1"/>
    <col min="12" max="12" width="0.2890625" style="324" customWidth="1"/>
    <col min="13" max="13" width="10.7109375" style="282" customWidth="1"/>
    <col min="14" max="16384" width="9.140625" style="282" customWidth="1"/>
  </cols>
  <sheetData>
    <row r="1" spans="1:13" s="263" customFormat="1" ht="31.5" customHeight="1">
      <c r="A1" s="261" t="s">
        <v>188</v>
      </c>
      <c r="B1" s="261"/>
      <c r="C1" s="261"/>
      <c r="D1" s="261"/>
      <c r="E1" s="261"/>
      <c r="F1" s="261"/>
      <c r="G1" s="261"/>
      <c r="H1" s="261"/>
      <c r="I1" s="261"/>
      <c r="J1" s="260"/>
      <c r="K1" s="260" t="s">
        <v>189</v>
      </c>
      <c r="L1" s="576">
        <v>160</v>
      </c>
      <c r="M1" s="486" t="s">
        <v>492</v>
      </c>
    </row>
    <row r="2" spans="1:13" s="264" customFormat="1" ht="31.5" customHeight="1">
      <c r="A2" s="575" t="s">
        <v>414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6"/>
      <c r="M2" s="262"/>
    </row>
    <row r="3" spans="1:13" s="264" customFormat="1" ht="31.5" customHeight="1">
      <c r="A3" s="574" t="s">
        <v>415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6"/>
      <c r="M3" s="262"/>
    </row>
    <row r="4" spans="1:13" s="264" customFormat="1" ht="18" customHeight="1" thickBo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576"/>
      <c r="M4" s="262"/>
    </row>
    <row r="5" spans="1:13" s="266" customFormat="1" ht="31.5" customHeight="1" thickTop="1">
      <c r="A5" s="568" t="s">
        <v>387</v>
      </c>
      <c r="B5" s="569"/>
      <c r="C5" s="577" t="s">
        <v>105</v>
      </c>
      <c r="D5" s="578"/>
      <c r="E5" s="578"/>
      <c r="F5" s="578"/>
      <c r="G5" s="578"/>
      <c r="H5" s="578"/>
      <c r="I5" s="579"/>
      <c r="J5" s="562" t="s">
        <v>416</v>
      </c>
      <c r="K5" s="563"/>
      <c r="L5" s="576"/>
      <c r="M5" s="557">
        <v>144</v>
      </c>
    </row>
    <row r="6" spans="1:13" s="270" customFormat="1" ht="31.5" customHeight="1">
      <c r="A6" s="570"/>
      <c r="B6" s="571"/>
      <c r="C6" s="269" t="s">
        <v>108</v>
      </c>
      <c r="D6" s="269" t="s">
        <v>107</v>
      </c>
      <c r="E6" s="268" t="s">
        <v>161</v>
      </c>
      <c r="F6" s="269" t="s">
        <v>127</v>
      </c>
      <c r="G6" s="269" t="s">
        <v>106</v>
      </c>
      <c r="H6" s="268" t="s">
        <v>70</v>
      </c>
      <c r="I6" s="267" t="s">
        <v>69</v>
      </c>
      <c r="J6" s="564"/>
      <c r="K6" s="565"/>
      <c r="L6" s="576"/>
      <c r="M6" s="557"/>
    </row>
    <row r="7" spans="1:13" s="270" customFormat="1" ht="42" customHeight="1" thickBot="1">
      <c r="A7" s="572"/>
      <c r="B7" s="573"/>
      <c r="C7" s="272" t="s">
        <v>111</v>
      </c>
      <c r="D7" s="272" t="s">
        <v>110</v>
      </c>
      <c r="E7" s="272" t="s">
        <v>125</v>
      </c>
      <c r="F7" s="272" t="s">
        <v>124</v>
      </c>
      <c r="G7" s="272" t="s">
        <v>109</v>
      </c>
      <c r="H7" s="272" t="s">
        <v>71</v>
      </c>
      <c r="I7" s="271" t="s">
        <v>68</v>
      </c>
      <c r="J7" s="566"/>
      <c r="K7" s="567"/>
      <c r="L7" s="576"/>
      <c r="M7" s="557"/>
    </row>
    <row r="8" spans="1:13" ht="21" customHeight="1">
      <c r="A8" s="280" t="s">
        <v>42</v>
      </c>
      <c r="B8" s="281"/>
      <c r="C8" s="279"/>
      <c r="D8" s="278"/>
      <c r="E8" s="277"/>
      <c r="F8" s="276"/>
      <c r="G8" s="276"/>
      <c r="H8" s="276"/>
      <c r="I8" s="275"/>
      <c r="J8" s="273"/>
      <c r="K8" s="274" t="s">
        <v>41</v>
      </c>
      <c r="L8" s="576"/>
      <c r="M8" s="557"/>
    </row>
    <row r="9" spans="1:13" ht="21" customHeight="1">
      <c r="A9" s="284"/>
      <c r="B9" s="285" t="s">
        <v>82</v>
      </c>
      <c r="C9" s="278">
        <v>14985</v>
      </c>
      <c r="D9" s="278">
        <v>69139</v>
      </c>
      <c r="E9" s="277">
        <v>27645</v>
      </c>
      <c r="F9" s="276">
        <v>1388</v>
      </c>
      <c r="G9" s="276">
        <v>22551</v>
      </c>
      <c r="H9" s="276">
        <v>2415</v>
      </c>
      <c r="I9" s="275">
        <f aca="true" t="shared" si="0" ref="I9:I14">SUM(H9:K9)</f>
        <v>2415</v>
      </c>
      <c r="J9" s="558" t="s">
        <v>90</v>
      </c>
      <c r="K9" s="559"/>
      <c r="L9" s="576"/>
      <c r="M9" s="557"/>
    </row>
    <row r="10" spans="1:13" ht="21" customHeight="1">
      <c r="A10" s="284"/>
      <c r="B10" s="285" t="s">
        <v>235</v>
      </c>
      <c r="C10" s="278">
        <v>8845</v>
      </c>
      <c r="D10" s="278">
        <v>69834</v>
      </c>
      <c r="E10" s="277">
        <v>22399</v>
      </c>
      <c r="F10" s="276">
        <v>203</v>
      </c>
      <c r="G10" s="276">
        <v>13731</v>
      </c>
      <c r="H10" s="276">
        <v>934</v>
      </c>
      <c r="I10" s="275">
        <f t="shared" si="0"/>
        <v>934</v>
      </c>
      <c r="J10" s="558" t="s">
        <v>226</v>
      </c>
      <c r="K10" s="559"/>
      <c r="L10" s="576"/>
      <c r="M10" s="557"/>
    </row>
    <row r="11" spans="1:13" ht="21" customHeight="1">
      <c r="A11" s="287"/>
      <c r="B11" s="285" t="s">
        <v>88</v>
      </c>
      <c r="C11" s="279">
        <v>24776</v>
      </c>
      <c r="D11" s="278">
        <v>32606</v>
      </c>
      <c r="E11" s="277">
        <v>11858</v>
      </c>
      <c r="F11" s="276">
        <v>90</v>
      </c>
      <c r="G11" s="276">
        <v>10921</v>
      </c>
      <c r="H11" s="276">
        <v>3886</v>
      </c>
      <c r="I11" s="275">
        <f t="shared" si="0"/>
        <v>3886</v>
      </c>
      <c r="J11" s="560" t="s">
        <v>402</v>
      </c>
      <c r="K11" s="561"/>
      <c r="L11" s="576"/>
      <c r="M11" s="557"/>
    </row>
    <row r="12" spans="1:13" ht="21" customHeight="1">
      <c r="A12" s="284"/>
      <c r="B12" s="285" t="s">
        <v>87</v>
      </c>
      <c r="C12" s="279">
        <v>4617</v>
      </c>
      <c r="D12" s="278">
        <v>0</v>
      </c>
      <c r="E12" s="277">
        <v>0</v>
      </c>
      <c r="F12" s="276">
        <v>0</v>
      </c>
      <c r="G12" s="276">
        <v>0</v>
      </c>
      <c r="H12" s="276">
        <v>0</v>
      </c>
      <c r="I12" s="288">
        <f t="shared" si="0"/>
        <v>0</v>
      </c>
      <c r="J12" s="560" t="s">
        <v>89</v>
      </c>
      <c r="K12" s="561"/>
      <c r="L12" s="576"/>
      <c r="M12" s="557"/>
    </row>
    <row r="13" spans="1:13" ht="21" customHeight="1">
      <c r="A13" s="284"/>
      <c r="B13" s="285" t="s">
        <v>236</v>
      </c>
      <c r="C13" s="278">
        <v>21754</v>
      </c>
      <c r="D13" s="278">
        <v>95547</v>
      </c>
      <c r="E13" s="277">
        <v>74101</v>
      </c>
      <c r="F13" s="276">
        <v>891</v>
      </c>
      <c r="G13" s="276">
        <v>115378</v>
      </c>
      <c r="H13" s="276">
        <v>3565</v>
      </c>
      <c r="I13" s="275">
        <f t="shared" si="0"/>
        <v>3565</v>
      </c>
      <c r="J13" s="283" t="s">
        <v>227</v>
      </c>
      <c r="K13" s="286"/>
      <c r="L13" s="576"/>
      <c r="M13" s="557"/>
    </row>
    <row r="14" spans="1:13" ht="21" customHeight="1" thickBot="1">
      <c r="A14" s="284"/>
      <c r="B14" s="285" t="s">
        <v>70</v>
      </c>
      <c r="C14" s="278">
        <v>0</v>
      </c>
      <c r="D14" s="278">
        <v>1853</v>
      </c>
      <c r="E14" s="277">
        <v>483</v>
      </c>
      <c r="F14" s="276">
        <v>241</v>
      </c>
      <c r="G14" s="276">
        <v>224</v>
      </c>
      <c r="H14" s="276">
        <v>302</v>
      </c>
      <c r="I14" s="288">
        <f t="shared" si="0"/>
        <v>302</v>
      </c>
      <c r="J14" s="289" t="s">
        <v>71</v>
      </c>
      <c r="K14" s="286"/>
      <c r="L14" s="576"/>
      <c r="M14" s="557"/>
    </row>
    <row r="15" spans="1:13" ht="21" customHeight="1">
      <c r="A15" s="294" t="s">
        <v>46</v>
      </c>
      <c r="B15" s="390"/>
      <c r="C15" s="293"/>
      <c r="D15" s="292"/>
      <c r="E15" s="292"/>
      <c r="F15" s="291"/>
      <c r="G15" s="291"/>
      <c r="H15" s="291"/>
      <c r="I15" s="290"/>
      <c r="J15" s="273"/>
      <c r="K15" s="274" t="s">
        <v>45</v>
      </c>
      <c r="L15" s="576"/>
      <c r="M15" s="557"/>
    </row>
    <row r="16" spans="1:13" ht="21" customHeight="1">
      <c r="A16" s="284"/>
      <c r="B16" s="295" t="s">
        <v>82</v>
      </c>
      <c r="C16" s="279">
        <v>39667</v>
      </c>
      <c r="D16" s="277">
        <v>20945</v>
      </c>
      <c r="E16" s="277">
        <v>6487</v>
      </c>
      <c r="F16" s="276">
        <v>1369</v>
      </c>
      <c r="G16" s="276">
        <v>152338</v>
      </c>
      <c r="H16" s="276">
        <v>305</v>
      </c>
      <c r="I16" s="275">
        <f aca="true" t="shared" si="1" ref="I16:I21">SUM(H16:K16)</f>
        <v>305</v>
      </c>
      <c r="J16" s="558" t="s">
        <v>90</v>
      </c>
      <c r="K16" s="559"/>
      <c r="L16" s="576"/>
      <c r="M16" s="557"/>
    </row>
    <row r="17" spans="1:13" ht="21" customHeight="1">
      <c r="A17" s="284"/>
      <c r="B17" s="295" t="s">
        <v>235</v>
      </c>
      <c r="C17" s="279">
        <v>7291</v>
      </c>
      <c r="D17" s="277">
        <v>6075</v>
      </c>
      <c r="E17" s="277">
        <v>422</v>
      </c>
      <c r="F17" s="276">
        <v>0</v>
      </c>
      <c r="G17" s="276">
        <v>12512</v>
      </c>
      <c r="H17" s="276">
        <v>0</v>
      </c>
      <c r="I17" s="275">
        <f t="shared" si="1"/>
        <v>0</v>
      </c>
      <c r="J17" s="558" t="s">
        <v>226</v>
      </c>
      <c r="K17" s="559"/>
      <c r="L17" s="576"/>
      <c r="M17" s="557"/>
    </row>
    <row r="18" spans="1:13" ht="21" customHeight="1">
      <c r="A18" s="287"/>
      <c r="B18" s="295" t="s">
        <v>88</v>
      </c>
      <c r="C18" s="279">
        <v>96581</v>
      </c>
      <c r="D18" s="277">
        <v>17268</v>
      </c>
      <c r="E18" s="277">
        <v>6523</v>
      </c>
      <c r="F18" s="276">
        <v>496</v>
      </c>
      <c r="G18" s="276">
        <v>26049</v>
      </c>
      <c r="H18" s="276">
        <v>5468</v>
      </c>
      <c r="I18" s="275">
        <f t="shared" si="1"/>
        <v>5468</v>
      </c>
      <c r="J18" s="560" t="s">
        <v>402</v>
      </c>
      <c r="K18" s="561"/>
      <c r="L18" s="576"/>
      <c r="M18" s="557"/>
    </row>
    <row r="19" spans="1:13" ht="21" customHeight="1">
      <c r="A19" s="284"/>
      <c r="B19" s="295" t="s">
        <v>87</v>
      </c>
      <c r="C19" s="279">
        <v>3572</v>
      </c>
      <c r="D19" s="277">
        <v>0</v>
      </c>
      <c r="E19" s="277">
        <v>0</v>
      </c>
      <c r="F19" s="276">
        <v>0</v>
      </c>
      <c r="G19" s="276">
        <v>692</v>
      </c>
      <c r="H19" s="276">
        <v>1032</v>
      </c>
      <c r="I19" s="275">
        <f t="shared" si="1"/>
        <v>1032</v>
      </c>
      <c r="J19" s="560" t="s">
        <v>89</v>
      </c>
      <c r="K19" s="561"/>
      <c r="L19" s="576"/>
      <c r="M19" s="557"/>
    </row>
    <row r="20" spans="1:13" ht="21" customHeight="1">
      <c r="A20" s="284"/>
      <c r="B20" s="295" t="s">
        <v>236</v>
      </c>
      <c r="C20" s="279">
        <v>77785</v>
      </c>
      <c r="D20" s="277">
        <v>37744</v>
      </c>
      <c r="E20" s="277">
        <v>31820</v>
      </c>
      <c r="F20" s="276">
        <v>910</v>
      </c>
      <c r="G20" s="276">
        <v>165441</v>
      </c>
      <c r="H20" s="276">
        <v>5366</v>
      </c>
      <c r="I20" s="275">
        <f t="shared" si="1"/>
        <v>5366</v>
      </c>
      <c r="J20" s="283" t="s">
        <v>227</v>
      </c>
      <c r="K20" s="286"/>
      <c r="L20" s="576"/>
      <c r="M20" s="557"/>
    </row>
    <row r="21" spans="1:13" ht="21" customHeight="1" thickBot="1">
      <c r="A21" s="284"/>
      <c r="B21" s="300" t="s">
        <v>70</v>
      </c>
      <c r="C21" s="299">
        <v>583</v>
      </c>
      <c r="D21" s="298">
        <v>220</v>
      </c>
      <c r="E21" s="298">
        <v>0</v>
      </c>
      <c r="F21" s="297">
        <v>0</v>
      </c>
      <c r="G21" s="297">
        <v>2350</v>
      </c>
      <c r="H21" s="297">
        <v>0</v>
      </c>
      <c r="I21" s="296">
        <f t="shared" si="1"/>
        <v>0</v>
      </c>
      <c r="J21" s="289" t="s">
        <v>71</v>
      </c>
      <c r="K21" s="286"/>
      <c r="L21" s="576"/>
      <c r="M21" s="557"/>
    </row>
    <row r="22" spans="1:13" ht="21" customHeight="1">
      <c r="A22" s="294" t="s">
        <v>48</v>
      </c>
      <c r="B22" s="390"/>
      <c r="C22" s="293"/>
      <c r="D22" s="292"/>
      <c r="E22" s="292"/>
      <c r="F22" s="291"/>
      <c r="G22" s="291"/>
      <c r="H22" s="291"/>
      <c r="I22" s="290"/>
      <c r="J22" s="273"/>
      <c r="K22" s="274" t="s">
        <v>47</v>
      </c>
      <c r="L22" s="576"/>
      <c r="M22" s="557"/>
    </row>
    <row r="23" spans="1:13" ht="21" customHeight="1">
      <c r="A23" s="284"/>
      <c r="B23" s="295" t="s">
        <v>82</v>
      </c>
      <c r="C23" s="279">
        <v>24246</v>
      </c>
      <c r="D23" s="277">
        <v>5668</v>
      </c>
      <c r="E23" s="277">
        <v>1664</v>
      </c>
      <c r="F23" s="276">
        <v>810</v>
      </c>
      <c r="G23" s="276">
        <v>74921</v>
      </c>
      <c r="H23" s="276">
        <v>566</v>
      </c>
      <c r="I23" s="275">
        <f aca="true" t="shared" si="2" ref="I23:I28">SUM(H23:K23)</f>
        <v>566</v>
      </c>
      <c r="J23" s="558" t="s">
        <v>90</v>
      </c>
      <c r="K23" s="559"/>
      <c r="L23" s="576"/>
      <c r="M23" s="557"/>
    </row>
    <row r="24" spans="1:13" ht="21" customHeight="1">
      <c r="A24" s="284"/>
      <c r="B24" s="295" t="s">
        <v>235</v>
      </c>
      <c r="C24" s="279">
        <v>1052</v>
      </c>
      <c r="D24" s="277">
        <v>3061</v>
      </c>
      <c r="E24" s="277">
        <v>0</v>
      </c>
      <c r="F24" s="276">
        <v>0</v>
      </c>
      <c r="G24" s="276">
        <v>4428</v>
      </c>
      <c r="H24" s="276">
        <v>0</v>
      </c>
      <c r="I24" s="275">
        <f t="shared" si="2"/>
        <v>0</v>
      </c>
      <c r="J24" s="558" t="s">
        <v>226</v>
      </c>
      <c r="K24" s="559"/>
      <c r="L24" s="576"/>
      <c r="M24" s="557"/>
    </row>
    <row r="25" spans="1:13" ht="21" customHeight="1">
      <c r="A25" s="287"/>
      <c r="B25" s="295" t="s">
        <v>88</v>
      </c>
      <c r="C25" s="279">
        <v>31270</v>
      </c>
      <c r="D25" s="277">
        <v>858</v>
      </c>
      <c r="E25" s="277">
        <v>0</v>
      </c>
      <c r="F25" s="276">
        <v>0</v>
      </c>
      <c r="G25" s="276">
        <v>3331</v>
      </c>
      <c r="H25" s="276">
        <v>6813</v>
      </c>
      <c r="I25" s="275">
        <f t="shared" si="2"/>
        <v>6813</v>
      </c>
      <c r="J25" s="560" t="s">
        <v>402</v>
      </c>
      <c r="K25" s="561"/>
      <c r="L25" s="576"/>
      <c r="M25" s="557"/>
    </row>
    <row r="26" spans="1:13" ht="21" customHeight="1">
      <c r="A26" s="284"/>
      <c r="B26" s="295" t="s">
        <v>87</v>
      </c>
      <c r="C26" s="279">
        <v>3143</v>
      </c>
      <c r="D26" s="277">
        <v>0</v>
      </c>
      <c r="E26" s="277">
        <v>0</v>
      </c>
      <c r="F26" s="276">
        <v>0</v>
      </c>
      <c r="G26" s="276">
        <v>468</v>
      </c>
      <c r="H26" s="276">
        <v>0</v>
      </c>
      <c r="I26" s="275">
        <f t="shared" si="2"/>
        <v>0</v>
      </c>
      <c r="J26" s="560" t="s">
        <v>89</v>
      </c>
      <c r="K26" s="561"/>
      <c r="L26" s="576"/>
      <c r="M26" s="557"/>
    </row>
    <row r="27" spans="1:13" ht="21" customHeight="1">
      <c r="A27" s="284"/>
      <c r="B27" s="295" t="s">
        <v>236</v>
      </c>
      <c r="C27" s="279">
        <v>12961</v>
      </c>
      <c r="D27" s="277">
        <v>11065</v>
      </c>
      <c r="E27" s="277">
        <v>7533</v>
      </c>
      <c r="F27" s="276">
        <v>0</v>
      </c>
      <c r="G27" s="276">
        <v>22568</v>
      </c>
      <c r="H27" s="276">
        <v>1997</v>
      </c>
      <c r="I27" s="275">
        <f t="shared" si="2"/>
        <v>1997</v>
      </c>
      <c r="J27" s="283" t="s">
        <v>227</v>
      </c>
      <c r="K27" s="286"/>
      <c r="L27" s="576"/>
      <c r="M27" s="557"/>
    </row>
    <row r="28" spans="1:13" ht="21" customHeight="1" thickBot="1">
      <c r="A28" s="284"/>
      <c r="B28" s="300" t="s">
        <v>70</v>
      </c>
      <c r="C28" s="299">
        <v>0</v>
      </c>
      <c r="D28" s="298">
        <v>0</v>
      </c>
      <c r="E28" s="298">
        <v>0</v>
      </c>
      <c r="F28" s="297">
        <v>0</v>
      </c>
      <c r="G28" s="297">
        <v>0</v>
      </c>
      <c r="H28" s="297">
        <v>338</v>
      </c>
      <c r="I28" s="296">
        <f t="shared" si="2"/>
        <v>338</v>
      </c>
      <c r="J28" s="289" t="s">
        <v>71</v>
      </c>
      <c r="K28" s="286"/>
      <c r="L28" s="576"/>
      <c r="M28" s="557"/>
    </row>
    <row r="29" spans="1:13" ht="21" customHeight="1">
      <c r="A29" s="294" t="s">
        <v>50</v>
      </c>
      <c r="B29" s="390"/>
      <c r="C29" s="293"/>
      <c r="D29" s="292"/>
      <c r="E29" s="292"/>
      <c r="F29" s="291"/>
      <c r="G29" s="291"/>
      <c r="H29" s="291"/>
      <c r="I29" s="290"/>
      <c r="J29" s="273"/>
      <c r="K29" s="274" t="s">
        <v>49</v>
      </c>
      <c r="L29" s="576"/>
      <c r="M29" s="557"/>
    </row>
    <row r="30" spans="1:13" ht="21" customHeight="1">
      <c r="A30" s="284"/>
      <c r="B30" s="295" t="s">
        <v>82</v>
      </c>
      <c r="C30" s="279">
        <v>3256</v>
      </c>
      <c r="D30" s="277">
        <v>7972</v>
      </c>
      <c r="E30" s="277">
        <v>1635</v>
      </c>
      <c r="F30" s="276">
        <v>176</v>
      </c>
      <c r="G30" s="276">
        <v>818</v>
      </c>
      <c r="H30" s="276">
        <v>0</v>
      </c>
      <c r="I30" s="275">
        <f aca="true" t="shared" si="3" ref="I30:I35">SUM(H30:K30)</f>
        <v>0</v>
      </c>
      <c r="J30" s="558" t="s">
        <v>90</v>
      </c>
      <c r="K30" s="559"/>
      <c r="L30" s="576"/>
      <c r="M30" s="557"/>
    </row>
    <row r="31" spans="1:13" ht="21" customHeight="1">
      <c r="A31" s="284"/>
      <c r="B31" s="295" t="s">
        <v>235</v>
      </c>
      <c r="C31" s="279">
        <v>2042</v>
      </c>
      <c r="D31" s="277">
        <v>18294</v>
      </c>
      <c r="E31" s="277">
        <v>3999</v>
      </c>
      <c r="F31" s="276">
        <v>172</v>
      </c>
      <c r="G31" s="276">
        <v>3796</v>
      </c>
      <c r="H31" s="276">
        <v>0</v>
      </c>
      <c r="I31" s="275">
        <f t="shared" si="3"/>
        <v>0</v>
      </c>
      <c r="J31" s="558" t="s">
        <v>226</v>
      </c>
      <c r="K31" s="559"/>
      <c r="L31" s="576"/>
      <c r="M31" s="557"/>
    </row>
    <row r="32" spans="1:13" ht="21" customHeight="1">
      <c r="A32" s="287"/>
      <c r="B32" s="295" t="s">
        <v>88</v>
      </c>
      <c r="C32" s="279">
        <v>25226</v>
      </c>
      <c r="D32" s="277">
        <v>18794</v>
      </c>
      <c r="E32" s="277">
        <v>8348</v>
      </c>
      <c r="F32" s="276">
        <v>173</v>
      </c>
      <c r="G32" s="276">
        <v>4141</v>
      </c>
      <c r="H32" s="276">
        <v>1605</v>
      </c>
      <c r="I32" s="275">
        <f t="shared" si="3"/>
        <v>1605</v>
      </c>
      <c r="J32" s="560" t="s">
        <v>402</v>
      </c>
      <c r="K32" s="561"/>
      <c r="L32" s="576"/>
      <c r="M32" s="557"/>
    </row>
    <row r="33" spans="1:13" ht="21" customHeight="1">
      <c r="A33" s="284"/>
      <c r="B33" s="295" t="s">
        <v>87</v>
      </c>
      <c r="C33" s="279">
        <v>1406</v>
      </c>
      <c r="D33" s="277">
        <v>0</v>
      </c>
      <c r="E33" s="277">
        <v>0</v>
      </c>
      <c r="F33" s="276">
        <v>0</v>
      </c>
      <c r="G33" s="276">
        <v>360</v>
      </c>
      <c r="H33" s="276">
        <v>0</v>
      </c>
      <c r="I33" s="275">
        <f t="shared" si="3"/>
        <v>0</v>
      </c>
      <c r="J33" s="560" t="s">
        <v>89</v>
      </c>
      <c r="K33" s="561"/>
      <c r="L33" s="576"/>
      <c r="M33" s="557"/>
    </row>
    <row r="34" spans="1:13" ht="21" customHeight="1">
      <c r="A34" s="284"/>
      <c r="B34" s="295" t="s">
        <v>236</v>
      </c>
      <c r="C34" s="279">
        <v>1536</v>
      </c>
      <c r="D34" s="277">
        <v>9051</v>
      </c>
      <c r="E34" s="277">
        <v>3667</v>
      </c>
      <c r="F34" s="276">
        <v>54</v>
      </c>
      <c r="G34" s="276">
        <v>3990</v>
      </c>
      <c r="H34" s="276">
        <v>126</v>
      </c>
      <c r="I34" s="275">
        <f t="shared" si="3"/>
        <v>126</v>
      </c>
      <c r="J34" s="283" t="s">
        <v>227</v>
      </c>
      <c r="K34" s="286"/>
      <c r="L34" s="576"/>
      <c r="M34" s="557"/>
    </row>
    <row r="35" spans="1:13" ht="21" customHeight="1" thickBot="1">
      <c r="A35" s="284"/>
      <c r="B35" s="300" t="s">
        <v>70</v>
      </c>
      <c r="C35" s="299">
        <v>0</v>
      </c>
      <c r="D35" s="298">
        <v>865</v>
      </c>
      <c r="E35" s="298">
        <v>216</v>
      </c>
      <c r="F35" s="297">
        <v>0</v>
      </c>
      <c r="G35" s="297">
        <v>0</v>
      </c>
      <c r="H35" s="297">
        <v>0</v>
      </c>
      <c r="I35" s="296">
        <f t="shared" si="3"/>
        <v>0</v>
      </c>
      <c r="J35" s="289" t="s">
        <v>71</v>
      </c>
      <c r="K35" s="286"/>
      <c r="L35" s="576"/>
      <c r="M35" s="557"/>
    </row>
    <row r="36" spans="1:13" ht="21" customHeight="1">
      <c r="A36" s="294" t="s">
        <v>52</v>
      </c>
      <c r="B36" s="390"/>
      <c r="C36" s="293"/>
      <c r="D36" s="292"/>
      <c r="E36" s="292"/>
      <c r="F36" s="291"/>
      <c r="G36" s="291"/>
      <c r="H36" s="291"/>
      <c r="I36" s="290"/>
      <c r="J36" s="273"/>
      <c r="K36" s="274" t="s">
        <v>51</v>
      </c>
      <c r="L36" s="576"/>
      <c r="M36" s="557"/>
    </row>
    <row r="37" spans="1:13" ht="21" customHeight="1">
      <c r="A37" s="284"/>
      <c r="B37" s="295" t="s">
        <v>82</v>
      </c>
      <c r="C37" s="279">
        <v>26116</v>
      </c>
      <c r="D37" s="277">
        <v>42819</v>
      </c>
      <c r="E37" s="277">
        <v>3815</v>
      </c>
      <c r="F37" s="276">
        <v>2967</v>
      </c>
      <c r="G37" s="276">
        <v>24296</v>
      </c>
      <c r="H37" s="276">
        <v>4090</v>
      </c>
      <c r="I37" s="275">
        <f aca="true" t="shared" si="4" ref="I37:I42">SUM(H37:K37)</f>
        <v>4090</v>
      </c>
      <c r="J37" s="558" t="s">
        <v>90</v>
      </c>
      <c r="K37" s="559"/>
      <c r="L37" s="576"/>
      <c r="M37" s="557"/>
    </row>
    <row r="38" spans="1:13" ht="21" customHeight="1">
      <c r="A38" s="284"/>
      <c r="B38" s="295" t="s">
        <v>235</v>
      </c>
      <c r="C38" s="279">
        <v>1703</v>
      </c>
      <c r="D38" s="277">
        <v>4452</v>
      </c>
      <c r="E38" s="277">
        <v>148</v>
      </c>
      <c r="F38" s="276">
        <v>0</v>
      </c>
      <c r="G38" s="276">
        <v>1378</v>
      </c>
      <c r="H38" s="276">
        <v>0</v>
      </c>
      <c r="I38" s="275">
        <f t="shared" si="4"/>
        <v>0</v>
      </c>
      <c r="J38" s="558" t="s">
        <v>226</v>
      </c>
      <c r="K38" s="559"/>
      <c r="L38" s="576"/>
      <c r="M38" s="557"/>
    </row>
    <row r="39" spans="1:13" ht="21" customHeight="1">
      <c r="A39" s="287"/>
      <c r="B39" s="295" t="s">
        <v>88</v>
      </c>
      <c r="C39" s="279">
        <v>27282</v>
      </c>
      <c r="D39" s="277">
        <v>54645</v>
      </c>
      <c r="E39" s="277">
        <v>20030</v>
      </c>
      <c r="F39" s="276">
        <v>1405</v>
      </c>
      <c r="G39" s="276">
        <v>39655</v>
      </c>
      <c r="H39" s="276">
        <v>822</v>
      </c>
      <c r="I39" s="275">
        <f t="shared" si="4"/>
        <v>822</v>
      </c>
      <c r="J39" s="560" t="s">
        <v>402</v>
      </c>
      <c r="K39" s="561"/>
      <c r="L39" s="576"/>
      <c r="M39" s="557"/>
    </row>
    <row r="40" spans="1:13" ht="21" customHeight="1">
      <c r="A40" s="284"/>
      <c r="B40" s="295" t="s">
        <v>87</v>
      </c>
      <c r="C40" s="279">
        <v>268</v>
      </c>
      <c r="D40" s="277">
        <v>0</v>
      </c>
      <c r="E40" s="277">
        <v>0</v>
      </c>
      <c r="F40" s="276">
        <v>0</v>
      </c>
      <c r="G40" s="276">
        <v>155</v>
      </c>
      <c r="H40" s="276">
        <v>0</v>
      </c>
      <c r="I40" s="275">
        <f t="shared" si="4"/>
        <v>0</v>
      </c>
      <c r="J40" s="560" t="s">
        <v>89</v>
      </c>
      <c r="K40" s="561"/>
      <c r="L40" s="576"/>
      <c r="M40" s="557"/>
    </row>
    <row r="41" spans="1:13" ht="21" customHeight="1">
      <c r="A41" s="284"/>
      <c r="B41" s="295" t="s">
        <v>236</v>
      </c>
      <c r="C41" s="279">
        <v>22735</v>
      </c>
      <c r="D41" s="277">
        <v>57590</v>
      </c>
      <c r="E41" s="277">
        <v>8715</v>
      </c>
      <c r="F41" s="276">
        <v>2326</v>
      </c>
      <c r="G41" s="276">
        <v>108960</v>
      </c>
      <c r="H41" s="276">
        <v>3092</v>
      </c>
      <c r="I41" s="275">
        <f t="shared" si="4"/>
        <v>3092</v>
      </c>
      <c r="J41" s="283" t="s">
        <v>227</v>
      </c>
      <c r="K41" s="286"/>
      <c r="L41" s="576"/>
      <c r="M41" s="557"/>
    </row>
    <row r="42" spans="1:13" ht="21" customHeight="1" thickBot="1">
      <c r="A42" s="284"/>
      <c r="B42" s="300" t="s">
        <v>70</v>
      </c>
      <c r="C42" s="299">
        <v>0</v>
      </c>
      <c r="D42" s="298">
        <v>256</v>
      </c>
      <c r="E42" s="298">
        <v>0</v>
      </c>
      <c r="F42" s="297">
        <v>0</v>
      </c>
      <c r="G42" s="297">
        <v>155</v>
      </c>
      <c r="H42" s="297">
        <v>0</v>
      </c>
      <c r="I42" s="296">
        <f t="shared" si="4"/>
        <v>0</v>
      </c>
      <c r="J42" s="289" t="s">
        <v>71</v>
      </c>
      <c r="K42" s="286"/>
      <c r="L42" s="576"/>
      <c r="M42" s="557"/>
    </row>
    <row r="43" spans="1:13" ht="21" customHeight="1">
      <c r="A43" s="294" t="s">
        <v>54</v>
      </c>
      <c r="B43" s="390"/>
      <c r="C43" s="293"/>
      <c r="D43" s="292"/>
      <c r="E43" s="292"/>
      <c r="F43" s="291"/>
      <c r="G43" s="291"/>
      <c r="H43" s="291"/>
      <c r="I43" s="290"/>
      <c r="J43" s="273"/>
      <c r="K43" s="274" t="s">
        <v>53</v>
      </c>
      <c r="L43" s="576"/>
      <c r="M43" s="557"/>
    </row>
    <row r="44" spans="1:13" ht="21" customHeight="1">
      <c r="A44" s="284"/>
      <c r="B44" s="295" t="s">
        <v>82</v>
      </c>
      <c r="C44" s="279">
        <v>3049</v>
      </c>
      <c r="D44" s="277">
        <v>3916</v>
      </c>
      <c r="E44" s="277">
        <v>4491</v>
      </c>
      <c r="F44" s="276">
        <v>557</v>
      </c>
      <c r="G44" s="276">
        <v>8352</v>
      </c>
      <c r="H44" s="276">
        <v>243</v>
      </c>
      <c r="I44" s="275">
        <f aca="true" t="shared" si="5" ref="I44:I49">SUM(H44:K44)</f>
        <v>243</v>
      </c>
      <c r="J44" s="558" t="s">
        <v>90</v>
      </c>
      <c r="K44" s="559"/>
      <c r="L44" s="576"/>
      <c r="M44" s="557"/>
    </row>
    <row r="45" spans="1:13" ht="21" customHeight="1">
      <c r="A45" s="284"/>
      <c r="B45" s="295" t="s">
        <v>235</v>
      </c>
      <c r="C45" s="279">
        <v>3925</v>
      </c>
      <c r="D45" s="277">
        <v>6015</v>
      </c>
      <c r="E45" s="277">
        <v>1293</v>
      </c>
      <c r="F45" s="276">
        <v>0</v>
      </c>
      <c r="G45" s="276">
        <v>998</v>
      </c>
      <c r="H45" s="276">
        <v>0</v>
      </c>
      <c r="I45" s="275">
        <f t="shared" si="5"/>
        <v>0</v>
      </c>
      <c r="J45" s="558" t="s">
        <v>226</v>
      </c>
      <c r="K45" s="559"/>
      <c r="L45" s="576"/>
      <c r="M45" s="557"/>
    </row>
    <row r="46" spans="1:13" ht="21" customHeight="1">
      <c r="A46" s="287"/>
      <c r="B46" s="295" t="s">
        <v>88</v>
      </c>
      <c r="C46" s="279">
        <v>83734</v>
      </c>
      <c r="D46" s="277">
        <v>32353</v>
      </c>
      <c r="E46" s="277">
        <v>19667</v>
      </c>
      <c r="F46" s="276">
        <v>1259</v>
      </c>
      <c r="G46" s="276">
        <v>27107</v>
      </c>
      <c r="H46" s="276">
        <v>7301</v>
      </c>
      <c r="I46" s="275">
        <f t="shared" si="5"/>
        <v>7301</v>
      </c>
      <c r="J46" s="560" t="s">
        <v>402</v>
      </c>
      <c r="K46" s="561"/>
      <c r="L46" s="576"/>
      <c r="M46" s="557"/>
    </row>
    <row r="47" spans="1:13" ht="21" customHeight="1">
      <c r="A47" s="284"/>
      <c r="B47" s="295" t="s">
        <v>87</v>
      </c>
      <c r="C47" s="279">
        <v>0</v>
      </c>
      <c r="D47" s="277">
        <v>431</v>
      </c>
      <c r="E47" s="277">
        <v>209</v>
      </c>
      <c r="F47" s="276">
        <v>0</v>
      </c>
      <c r="G47" s="276">
        <v>209</v>
      </c>
      <c r="H47" s="276">
        <v>0</v>
      </c>
      <c r="I47" s="275">
        <f t="shared" si="5"/>
        <v>0</v>
      </c>
      <c r="J47" s="560" t="s">
        <v>89</v>
      </c>
      <c r="K47" s="561"/>
      <c r="L47" s="576"/>
      <c r="M47" s="557"/>
    </row>
    <row r="48" spans="1:13" ht="21" customHeight="1">
      <c r="A48" s="284"/>
      <c r="B48" s="295" t="s">
        <v>236</v>
      </c>
      <c r="C48" s="279">
        <v>9732</v>
      </c>
      <c r="D48" s="277">
        <v>12274</v>
      </c>
      <c r="E48" s="277">
        <v>6842</v>
      </c>
      <c r="F48" s="276">
        <v>209</v>
      </c>
      <c r="G48" s="276">
        <v>9589</v>
      </c>
      <c r="H48" s="276">
        <v>1908</v>
      </c>
      <c r="I48" s="275">
        <f t="shared" si="5"/>
        <v>1908</v>
      </c>
      <c r="J48" s="283" t="s">
        <v>227</v>
      </c>
      <c r="K48" s="286"/>
      <c r="L48" s="576"/>
      <c r="M48" s="557"/>
    </row>
    <row r="49" spans="1:13" ht="21" customHeight="1" thickBot="1">
      <c r="A49" s="284"/>
      <c r="B49" s="300" t="s">
        <v>70</v>
      </c>
      <c r="C49" s="299">
        <v>0</v>
      </c>
      <c r="D49" s="298">
        <v>0</v>
      </c>
      <c r="E49" s="298">
        <v>0</v>
      </c>
      <c r="F49" s="297">
        <v>0</v>
      </c>
      <c r="G49" s="297">
        <v>0</v>
      </c>
      <c r="H49" s="297">
        <v>0</v>
      </c>
      <c r="I49" s="296">
        <f t="shared" si="5"/>
        <v>0</v>
      </c>
      <c r="J49" s="289" t="s">
        <v>71</v>
      </c>
      <c r="K49" s="286"/>
      <c r="L49" s="576"/>
      <c r="M49" s="557"/>
    </row>
    <row r="50" spans="1:13" ht="21" customHeight="1">
      <c r="A50" s="294" t="s">
        <v>56</v>
      </c>
      <c r="B50" s="390"/>
      <c r="C50" s="293"/>
      <c r="D50" s="301"/>
      <c r="E50" s="292"/>
      <c r="F50" s="291"/>
      <c r="G50" s="291"/>
      <c r="H50" s="291"/>
      <c r="I50" s="275"/>
      <c r="J50" s="273"/>
      <c r="K50" s="274" t="s">
        <v>55</v>
      </c>
      <c r="L50" s="576"/>
      <c r="M50" s="557"/>
    </row>
    <row r="51" spans="1:13" ht="21" customHeight="1">
      <c r="A51" s="284"/>
      <c r="B51" s="295" t="s">
        <v>82</v>
      </c>
      <c r="C51" s="279">
        <v>5638</v>
      </c>
      <c r="D51" s="278">
        <v>1095</v>
      </c>
      <c r="E51" s="277">
        <v>2200</v>
      </c>
      <c r="F51" s="276">
        <v>345</v>
      </c>
      <c r="G51" s="276">
        <v>13050</v>
      </c>
      <c r="H51" s="276">
        <v>217</v>
      </c>
      <c r="I51" s="275">
        <f aca="true" t="shared" si="6" ref="I51:I56">SUM(H51:K51)</f>
        <v>217</v>
      </c>
      <c r="J51" s="558" t="s">
        <v>90</v>
      </c>
      <c r="K51" s="559"/>
      <c r="L51" s="576"/>
      <c r="M51" s="557"/>
    </row>
    <row r="52" spans="1:13" ht="21" customHeight="1">
      <c r="A52" s="284"/>
      <c r="B52" s="295" t="s">
        <v>235</v>
      </c>
      <c r="C52" s="279">
        <v>2661</v>
      </c>
      <c r="D52" s="278">
        <v>832</v>
      </c>
      <c r="E52" s="277">
        <v>98</v>
      </c>
      <c r="F52" s="276">
        <v>202</v>
      </c>
      <c r="G52" s="276">
        <v>5020</v>
      </c>
      <c r="H52" s="276">
        <v>385</v>
      </c>
      <c r="I52" s="275">
        <f t="shared" si="6"/>
        <v>385</v>
      </c>
      <c r="J52" s="558" t="s">
        <v>226</v>
      </c>
      <c r="K52" s="559"/>
      <c r="L52" s="576"/>
      <c r="M52" s="557"/>
    </row>
    <row r="53" spans="1:13" ht="21" customHeight="1">
      <c r="A53" s="287"/>
      <c r="B53" s="295" t="s">
        <v>88</v>
      </c>
      <c r="C53" s="279">
        <v>4685</v>
      </c>
      <c r="D53" s="278">
        <v>2734</v>
      </c>
      <c r="E53" s="277">
        <v>1036</v>
      </c>
      <c r="F53" s="276">
        <v>0</v>
      </c>
      <c r="G53" s="276">
        <v>2347</v>
      </c>
      <c r="H53" s="276">
        <v>1038</v>
      </c>
      <c r="I53" s="275">
        <f t="shared" si="6"/>
        <v>1038</v>
      </c>
      <c r="J53" s="560" t="s">
        <v>402</v>
      </c>
      <c r="K53" s="561"/>
      <c r="L53" s="576"/>
      <c r="M53" s="557"/>
    </row>
    <row r="54" spans="1:13" ht="21" customHeight="1">
      <c r="A54" s="284"/>
      <c r="B54" s="295" t="s">
        <v>87</v>
      </c>
      <c r="C54" s="279">
        <v>858</v>
      </c>
      <c r="D54" s="278">
        <v>96</v>
      </c>
      <c r="E54" s="277">
        <v>0</v>
      </c>
      <c r="F54" s="276">
        <v>0</v>
      </c>
      <c r="G54" s="276">
        <v>0</v>
      </c>
      <c r="H54" s="276">
        <v>89</v>
      </c>
      <c r="I54" s="275">
        <f t="shared" si="6"/>
        <v>89</v>
      </c>
      <c r="J54" s="560" t="s">
        <v>89</v>
      </c>
      <c r="K54" s="561"/>
      <c r="L54" s="576"/>
      <c r="M54" s="557"/>
    </row>
    <row r="55" spans="1:13" ht="21" customHeight="1">
      <c r="A55" s="284"/>
      <c r="B55" s="295" t="s">
        <v>236</v>
      </c>
      <c r="C55" s="279">
        <v>11488</v>
      </c>
      <c r="D55" s="278">
        <v>7162</v>
      </c>
      <c r="E55" s="277">
        <v>6788</v>
      </c>
      <c r="F55" s="276">
        <v>403</v>
      </c>
      <c r="G55" s="276">
        <v>26347</v>
      </c>
      <c r="H55" s="276">
        <v>403</v>
      </c>
      <c r="I55" s="275">
        <f t="shared" si="6"/>
        <v>403</v>
      </c>
      <c r="J55" s="283" t="s">
        <v>227</v>
      </c>
      <c r="K55" s="286"/>
      <c r="L55" s="576"/>
      <c r="M55" s="557"/>
    </row>
    <row r="56" spans="1:13" ht="21" customHeight="1" thickBot="1">
      <c r="A56" s="328"/>
      <c r="B56" s="303" t="s">
        <v>70</v>
      </c>
      <c r="C56" s="259">
        <v>177</v>
      </c>
      <c r="D56" s="259">
        <v>0</v>
      </c>
      <c r="E56" s="258">
        <v>0</v>
      </c>
      <c r="F56" s="257">
        <v>0</v>
      </c>
      <c r="G56" s="257">
        <v>0</v>
      </c>
      <c r="H56" s="257">
        <v>1151</v>
      </c>
      <c r="I56" s="302">
        <f t="shared" si="6"/>
        <v>1151</v>
      </c>
      <c r="J56" s="326" t="s">
        <v>71</v>
      </c>
      <c r="K56" s="327"/>
      <c r="L56" s="576"/>
      <c r="M56" s="557"/>
    </row>
    <row r="57" spans="1:12" s="263" customFormat="1" ht="31.5" customHeight="1" thickTop="1">
      <c r="A57" s="261" t="s">
        <v>217</v>
      </c>
      <c r="B57" s="305"/>
      <c r="C57" s="261"/>
      <c r="D57" s="261"/>
      <c r="E57" s="261"/>
      <c r="F57" s="261"/>
      <c r="G57" s="261"/>
      <c r="H57" s="261"/>
      <c r="I57" s="261"/>
      <c r="J57" s="304"/>
      <c r="K57" s="260" t="s">
        <v>218</v>
      </c>
      <c r="L57" s="576"/>
    </row>
    <row r="58" spans="1:12" s="264" customFormat="1" ht="31.5" customHeight="1">
      <c r="A58" s="575" t="s">
        <v>414</v>
      </c>
      <c r="B58" s="575"/>
      <c r="C58" s="575"/>
      <c r="D58" s="575"/>
      <c r="E58" s="575"/>
      <c r="F58" s="575"/>
      <c r="G58" s="575"/>
      <c r="H58" s="575"/>
      <c r="I58" s="575"/>
      <c r="J58" s="575"/>
      <c r="K58" s="575"/>
      <c r="L58" s="576"/>
    </row>
    <row r="59" spans="1:12" s="264" customFormat="1" ht="31.5" customHeight="1">
      <c r="A59" s="574" t="s">
        <v>415</v>
      </c>
      <c r="B59" s="574"/>
      <c r="C59" s="574"/>
      <c r="D59" s="574"/>
      <c r="E59" s="574"/>
      <c r="F59" s="574"/>
      <c r="G59" s="574"/>
      <c r="H59" s="574"/>
      <c r="I59" s="574"/>
      <c r="J59" s="574"/>
      <c r="K59" s="574"/>
      <c r="L59" s="576"/>
    </row>
    <row r="60" spans="1:12" s="264" customFormat="1" ht="18" customHeight="1" thickBot="1">
      <c r="A60" s="265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576"/>
    </row>
    <row r="61" spans="1:13" s="266" customFormat="1" ht="31.5" customHeight="1" thickTop="1">
      <c r="A61" s="568" t="s">
        <v>387</v>
      </c>
      <c r="B61" s="569"/>
      <c r="C61" s="577" t="s">
        <v>105</v>
      </c>
      <c r="D61" s="578"/>
      <c r="E61" s="578"/>
      <c r="F61" s="578"/>
      <c r="G61" s="578"/>
      <c r="H61" s="578"/>
      <c r="I61" s="579"/>
      <c r="J61" s="562" t="s">
        <v>416</v>
      </c>
      <c r="K61" s="563"/>
      <c r="L61" s="576"/>
      <c r="M61" s="557">
        <v>145</v>
      </c>
    </row>
    <row r="62" spans="1:13" s="270" customFormat="1" ht="31.5" customHeight="1">
      <c r="A62" s="570"/>
      <c r="B62" s="571"/>
      <c r="C62" s="269" t="s">
        <v>108</v>
      </c>
      <c r="D62" s="269" t="s">
        <v>107</v>
      </c>
      <c r="E62" s="268" t="s">
        <v>126</v>
      </c>
      <c r="F62" s="269" t="s">
        <v>127</v>
      </c>
      <c r="G62" s="269" t="s">
        <v>106</v>
      </c>
      <c r="H62" s="268" t="s">
        <v>70</v>
      </c>
      <c r="I62" s="267" t="s">
        <v>69</v>
      </c>
      <c r="J62" s="564"/>
      <c r="K62" s="565"/>
      <c r="L62" s="576"/>
      <c r="M62" s="557"/>
    </row>
    <row r="63" spans="1:13" s="270" customFormat="1" ht="39" customHeight="1" thickBot="1">
      <c r="A63" s="572"/>
      <c r="B63" s="573"/>
      <c r="C63" s="272" t="s">
        <v>111</v>
      </c>
      <c r="D63" s="272" t="s">
        <v>110</v>
      </c>
      <c r="E63" s="272" t="s">
        <v>125</v>
      </c>
      <c r="F63" s="272" t="s">
        <v>124</v>
      </c>
      <c r="G63" s="272" t="s">
        <v>109</v>
      </c>
      <c r="H63" s="272" t="s">
        <v>71</v>
      </c>
      <c r="I63" s="271" t="s">
        <v>68</v>
      </c>
      <c r="J63" s="566"/>
      <c r="K63" s="567"/>
      <c r="L63" s="576"/>
      <c r="M63" s="557"/>
    </row>
    <row r="64" spans="1:13" ht="21" customHeight="1">
      <c r="A64" s="280" t="s">
        <v>58</v>
      </c>
      <c r="B64" s="281"/>
      <c r="C64" s="310"/>
      <c r="D64" s="309"/>
      <c r="E64" s="308"/>
      <c r="F64" s="307"/>
      <c r="G64" s="307"/>
      <c r="H64" s="307"/>
      <c r="I64" s="306"/>
      <c r="J64" s="273"/>
      <c r="K64" s="274" t="s">
        <v>57</v>
      </c>
      <c r="L64" s="576"/>
      <c r="M64" s="557"/>
    </row>
    <row r="65" spans="1:13" ht="21" customHeight="1">
      <c r="A65" s="284"/>
      <c r="B65" s="285" t="s">
        <v>82</v>
      </c>
      <c r="C65" s="279">
        <v>7191</v>
      </c>
      <c r="D65" s="278">
        <v>13875</v>
      </c>
      <c r="E65" s="277">
        <v>1974</v>
      </c>
      <c r="F65" s="276">
        <v>67</v>
      </c>
      <c r="G65" s="276">
        <v>1884</v>
      </c>
      <c r="H65" s="276">
        <v>138</v>
      </c>
      <c r="I65" s="275">
        <f aca="true" t="shared" si="7" ref="I65:I70">SUM(H65:K65)</f>
        <v>138</v>
      </c>
      <c r="J65" s="558" t="s">
        <v>90</v>
      </c>
      <c r="K65" s="559"/>
      <c r="L65" s="576"/>
      <c r="M65" s="557"/>
    </row>
    <row r="66" spans="1:13" ht="21" customHeight="1">
      <c r="A66" s="284"/>
      <c r="B66" s="285" t="s">
        <v>235</v>
      </c>
      <c r="C66" s="279">
        <v>999</v>
      </c>
      <c r="D66" s="278">
        <v>832</v>
      </c>
      <c r="E66" s="277">
        <v>173</v>
      </c>
      <c r="F66" s="276">
        <v>0</v>
      </c>
      <c r="G66" s="276">
        <v>123</v>
      </c>
      <c r="H66" s="276">
        <v>0</v>
      </c>
      <c r="I66" s="275">
        <f t="shared" si="7"/>
        <v>0</v>
      </c>
      <c r="J66" s="558" t="s">
        <v>226</v>
      </c>
      <c r="K66" s="559"/>
      <c r="L66" s="576"/>
      <c r="M66" s="557"/>
    </row>
    <row r="67" spans="1:13" ht="21" customHeight="1">
      <c r="A67" s="287"/>
      <c r="B67" s="285" t="s">
        <v>88</v>
      </c>
      <c r="C67" s="279">
        <v>20984</v>
      </c>
      <c r="D67" s="278">
        <v>7492</v>
      </c>
      <c r="E67" s="277">
        <v>1663</v>
      </c>
      <c r="F67" s="276">
        <v>59</v>
      </c>
      <c r="G67" s="276">
        <v>683</v>
      </c>
      <c r="H67" s="276">
        <v>363</v>
      </c>
      <c r="I67" s="275">
        <f t="shared" si="7"/>
        <v>363</v>
      </c>
      <c r="J67" s="560" t="s">
        <v>402</v>
      </c>
      <c r="K67" s="561"/>
      <c r="L67" s="576"/>
      <c r="M67" s="557"/>
    </row>
    <row r="68" spans="1:13" ht="21" customHeight="1">
      <c r="A68" s="284"/>
      <c r="B68" s="285" t="s">
        <v>87</v>
      </c>
      <c r="C68" s="279">
        <v>2161</v>
      </c>
      <c r="D68" s="278">
        <v>105</v>
      </c>
      <c r="E68" s="277">
        <v>64</v>
      </c>
      <c r="F68" s="276">
        <v>0</v>
      </c>
      <c r="G68" s="276">
        <v>0</v>
      </c>
      <c r="H68" s="276">
        <v>392</v>
      </c>
      <c r="I68" s="275">
        <f t="shared" si="7"/>
        <v>392</v>
      </c>
      <c r="J68" s="560" t="s">
        <v>89</v>
      </c>
      <c r="K68" s="561"/>
      <c r="L68" s="576"/>
      <c r="M68" s="557"/>
    </row>
    <row r="69" spans="1:13" ht="21" customHeight="1">
      <c r="A69" s="284"/>
      <c r="B69" s="285" t="s">
        <v>236</v>
      </c>
      <c r="C69" s="279">
        <v>478</v>
      </c>
      <c r="D69" s="278">
        <v>486</v>
      </c>
      <c r="E69" s="277">
        <v>59</v>
      </c>
      <c r="F69" s="276">
        <v>59</v>
      </c>
      <c r="G69" s="276">
        <v>990</v>
      </c>
      <c r="H69" s="276">
        <v>59</v>
      </c>
      <c r="I69" s="275">
        <f t="shared" si="7"/>
        <v>59</v>
      </c>
      <c r="J69" s="283" t="s">
        <v>227</v>
      </c>
      <c r="K69" s="286"/>
      <c r="L69" s="576"/>
      <c r="M69" s="557"/>
    </row>
    <row r="70" spans="1:13" ht="21" customHeight="1" thickBot="1">
      <c r="A70" s="284"/>
      <c r="B70" s="285" t="s">
        <v>70</v>
      </c>
      <c r="C70" s="279">
        <v>94</v>
      </c>
      <c r="D70" s="278">
        <v>0</v>
      </c>
      <c r="E70" s="277">
        <v>0</v>
      </c>
      <c r="F70" s="276">
        <v>0</v>
      </c>
      <c r="G70" s="276">
        <v>0</v>
      </c>
      <c r="H70" s="276">
        <v>0</v>
      </c>
      <c r="I70" s="275">
        <f t="shared" si="7"/>
        <v>0</v>
      </c>
      <c r="J70" s="289" t="s">
        <v>71</v>
      </c>
      <c r="K70" s="286"/>
      <c r="L70" s="576"/>
      <c r="M70" s="557"/>
    </row>
    <row r="71" spans="1:13" ht="21" customHeight="1">
      <c r="A71" s="294" t="s">
        <v>60</v>
      </c>
      <c r="B71" s="390"/>
      <c r="C71" s="293"/>
      <c r="D71" s="292"/>
      <c r="E71" s="292"/>
      <c r="F71" s="291"/>
      <c r="G71" s="291"/>
      <c r="H71" s="291"/>
      <c r="I71" s="290"/>
      <c r="J71" s="273"/>
      <c r="K71" s="274" t="s">
        <v>59</v>
      </c>
      <c r="L71" s="576"/>
      <c r="M71" s="557"/>
    </row>
    <row r="72" spans="1:13" ht="21" customHeight="1">
      <c r="A72" s="284"/>
      <c r="B72" s="295" t="s">
        <v>82</v>
      </c>
      <c r="C72" s="279">
        <v>567</v>
      </c>
      <c r="D72" s="277">
        <v>508</v>
      </c>
      <c r="E72" s="277">
        <v>134</v>
      </c>
      <c r="F72" s="276">
        <v>0</v>
      </c>
      <c r="G72" s="276">
        <v>88</v>
      </c>
      <c r="H72" s="276">
        <v>0</v>
      </c>
      <c r="I72" s="275">
        <f aca="true" t="shared" si="8" ref="I72:I77">SUM(H72:K72)</f>
        <v>0</v>
      </c>
      <c r="J72" s="558" t="s">
        <v>90</v>
      </c>
      <c r="K72" s="559"/>
      <c r="L72" s="576"/>
      <c r="M72" s="557"/>
    </row>
    <row r="73" spans="1:13" ht="21" customHeight="1">
      <c r="A73" s="284"/>
      <c r="B73" s="295" t="s">
        <v>235</v>
      </c>
      <c r="C73" s="279">
        <v>453</v>
      </c>
      <c r="D73" s="277">
        <v>966</v>
      </c>
      <c r="E73" s="277">
        <v>288</v>
      </c>
      <c r="F73" s="276">
        <v>0</v>
      </c>
      <c r="G73" s="276">
        <v>169</v>
      </c>
      <c r="H73" s="276">
        <v>0</v>
      </c>
      <c r="I73" s="275">
        <f t="shared" si="8"/>
        <v>0</v>
      </c>
      <c r="J73" s="558" t="s">
        <v>226</v>
      </c>
      <c r="K73" s="559"/>
      <c r="L73" s="576"/>
      <c r="M73" s="557"/>
    </row>
    <row r="74" spans="1:13" ht="21" customHeight="1">
      <c r="A74" s="287"/>
      <c r="B74" s="295" t="s">
        <v>88</v>
      </c>
      <c r="C74" s="279">
        <v>4969</v>
      </c>
      <c r="D74" s="277">
        <v>11386</v>
      </c>
      <c r="E74" s="277">
        <v>6532</v>
      </c>
      <c r="F74" s="276">
        <v>144</v>
      </c>
      <c r="G74" s="276">
        <v>3841</v>
      </c>
      <c r="H74" s="276">
        <v>1625</v>
      </c>
      <c r="I74" s="275">
        <f t="shared" si="8"/>
        <v>1625</v>
      </c>
      <c r="J74" s="560" t="s">
        <v>402</v>
      </c>
      <c r="K74" s="561"/>
      <c r="L74" s="576"/>
      <c r="M74" s="557"/>
    </row>
    <row r="75" spans="1:13" ht="21" customHeight="1">
      <c r="A75" s="284"/>
      <c r="B75" s="295" t="s">
        <v>87</v>
      </c>
      <c r="C75" s="279">
        <v>0</v>
      </c>
      <c r="D75" s="277">
        <v>0</v>
      </c>
      <c r="E75" s="277">
        <v>0</v>
      </c>
      <c r="F75" s="276">
        <v>0</v>
      </c>
      <c r="G75" s="276">
        <v>0</v>
      </c>
      <c r="H75" s="276">
        <v>39</v>
      </c>
      <c r="I75" s="275">
        <f t="shared" si="8"/>
        <v>39</v>
      </c>
      <c r="J75" s="560" t="s">
        <v>89</v>
      </c>
      <c r="K75" s="561"/>
      <c r="L75" s="576"/>
      <c r="M75" s="557"/>
    </row>
    <row r="76" spans="1:13" ht="21" customHeight="1">
      <c r="A76" s="284"/>
      <c r="B76" s="295" t="s">
        <v>236</v>
      </c>
      <c r="C76" s="279">
        <v>212</v>
      </c>
      <c r="D76" s="277">
        <v>575</v>
      </c>
      <c r="E76" s="277">
        <v>129</v>
      </c>
      <c r="F76" s="276">
        <v>0</v>
      </c>
      <c r="G76" s="276">
        <v>678</v>
      </c>
      <c r="H76" s="276">
        <v>39</v>
      </c>
      <c r="I76" s="275">
        <f t="shared" si="8"/>
        <v>39</v>
      </c>
      <c r="J76" s="283" t="s">
        <v>227</v>
      </c>
      <c r="K76" s="286"/>
      <c r="L76" s="576"/>
      <c r="M76" s="557"/>
    </row>
    <row r="77" spans="1:13" ht="21" customHeight="1" thickBot="1">
      <c r="A77" s="284"/>
      <c r="B77" s="300" t="s">
        <v>70</v>
      </c>
      <c r="C77" s="299">
        <v>0</v>
      </c>
      <c r="D77" s="298">
        <v>0</v>
      </c>
      <c r="E77" s="298">
        <v>0</v>
      </c>
      <c r="F77" s="297">
        <v>0</v>
      </c>
      <c r="G77" s="297">
        <v>0</v>
      </c>
      <c r="H77" s="297">
        <v>0</v>
      </c>
      <c r="I77" s="275">
        <f t="shared" si="8"/>
        <v>0</v>
      </c>
      <c r="J77" s="289" t="s">
        <v>71</v>
      </c>
      <c r="K77" s="286"/>
      <c r="L77" s="576"/>
      <c r="M77" s="557"/>
    </row>
    <row r="78" spans="1:13" ht="21" customHeight="1">
      <c r="A78" s="294" t="s">
        <v>62</v>
      </c>
      <c r="B78" s="390"/>
      <c r="C78" s="293"/>
      <c r="D78" s="292"/>
      <c r="E78" s="292"/>
      <c r="F78" s="291"/>
      <c r="G78" s="291"/>
      <c r="H78" s="291"/>
      <c r="I78" s="290"/>
      <c r="J78" s="273"/>
      <c r="K78" s="274" t="s">
        <v>61</v>
      </c>
      <c r="L78" s="576"/>
      <c r="M78" s="557"/>
    </row>
    <row r="79" spans="1:13" ht="21" customHeight="1">
      <c r="A79" s="284"/>
      <c r="B79" s="295" t="s">
        <v>82</v>
      </c>
      <c r="C79" s="279">
        <v>25363</v>
      </c>
      <c r="D79" s="277">
        <v>2587</v>
      </c>
      <c r="E79" s="277">
        <v>900</v>
      </c>
      <c r="F79" s="276">
        <v>0</v>
      </c>
      <c r="G79" s="276">
        <v>3806</v>
      </c>
      <c r="H79" s="276">
        <v>34</v>
      </c>
      <c r="I79" s="275">
        <f aca="true" t="shared" si="9" ref="I79:I84">SUM(H79:K79)</f>
        <v>34</v>
      </c>
      <c r="J79" s="558" t="s">
        <v>90</v>
      </c>
      <c r="K79" s="559"/>
      <c r="L79" s="576"/>
      <c r="M79" s="557"/>
    </row>
    <row r="80" spans="1:13" ht="21" customHeight="1">
      <c r="A80" s="284"/>
      <c r="B80" s="295" t="s">
        <v>235</v>
      </c>
      <c r="C80" s="279">
        <v>3300</v>
      </c>
      <c r="D80" s="277">
        <v>673</v>
      </c>
      <c r="E80" s="277">
        <v>0</v>
      </c>
      <c r="F80" s="276">
        <v>0</v>
      </c>
      <c r="G80" s="276">
        <v>0</v>
      </c>
      <c r="H80" s="276">
        <v>0</v>
      </c>
      <c r="I80" s="275">
        <f t="shared" si="9"/>
        <v>0</v>
      </c>
      <c r="J80" s="558" t="s">
        <v>226</v>
      </c>
      <c r="K80" s="559"/>
      <c r="L80" s="576"/>
      <c r="M80" s="557"/>
    </row>
    <row r="81" spans="1:13" ht="21" customHeight="1">
      <c r="A81" s="287"/>
      <c r="B81" s="295" t="s">
        <v>88</v>
      </c>
      <c r="C81" s="279">
        <v>57365</v>
      </c>
      <c r="D81" s="277">
        <v>7531</v>
      </c>
      <c r="E81" s="277">
        <v>3880</v>
      </c>
      <c r="F81" s="276">
        <v>0</v>
      </c>
      <c r="G81" s="276">
        <v>5107</v>
      </c>
      <c r="H81" s="276">
        <v>1771</v>
      </c>
      <c r="I81" s="275">
        <f t="shared" si="9"/>
        <v>1771</v>
      </c>
      <c r="J81" s="560" t="s">
        <v>402</v>
      </c>
      <c r="K81" s="561"/>
      <c r="L81" s="576"/>
      <c r="M81" s="557"/>
    </row>
    <row r="82" spans="1:13" ht="21" customHeight="1">
      <c r="A82" s="284"/>
      <c r="B82" s="295" t="s">
        <v>87</v>
      </c>
      <c r="C82" s="279">
        <v>8489</v>
      </c>
      <c r="D82" s="277">
        <v>0</v>
      </c>
      <c r="E82" s="277">
        <v>0</v>
      </c>
      <c r="F82" s="276">
        <v>0</v>
      </c>
      <c r="G82" s="276">
        <v>0</v>
      </c>
      <c r="H82" s="276">
        <v>373</v>
      </c>
      <c r="I82" s="275">
        <f t="shared" si="9"/>
        <v>373</v>
      </c>
      <c r="J82" s="560" t="s">
        <v>89</v>
      </c>
      <c r="K82" s="561"/>
      <c r="L82" s="576"/>
      <c r="M82" s="557"/>
    </row>
    <row r="83" spans="1:13" ht="21" customHeight="1">
      <c r="A83" s="284"/>
      <c r="B83" s="295" t="s">
        <v>236</v>
      </c>
      <c r="C83" s="279">
        <v>21864</v>
      </c>
      <c r="D83" s="277">
        <v>6621</v>
      </c>
      <c r="E83" s="277">
        <v>1468</v>
      </c>
      <c r="F83" s="276">
        <v>0</v>
      </c>
      <c r="G83" s="276">
        <v>2413</v>
      </c>
      <c r="H83" s="276">
        <v>1117</v>
      </c>
      <c r="I83" s="275">
        <f t="shared" si="9"/>
        <v>1117</v>
      </c>
      <c r="J83" s="283" t="s">
        <v>227</v>
      </c>
      <c r="K83" s="286"/>
      <c r="L83" s="576"/>
      <c r="M83" s="557"/>
    </row>
    <row r="84" spans="1:13" ht="21" customHeight="1" thickBot="1">
      <c r="A84" s="284"/>
      <c r="B84" s="300" t="s">
        <v>70</v>
      </c>
      <c r="C84" s="299">
        <v>0</v>
      </c>
      <c r="D84" s="298">
        <v>0</v>
      </c>
      <c r="E84" s="298">
        <v>0</v>
      </c>
      <c r="F84" s="297">
        <v>0</v>
      </c>
      <c r="G84" s="297">
        <v>0</v>
      </c>
      <c r="H84" s="297">
        <v>0</v>
      </c>
      <c r="I84" s="275">
        <f t="shared" si="9"/>
        <v>0</v>
      </c>
      <c r="J84" s="289" t="s">
        <v>71</v>
      </c>
      <c r="K84" s="286"/>
      <c r="L84" s="576"/>
      <c r="M84" s="557"/>
    </row>
    <row r="85" spans="1:13" ht="21" customHeight="1">
      <c r="A85" s="294" t="s">
        <v>64</v>
      </c>
      <c r="B85" s="390"/>
      <c r="C85" s="293"/>
      <c r="D85" s="292"/>
      <c r="E85" s="292"/>
      <c r="F85" s="291"/>
      <c r="G85" s="291"/>
      <c r="H85" s="291"/>
      <c r="I85" s="290"/>
      <c r="J85" s="273"/>
      <c r="K85" s="274" t="s">
        <v>63</v>
      </c>
      <c r="L85" s="576"/>
      <c r="M85" s="557"/>
    </row>
    <row r="86" spans="1:13" ht="21" customHeight="1">
      <c r="A86" s="284"/>
      <c r="B86" s="295" t="s">
        <v>82</v>
      </c>
      <c r="C86" s="279">
        <v>1214</v>
      </c>
      <c r="D86" s="277">
        <v>414</v>
      </c>
      <c r="E86" s="277">
        <v>70</v>
      </c>
      <c r="F86" s="276">
        <v>0</v>
      </c>
      <c r="G86" s="276">
        <v>141</v>
      </c>
      <c r="H86" s="276">
        <v>0</v>
      </c>
      <c r="I86" s="275">
        <f aca="true" t="shared" si="10" ref="I86:I91">SUM(H86:K86)</f>
        <v>0</v>
      </c>
      <c r="J86" s="558" t="s">
        <v>90</v>
      </c>
      <c r="K86" s="559"/>
      <c r="L86" s="576"/>
      <c r="M86" s="557"/>
    </row>
    <row r="87" spans="1:13" ht="21" customHeight="1">
      <c r="A87" s="284"/>
      <c r="B87" s="295" t="s">
        <v>235</v>
      </c>
      <c r="C87" s="279">
        <v>1592</v>
      </c>
      <c r="D87" s="277">
        <v>630</v>
      </c>
      <c r="E87" s="277">
        <v>712</v>
      </c>
      <c r="F87" s="276">
        <v>0</v>
      </c>
      <c r="G87" s="276">
        <v>72</v>
      </c>
      <c r="H87" s="276">
        <v>135</v>
      </c>
      <c r="I87" s="275">
        <f t="shared" si="10"/>
        <v>135</v>
      </c>
      <c r="J87" s="558" t="s">
        <v>226</v>
      </c>
      <c r="K87" s="559"/>
      <c r="L87" s="576"/>
      <c r="M87" s="557"/>
    </row>
    <row r="88" spans="1:13" ht="21" customHeight="1">
      <c r="A88" s="287"/>
      <c r="B88" s="295" t="s">
        <v>88</v>
      </c>
      <c r="C88" s="279">
        <v>13843</v>
      </c>
      <c r="D88" s="277">
        <v>4937</v>
      </c>
      <c r="E88" s="277">
        <v>3022</v>
      </c>
      <c r="F88" s="276">
        <v>70</v>
      </c>
      <c r="G88" s="276">
        <v>4359</v>
      </c>
      <c r="H88" s="276">
        <v>1207</v>
      </c>
      <c r="I88" s="275">
        <f t="shared" si="10"/>
        <v>1207</v>
      </c>
      <c r="J88" s="560" t="s">
        <v>402</v>
      </c>
      <c r="K88" s="561"/>
      <c r="L88" s="576"/>
      <c r="M88" s="557"/>
    </row>
    <row r="89" spans="1:13" ht="21" customHeight="1">
      <c r="A89" s="284"/>
      <c r="B89" s="295" t="s">
        <v>87</v>
      </c>
      <c r="C89" s="279">
        <v>1026</v>
      </c>
      <c r="D89" s="277">
        <v>1793</v>
      </c>
      <c r="E89" s="277">
        <v>145</v>
      </c>
      <c r="F89" s="276">
        <v>72</v>
      </c>
      <c r="G89" s="276">
        <v>651</v>
      </c>
      <c r="H89" s="276">
        <v>137</v>
      </c>
      <c r="I89" s="275">
        <f t="shared" si="10"/>
        <v>137</v>
      </c>
      <c r="J89" s="560" t="s">
        <v>89</v>
      </c>
      <c r="K89" s="561"/>
      <c r="L89" s="576"/>
      <c r="M89" s="557"/>
    </row>
    <row r="90" spans="1:13" ht="21" customHeight="1">
      <c r="A90" s="284"/>
      <c r="B90" s="295" t="s">
        <v>236</v>
      </c>
      <c r="C90" s="279">
        <v>2540</v>
      </c>
      <c r="D90" s="277">
        <v>1200</v>
      </c>
      <c r="E90" s="277">
        <v>2776</v>
      </c>
      <c r="F90" s="276">
        <v>85</v>
      </c>
      <c r="G90" s="276">
        <v>9484</v>
      </c>
      <c r="H90" s="276">
        <v>154</v>
      </c>
      <c r="I90" s="275">
        <f t="shared" si="10"/>
        <v>154</v>
      </c>
      <c r="J90" s="283" t="s">
        <v>227</v>
      </c>
      <c r="K90" s="286"/>
      <c r="L90" s="576"/>
      <c r="M90" s="557"/>
    </row>
    <row r="91" spans="1:13" ht="21" customHeight="1" thickBot="1">
      <c r="A91" s="284"/>
      <c r="B91" s="300" t="s">
        <v>70</v>
      </c>
      <c r="C91" s="299">
        <v>0</v>
      </c>
      <c r="D91" s="298">
        <v>0</v>
      </c>
      <c r="E91" s="298">
        <v>0</v>
      </c>
      <c r="F91" s="297">
        <v>0</v>
      </c>
      <c r="G91" s="297">
        <v>0</v>
      </c>
      <c r="H91" s="297">
        <v>0</v>
      </c>
      <c r="I91" s="275">
        <f t="shared" si="10"/>
        <v>0</v>
      </c>
      <c r="J91" s="289" t="s">
        <v>71</v>
      </c>
      <c r="K91" s="286"/>
      <c r="L91" s="576"/>
      <c r="M91" s="557"/>
    </row>
    <row r="92" spans="1:13" ht="21" customHeight="1">
      <c r="A92" s="294" t="s">
        <v>65</v>
      </c>
      <c r="B92" s="390"/>
      <c r="C92" s="293"/>
      <c r="D92" s="292"/>
      <c r="E92" s="292"/>
      <c r="F92" s="291"/>
      <c r="G92" s="291"/>
      <c r="H92" s="291"/>
      <c r="I92" s="290"/>
      <c r="J92" s="273"/>
      <c r="K92" s="274" t="s">
        <v>32</v>
      </c>
      <c r="L92" s="576"/>
      <c r="M92" s="557"/>
    </row>
    <row r="93" spans="1:13" ht="21" customHeight="1">
      <c r="A93" s="284"/>
      <c r="B93" s="295" t="s">
        <v>82</v>
      </c>
      <c r="C93" s="279">
        <v>680</v>
      </c>
      <c r="D93" s="277">
        <v>0</v>
      </c>
      <c r="E93" s="277">
        <v>156</v>
      </c>
      <c r="F93" s="276">
        <v>0</v>
      </c>
      <c r="G93" s="276">
        <v>296</v>
      </c>
      <c r="H93" s="276">
        <v>0</v>
      </c>
      <c r="I93" s="275">
        <f aca="true" t="shared" si="11" ref="I93:I98">SUM(H93:K93)</f>
        <v>0</v>
      </c>
      <c r="J93" s="558" t="s">
        <v>90</v>
      </c>
      <c r="K93" s="559"/>
      <c r="L93" s="576"/>
      <c r="M93" s="557"/>
    </row>
    <row r="94" spans="1:13" ht="21" customHeight="1">
      <c r="A94" s="284"/>
      <c r="B94" s="295" t="s">
        <v>235</v>
      </c>
      <c r="C94" s="279">
        <v>1930</v>
      </c>
      <c r="D94" s="277">
        <v>387</v>
      </c>
      <c r="E94" s="277">
        <v>774</v>
      </c>
      <c r="F94" s="276">
        <v>0</v>
      </c>
      <c r="G94" s="276">
        <v>207</v>
      </c>
      <c r="H94" s="276">
        <v>0</v>
      </c>
      <c r="I94" s="275">
        <f t="shared" si="11"/>
        <v>0</v>
      </c>
      <c r="J94" s="558" t="s">
        <v>226</v>
      </c>
      <c r="K94" s="559"/>
      <c r="L94" s="576"/>
      <c r="M94" s="557"/>
    </row>
    <row r="95" spans="1:13" ht="21" customHeight="1">
      <c r="A95" s="287"/>
      <c r="B95" s="295" t="s">
        <v>88</v>
      </c>
      <c r="C95" s="279">
        <v>1932</v>
      </c>
      <c r="D95" s="277">
        <v>811</v>
      </c>
      <c r="E95" s="277">
        <v>812</v>
      </c>
      <c r="F95" s="276">
        <v>55</v>
      </c>
      <c r="G95" s="276">
        <v>806</v>
      </c>
      <c r="H95" s="276">
        <v>0</v>
      </c>
      <c r="I95" s="275">
        <f t="shared" si="11"/>
        <v>0</v>
      </c>
      <c r="J95" s="560" t="s">
        <v>402</v>
      </c>
      <c r="K95" s="561"/>
      <c r="L95" s="576"/>
      <c r="M95" s="557"/>
    </row>
    <row r="96" spans="1:13" ht="21" customHeight="1">
      <c r="A96" s="284"/>
      <c r="B96" s="295" t="s">
        <v>87</v>
      </c>
      <c r="C96" s="279">
        <v>3115</v>
      </c>
      <c r="D96" s="277">
        <v>226</v>
      </c>
      <c r="E96" s="277">
        <v>727</v>
      </c>
      <c r="F96" s="276">
        <v>76</v>
      </c>
      <c r="G96" s="276">
        <v>1681</v>
      </c>
      <c r="H96" s="276">
        <v>226</v>
      </c>
      <c r="I96" s="275">
        <f t="shared" si="11"/>
        <v>226</v>
      </c>
      <c r="J96" s="560" t="s">
        <v>89</v>
      </c>
      <c r="K96" s="561"/>
      <c r="L96" s="576"/>
      <c r="M96" s="557"/>
    </row>
    <row r="97" spans="1:13" ht="21" customHeight="1">
      <c r="A97" s="284"/>
      <c r="B97" s="295" t="s">
        <v>236</v>
      </c>
      <c r="C97" s="279">
        <v>9232</v>
      </c>
      <c r="D97" s="277">
        <v>4380</v>
      </c>
      <c r="E97" s="277">
        <v>5715</v>
      </c>
      <c r="F97" s="276">
        <v>557</v>
      </c>
      <c r="G97" s="276">
        <v>7749</v>
      </c>
      <c r="H97" s="276">
        <v>0</v>
      </c>
      <c r="I97" s="275">
        <f t="shared" si="11"/>
        <v>0</v>
      </c>
      <c r="J97" s="283" t="s">
        <v>227</v>
      </c>
      <c r="K97" s="286"/>
      <c r="L97" s="576"/>
      <c r="M97" s="557"/>
    </row>
    <row r="98" spans="1:13" ht="21" customHeight="1" thickBot="1">
      <c r="A98" s="284"/>
      <c r="B98" s="300" t="s">
        <v>70</v>
      </c>
      <c r="C98" s="299">
        <v>4447</v>
      </c>
      <c r="D98" s="298">
        <v>910</v>
      </c>
      <c r="E98" s="298">
        <v>858</v>
      </c>
      <c r="F98" s="297">
        <v>178</v>
      </c>
      <c r="G98" s="297">
        <v>1873</v>
      </c>
      <c r="H98" s="297">
        <v>0</v>
      </c>
      <c r="I98" s="275">
        <f t="shared" si="11"/>
        <v>0</v>
      </c>
      <c r="J98" s="289" t="s">
        <v>71</v>
      </c>
      <c r="K98" s="286"/>
      <c r="L98" s="576"/>
      <c r="M98" s="557"/>
    </row>
    <row r="99" spans="1:13" ht="21" customHeight="1">
      <c r="A99" s="294" t="s">
        <v>67</v>
      </c>
      <c r="B99" s="390"/>
      <c r="C99" s="293"/>
      <c r="D99" s="292"/>
      <c r="E99" s="292"/>
      <c r="F99" s="291"/>
      <c r="G99" s="291"/>
      <c r="H99" s="291"/>
      <c r="I99" s="290"/>
      <c r="J99" s="273"/>
      <c r="K99" s="274" t="s">
        <v>66</v>
      </c>
      <c r="L99" s="576"/>
      <c r="M99" s="557"/>
    </row>
    <row r="100" spans="1:13" ht="21" customHeight="1">
      <c r="A100" s="284"/>
      <c r="B100" s="295" t="s">
        <v>82</v>
      </c>
      <c r="C100" s="279">
        <v>2509</v>
      </c>
      <c r="D100" s="277">
        <v>7204</v>
      </c>
      <c r="E100" s="277">
        <v>659</v>
      </c>
      <c r="F100" s="276">
        <v>59</v>
      </c>
      <c r="G100" s="276">
        <v>650</v>
      </c>
      <c r="H100" s="276">
        <v>55</v>
      </c>
      <c r="I100" s="275">
        <f aca="true" t="shared" si="12" ref="I100:I105">SUM(H100:K100)</f>
        <v>55</v>
      </c>
      <c r="J100" s="558" t="s">
        <v>90</v>
      </c>
      <c r="K100" s="559"/>
      <c r="L100" s="576"/>
      <c r="M100" s="557"/>
    </row>
    <row r="101" spans="1:13" ht="21" customHeight="1">
      <c r="A101" s="284"/>
      <c r="B101" s="295" t="s">
        <v>235</v>
      </c>
      <c r="C101" s="279">
        <v>201</v>
      </c>
      <c r="D101" s="277">
        <v>494</v>
      </c>
      <c r="E101" s="277">
        <v>155</v>
      </c>
      <c r="F101" s="276">
        <v>0</v>
      </c>
      <c r="G101" s="276">
        <v>202</v>
      </c>
      <c r="H101" s="276">
        <v>0</v>
      </c>
      <c r="I101" s="275">
        <f t="shared" si="12"/>
        <v>0</v>
      </c>
      <c r="J101" s="558" t="s">
        <v>226</v>
      </c>
      <c r="K101" s="559"/>
      <c r="L101" s="576"/>
      <c r="M101" s="557"/>
    </row>
    <row r="102" spans="1:13" ht="21" customHeight="1">
      <c r="A102" s="287"/>
      <c r="B102" s="295" t="s">
        <v>88</v>
      </c>
      <c r="C102" s="279">
        <v>5566</v>
      </c>
      <c r="D102" s="277">
        <v>8166</v>
      </c>
      <c r="E102" s="277">
        <v>2513</v>
      </c>
      <c r="F102" s="276">
        <v>316</v>
      </c>
      <c r="G102" s="276">
        <v>4078</v>
      </c>
      <c r="H102" s="276">
        <v>885</v>
      </c>
      <c r="I102" s="275">
        <f t="shared" si="12"/>
        <v>885</v>
      </c>
      <c r="J102" s="560" t="s">
        <v>402</v>
      </c>
      <c r="K102" s="561"/>
      <c r="L102" s="576"/>
      <c r="M102" s="557"/>
    </row>
    <row r="103" spans="1:13" ht="21" customHeight="1">
      <c r="A103" s="284"/>
      <c r="B103" s="295" t="s">
        <v>87</v>
      </c>
      <c r="C103" s="279">
        <v>35</v>
      </c>
      <c r="D103" s="277">
        <v>93</v>
      </c>
      <c r="E103" s="277">
        <v>0</v>
      </c>
      <c r="F103" s="276">
        <v>0</v>
      </c>
      <c r="G103" s="276">
        <v>0</v>
      </c>
      <c r="H103" s="276">
        <v>0</v>
      </c>
      <c r="I103" s="275">
        <f t="shared" si="12"/>
        <v>0</v>
      </c>
      <c r="J103" s="560" t="s">
        <v>89</v>
      </c>
      <c r="K103" s="561"/>
      <c r="L103" s="576"/>
      <c r="M103" s="557"/>
    </row>
    <row r="104" spans="1:13" ht="21" customHeight="1">
      <c r="A104" s="284"/>
      <c r="B104" s="295" t="s">
        <v>236</v>
      </c>
      <c r="C104" s="279">
        <v>535</v>
      </c>
      <c r="D104" s="277">
        <v>3237</v>
      </c>
      <c r="E104" s="277">
        <v>157</v>
      </c>
      <c r="F104" s="276">
        <v>35</v>
      </c>
      <c r="G104" s="276">
        <v>927</v>
      </c>
      <c r="H104" s="276">
        <v>30</v>
      </c>
      <c r="I104" s="275">
        <f t="shared" si="12"/>
        <v>30</v>
      </c>
      <c r="J104" s="283" t="s">
        <v>227</v>
      </c>
      <c r="K104" s="286"/>
      <c r="L104" s="576"/>
      <c r="M104" s="557"/>
    </row>
    <row r="105" spans="1:13" ht="21" customHeight="1" thickBot="1">
      <c r="A105" s="284"/>
      <c r="B105" s="300" t="s">
        <v>70</v>
      </c>
      <c r="C105" s="314">
        <v>0</v>
      </c>
      <c r="D105" s="313">
        <v>0</v>
      </c>
      <c r="E105" s="313">
        <v>0</v>
      </c>
      <c r="F105" s="312">
        <v>0</v>
      </c>
      <c r="G105" s="312">
        <v>0</v>
      </c>
      <c r="H105" s="312">
        <v>0</v>
      </c>
      <c r="I105" s="311">
        <f t="shared" si="12"/>
        <v>0</v>
      </c>
      <c r="J105" s="289" t="s">
        <v>71</v>
      </c>
      <c r="K105" s="286"/>
      <c r="L105" s="576"/>
      <c r="M105" s="557"/>
    </row>
    <row r="106" spans="1:13" ht="21" customHeight="1">
      <c r="A106" s="294" t="s">
        <v>69</v>
      </c>
      <c r="B106" s="390"/>
      <c r="C106" s="317"/>
      <c r="D106" s="316"/>
      <c r="E106" s="316"/>
      <c r="F106" s="316"/>
      <c r="G106" s="316"/>
      <c r="H106" s="315"/>
      <c r="I106" s="275"/>
      <c r="J106" s="273"/>
      <c r="K106" s="274" t="s">
        <v>68</v>
      </c>
      <c r="L106" s="576"/>
      <c r="M106" s="557"/>
    </row>
    <row r="107" spans="1:13" ht="21" customHeight="1">
      <c r="A107" s="284"/>
      <c r="B107" s="295" t="s">
        <v>82</v>
      </c>
      <c r="C107" s="288">
        <f aca="true" t="shared" si="13" ref="C107:H112">C9+C16+C23+C30+C37+C44+C51+C65+C72+C79+C86+C93+C100</f>
        <v>154481</v>
      </c>
      <c r="D107" s="319">
        <f t="shared" si="13"/>
        <v>176142</v>
      </c>
      <c r="E107" s="319">
        <f t="shared" si="13"/>
        <v>51830</v>
      </c>
      <c r="F107" s="319">
        <f t="shared" si="13"/>
        <v>7738</v>
      </c>
      <c r="G107" s="319">
        <f t="shared" si="13"/>
        <v>303191</v>
      </c>
      <c r="H107" s="318">
        <f t="shared" si="13"/>
        <v>8063</v>
      </c>
      <c r="I107" s="275">
        <f aca="true" t="shared" si="14" ref="I107:I112">I9+I16+I23+I30+I37+I44+I51+I65+I72+I79+I86+I93+I100</f>
        <v>8063</v>
      </c>
      <c r="J107" s="558" t="s">
        <v>90</v>
      </c>
      <c r="K107" s="559"/>
      <c r="L107" s="576"/>
      <c r="M107" s="557"/>
    </row>
    <row r="108" spans="1:13" ht="21" customHeight="1">
      <c r="A108" s="284"/>
      <c r="B108" s="295" t="s">
        <v>235</v>
      </c>
      <c r="C108" s="288">
        <f t="shared" si="13"/>
        <v>35994</v>
      </c>
      <c r="D108" s="319">
        <f t="shared" si="13"/>
        <v>112545</v>
      </c>
      <c r="E108" s="319">
        <f t="shared" si="13"/>
        <v>30461</v>
      </c>
      <c r="F108" s="319">
        <f t="shared" si="13"/>
        <v>577</v>
      </c>
      <c r="G108" s="319">
        <f t="shared" si="13"/>
        <v>42636</v>
      </c>
      <c r="H108" s="318">
        <f t="shared" si="13"/>
        <v>1454</v>
      </c>
      <c r="I108" s="275">
        <f t="shared" si="14"/>
        <v>1454</v>
      </c>
      <c r="J108" s="558" t="s">
        <v>226</v>
      </c>
      <c r="K108" s="559"/>
      <c r="L108" s="576"/>
      <c r="M108" s="557"/>
    </row>
    <row r="109" spans="1:13" ht="21" customHeight="1">
      <c r="A109" s="287"/>
      <c r="B109" s="295" t="s">
        <v>88</v>
      </c>
      <c r="C109" s="288">
        <f t="shared" si="13"/>
        <v>398213</v>
      </c>
      <c r="D109" s="319">
        <f t="shared" si="13"/>
        <v>199581</v>
      </c>
      <c r="E109" s="319">
        <f t="shared" si="13"/>
        <v>85884</v>
      </c>
      <c r="F109" s="319">
        <f t="shared" si="13"/>
        <v>4067</v>
      </c>
      <c r="G109" s="319">
        <f t="shared" si="13"/>
        <v>132425</v>
      </c>
      <c r="H109" s="318">
        <f t="shared" si="13"/>
        <v>32784</v>
      </c>
      <c r="I109" s="275">
        <f t="shared" si="14"/>
        <v>32784</v>
      </c>
      <c r="J109" s="560" t="s">
        <v>402</v>
      </c>
      <c r="K109" s="561"/>
      <c r="L109" s="576"/>
      <c r="M109" s="557"/>
    </row>
    <row r="110" spans="1:13" ht="21" customHeight="1">
      <c r="A110" s="284"/>
      <c r="B110" s="295" t="s">
        <v>87</v>
      </c>
      <c r="C110" s="288">
        <f t="shared" si="13"/>
        <v>28690</v>
      </c>
      <c r="D110" s="319">
        <f t="shared" si="13"/>
        <v>2744</v>
      </c>
      <c r="E110" s="319">
        <f t="shared" si="13"/>
        <v>1145</v>
      </c>
      <c r="F110" s="319">
        <f t="shared" si="13"/>
        <v>148</v>
      </c>
      <c r="G110" s="319">
        <f t="shared" si="13"/>
        <v>4216</v>
      </c>
      <c r="H110" s="318">
        <f t="shared" si="13"/>
        <v>2288</v>
      </c>
      <c r="I110" s="275">
        <f t="shared" si="14"/>
        <v>2288</v>
      </c>
      <c r="J110" s="560" t="s">
        <v>89</v>
      </c>
      <c r="K110" s="561"/>
      <c r="L110" s="576"/>
      <c r="M110" s="557"/>
    </row>
    <row r="111" spans="1:13" ht="21" customHeight="1">
      <c r="A111" s="284"/>
      <c r="B111" s="295" t="s">
        <v>236</v>
      </c>
      <c r="C111" s="288">
        <f t="shared" si="13"/>
        <v>192852</v>
      </c>
      <c r="D111" s="319">
        <f t="shared" si="13"/>
        <v>246932</v>
      </c>
      <c r="E111" s="319">
        <f t="shared" si="13"/>
        <v>149770</v>
      </c>
      <c r="F111" s="319">
        <f t="shared" si="13"/>
        <v>5529</v>
      </c>
      <c r="G111" s="319">
        <f t="shared" si="13"/>
        <v>474514</v>
      </c>
      <c r="H111" s="318">
        <f t="shared" si="13"/>
        <v>17856</v>
      </c>
      <c r="I111" s="275">
        <f t="shared" si="14"/>
        <v>17856</v>
      </c>
      <c r="J111" s="283" t="s">
        <v>227</v>
      </c>
      <c r="K111" s="286"/>
      <c r="L111" s="576"/>
      <c r="M111" s="557"/>
    </row>
    <row r="112" spans="1:13" ht="21" customHeight="1" thickBot="1">
      <c r="A112" s="328"/>
      <c r="B112" s="303" t="s">
        <v>70</v>
      </c>
      <c r="C112" s="329">
        <f t="shared" si="13"/>
        <v>5301</v>
      </c>
      <c r="D112" s="321">
        <f t="shared" si="13"/>
        <v>4104</v>
      </c>
      <c r="E112" s="321">
        <f t="shared" si="13"/>
        <v>1557</v>
      </c>
      <c r="F112" s="321">
        <f t="shared" si="13"/>
        <v>419</v>
      </c>
      <c r="G112" s="321">
        <f t="shared" si="13"/>
        <v>4602</v>
      </c>
      <c r="H112" s="320">
        <f t="shared" si="13"/>
        <v>1791</v>
      </c>
      <c r="I112" s="302">
        <f t="shared" si="14"/>
        <v>1791</v>
      </c>
      <c r="J112" s="326" t="s">
        <v>71</v>
      </c>
      <c r="K112" s="327"/>
      <c r="L112" s="576"/>
      <c r="M112" s="557"/>
    </row>
    <row r="113" spans="2:11" ht="21" customHeight="1" thickTop="1">
      <c r="B113" s="322"/>
      <c r="C113" s="323"/>
      <c r="D113" s="323"/>
      <c r="E113" s="323"/>
      <c r="F113" s="323"/>
      <c r="G113" s="323"/>
      <c r="H113" s="323"/>
      <c r="I113" s="323"/>
      <c r="J113" s="322"/>
      <c r="K113" s="322"/>
    </row>
    <row r="116" spans="3:9" ht="23.25">
      <c r="C116" s="325"/>
      <c r="D116" s="325"/>
      <c r="E116" s="325"/>
      <c r="F116" s="325"/>
      <c r="G116" s="325"/>
      <c r="H116" s="325"/>
      <c r="I116" s="325"/>
    </row>
  </sheetData>
  <sheetProtection/>
  <mergeCells count="70">
    <mergeCell ref="J18:K18"/>
    <mergeCell ref="J17:K17"/>
    <mergeCell ref="J65:K65"/>
    <mergeCell ref="J66:K66"/>
    <mergeCell ref="J67:K67"/>
    <mergeCell ref="J68:K68"/>
    <mergeCell ref="J30:K30"/>
    <mergeCell ref="J25:K25"/>
    <mergeCell ref="J26:K26"/>
    <mergeCell ref="J24:K24"/>
    <mergeCell ref="J23:K23"/>
    <mergeCell ref="J19:K19"/>
    <mergeCell ref="J39:K39"/>
    <mergeCell ref="J38:K38"/>
    <mergeCell ref="J37:K37"/>
    <mergeCell ref="J33:K33"/>
    <mergeCell ref="J32:K32"/>
    <mergeCell ref="J31:K31"/>
    <mergeCell ref="L1:L56"/>
    <mergeCell ref="L57:L112"/>
    <mergeCell ref="C5:I5"/>
    <mergeCell ref="A3:K3"/>
    <mergeCell ref="A2:K2"/>
    <mergeCell ref="J5:K7"/>
    <mergeCell ref="A5:B7"/>
    <mergeCell ref="C61:I61"/>
    <mergeCell ref="J72:K72"/>
    <mergeCell ref="J73:K73"/>
    <mergeCell ref="J61:K63"/>
    <mergeCell ref="A61:B63"/>
    <mergeCell ref="A59:K59"/>
    <mergeCell ref="A58:K58"/>
    <mergeCell ref="J74:K74"/>
    <mergeCell ref="J75:K75"/>
    <mergeCell ref="J79:K79"/>
    <mergeCell ref="J80:K80"/>
    <mergeCell ref="J81:K81"/>
    <mergeCell ref="J82:K82"/>
    <mergeCell ref="J86:K86"/>
    <mergeCell ref="J87:K87"/>
    <mergeCell ref="J102:K102"/>
    <mergeCell ref="J103:K103"/>
    <mergeCell ref="J107:K107"/>
    <mergeCell ref="J108:K108"/>
    <mergeCell ref="J88:K88"/>
    <mergeCell ref="J89:K89"/>
    <mergeCell ref="J93:K93"/>
    <mergeCell ref="J94:K94"/>
    <mergeCell ref="J95:K95"/>
    <mergeCell ref="J96:K96"/>
    <mergeCell ref="J109:K109"/>
    <mergeCell ref="J110:K110"/>
    <mergeCell ref="J12:K12"/>
    <mergeCell ref="J11:K11"/>
    <mergeCell ref="J16:K16"/>
    <mergeCell ref="J54:K54"/>
    <mergeCell ref="J53:K53"/>
    <mergeCell ref="J52:K52"/>
    <mergeCell ref="J100:K100"/>
    <mergeCell ref="J101:K101"/>
    <mergeCell ref="M5:M56"/>
    <mergeCell ref="M61:M112"/>
    <mergeCell ref="J10:K10"/>
    <mergeCell ref="J9:K9"/>
    <mergeCell ref="J51:K51"/>
    <mergeCell ref="J47:K47"/>
    <mergeCell ref="J46:K46"/>
    <mergeCell ref="J45:K45"/>
    <mergeCell ref="J44:K44"/>
    <mergeCell ref="J40:K40"/>
  </mergeCells>
  <hyperlinks>
    <hyperlink ref="M1" location="الفهرس!A1" display="R"/>
  </hyperlinks>
  <printOptions horizontalCentered="1" verticalCentered="1"/>
  <pageMargins left="0.1968503937007874" right="0" top="0.35433070866141736" bottom="0.35433070866141736" header="0.1968503937007874" footer="0.2362204724409449"/>
  <pageSetup fitToHeight="0" horizontalDpi="300" verticalDpi="300" orientation="landscape" paperSize="9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3"/>
  <sheetViews>
    <sheetView rightToLeft="1" zoomScaleSheetLayoutView="55" zoomScalePageLayoutView="0" workbookViewId="0" topLeftCell="A1">
      <selection activeCell="M1" sqref="M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9" width="23.7109375" style="1" customWidth="1"/>
    <col min="10" max="10" width="17.7109375" style="1" customWidth="1"/>
    <col min="11" max="11" width="30.7109375" style="1" customWidth="1"/>
    <col min="12" max="12" width="0.2890625" style="83" customWidth="1"/>
    <col min="13" max="13" width="10.7109375" style="1" customWidth="1"/>
    <col min="14" max="16384" width="9.140625" style="1" customWidth="1"/>
  </cols>
  <sheetData>
    <row r="1" spans="1:13" s="86" customFormat="1" ht="31.5" customHeight="1">
      <c r="A1" s="185" t="s">
        <v>237</v>
      </c>
      <c r="B1" s="185"/>
      <c r="C1" s="185"/>
      <c r="D1" s="185"/>
      <c r="E1" s="185"/>
      <c r="F1" s="185"/>
      <c r="G1" s="185"/>
      <c r="H1" s="185"/>
      <c r="I1" s="185"/>
      <c r="J1" s="184"/>
      <c r="K1" s="184" t="s">
        <v>190</v>
      </c>
      <c r="L1" s="538">
        <v>160</v>
      </c>
      <c r="M1" s="486" t="s">
        <v>492</v>
      </c>
    </row>
    <row r="2" spans="1:13" s="87" customFormat="1" ht="31.5" customHeight="1">
      <c r="A2" s="541" t="s">
        <v>417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38"/>
      <c r="M2" s="181"/>
    </row>
    <row r="3" spans="1:13" s="87" customFormat="1" ht="31.5" customHeight="1">
      <c r="A3" s="487" t="s">
        <v>418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538"/>
      <c r="M3" s="181"/>
    </row>
    <row r="4" spans="1:13" s="87" customFormat="1" ht="31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538"/>
      <c r="M4" s="181"/>
    </row>
    <row r="5" spans="1:13" s="2" customFormat="1" ht="31.5" customHeight="1" thickTop="1">
      <c r="A5" s="587" t="s">
        <v>388</v>
      </c>
      <c r="B5" s="544"/>
      <c r="C5" s="548" t="s">
        <v>105</v>
      </c>
      <c r="D5" s="489"/>
      <c r="E5" s="489"/>
      <c r="F5" s="489"/>
      <c r="G5" s="489"/>
      <c r="H5" s="489"/>
      <c r="I5" s="549"/>
      <c r="J5" s="580" t="s">
        <v>419</v>
      </c>
      <c r="K5" s="581"/>
      <c r="L5" s="538"/>
      <c r="M5" s="535">
        <v>145</v>
      </c>
    </row>
    <row r="6" spans="1:13" s="4" customFormat="1" ht="31.5" customHeight="1">
      <c r="A6" s="588"/>
      <c r="B6" s="523"/>
      <c r="C6" s="62" t="s">
        <v>108</v>
      </c>
      <c r="D6" s="62" t="s">
        <v>107</v>
      </c>
      <c r="E6" s="84" t="s">
        <v>161</v>
      </c>
      <c r="F6" s="62" t="s">
        <v>127</v>
      </c>
      <c r="G6" s="62" t="s">
        <v>106</v>
      </c>
      <c r="H6" s="84" t="s">
        <v>70</v>
      </c>
      <c r="I6" s="60" t="s">
        <v>69</v>
      </c>
      <c r="J6" s="582"/>
      <c r="K6" s="529"/>
      <c r="L6" s="538"/>
      <c r="M6" s="535"/>
    </row>
    <row r="7" spans="1:13" s="4" customFormat="1" ht="40.5" customHeight="1" thickBot="1">
      <c r="A7" s="589"/>
      <c r="B7" s="547"/>
      <c r="C7" s="91" t="s">
        <v>111</v>
      </c>
      <c r="D7" s="91" t="s">
        <v>110</v>
      </c>
      <c r="E7" s="91" t="s">
        <v>125</v>
      </c>
      <c r="F7" s="91" t="s">
        <v>124</v>
      </c>
      <c r="G7" s="91" t="s">
        <v>109</v>
      </c>
      <c r="H7" s="91" t="s">
        <v>71</v>
      </c>
      <c r="I7" s="63" t="s">
        <v>68</v>
      </c>
      <c r="J7" s="583"/>
      <c r="K7" s="584"/>
      <c r="L7" s="538"/>
      <c r="M7" s="535"/>
    </row>
    <row r="8" spans="1:13" ht="21" customHeight="1">
      <c r="A8" s="36" t="s">
        <v>42</v>
      </c>
      <c r="B8" s="37"/>
      <c r="C8" s="24"/>
      <c r="D8" s="39"/>
      <c r="E8" s="23"/>
      <c r="F8" s="22"/>
      <c r="G8" s="22"/>
      <c r="H8" s="22"/>
      <c r="I8" s="29"/>
      <c r="J8" s="33"/>
      <c r="K8" s="34" t="s">
        <v>41</v>
      </c>
      <c r="L8" s="538"/>
      <c r="M8" s="535"/>
    </row>
    <row r="9" spans="1:13" ht="21" customHeight="1">
      <c r="A9" s="585" t="s">
        <v>131</v>
      </c>
      <c r="B9" s="586"/>
      <c r="C9" s="39">
        <v>53933</v>
      </c>
      <c r="D9" s="39">
        <v>250126</v>
      </c>
      <c r="E9" s="23">
        <v>135166</v>
      </c>
      <c r="F9" s="22">
        <v>2722</v>
      </c>
      <c r="G9" s="22">
        <v>161161</v>
      </c>
      <c r="H9" s="22">
        <v>8151</v>
      </c>
      <c r="I9" s="29">
        <f>SUM(H9:J9)</f>
        <v>8151</v>
      </c>
      <c r="J9" s="555" t="s">
        <v>113</v>
      </c>
      <c r="K9" s="540"/>
      <c r="L9" s="538"/>
      <c r="M9" s="535"/>
    </row>
    <row r="10" spans="1:13" ht="21" customHeight="1">
      <c r="A10" s="585" t="s">
        <v>132</v>
      </c>
      <c r="B10" s="586"/>
      <c r="C10" s="24">
        <v>13988</v>
      </c>
      <c r="D10" s="39">
        <v>3472</v>
      </c>
      <c r="E10" s="23">
        <v>882</v>
      </c>
      <c r="F10" s="22">
        <v>0</v>
      </c>
      <c r="G10" s="22">
        <v>901</v>
      </c>
      <c r="H10" s="22">
        <v>2650</v>
      </c>
      <c r="I10" s="96">
        <f>SUM(H10:K10)</f>
        <v>2650</v>
      </c>
      <c r="J10" s="38" t="s">
        <v>403</v>
      </c>
      <c r="K10" s="106"/>
      <c r="L10" s="538"/>
      <c r="M10" s="535"/>
    </row>
    <row r="11" spans="1:13" ht="21" customHeight="1">
      <c r="A11" s="107"/>
      <c r="B11" s="41" t="s">
        <v>133</v>
      </c>
      <c r="C11" s="39">
        <v>5969</v>
      </c>
      <c r="D11" s="39">
        <v>15381</v>
      </c>
      <c r="E11" s="23">
        <v>219</v>
      </c>
      <c r="F11" s="22">
        <v>91</v>
      </c>
      <c r="G11" s="22">
        <v>449</v>
      </c>
      <c r="H11" s="22">
        <v>301</v>
      </c>
      <c r="I11" s="29">
        <f>SUM(H11:J11)</f>
        <v>301</v>
      </c>
      <c r="J11" s="555" t="s">
        <v>114</v>
      </c>
      <c r="K11" s="540"/>
      <c r="L11" s="538"/>
      <c r="M11" s="535"/>
    </row>
    <row r="12" spans="1:13" ht="21" customHeight="1">
      <c r="A12" s="107"/>
      <c r="B12" s="41" t="s">
        <v>70</v>
      </c>
      <c r="C12" s="39">
        <v>224</v>
      </c>
      <c r="D12" s="39">
        <v>0</v>
      </c>
      <c r="E12" s="23">
        <v>219</v>
      </c>
      <c r="F12" s="22">
        <v>0</v>
      </c>
      <c r="G12" s="22">
        <v>0</v>
      </c>
      <c r="H12" s="22">
        <v>0</v>
      </c>
      <c r="I12" s="96">
        <f>SUM(H12:K12)</f>
        <v>0</v>
      </c>
      <c r="J12" s="38" t="s">
        <v>71</v>
      </c>
      <c r="K12" s="97"/>
      <c r="L12" s="538"/>
      <c r="M12" s="535"/>
    </row>
    <row r="13" spans="1:13" ht="21" customHeight="1">
      <c r="A13" s="108"/>
      <c r="B13" s="394" t="s">
        <v>80</v>
      </c>
      <c r="C13" s="39">
        <v>863</v>
      </c>
      <c r="D13" s="39">
        <v>0</v>
      </c>
      <c r="E13" s="23">
        <v>0</v>
      </c>
      <c r="F13" s="22">
        <v>0</v>
      </c>
      <c r="G13" s="22">
        <v>294</v>
      </c>
      <c r="H13" s="22">
        <v>0</v>
      </c>
      <c r="I13" s="96">
        <f>SUM(H13:K13)</f>
        <v>0</v>
      </c>
      <c r="J13" s="43" t="s">
        <v>115</v>
      </c>
      <c r="K13" s="97"/>
      <c r="L13" s="538"/>
      <c r="M13" s="535"/>
    </row>
    <row r="14" spans="1:13" ht="21" customHeight="1">
      <c r="A14" s="40" t="s">
        <v>46</v>
      </c>
      <c r="B14" s="46"/>
      <c r="C14" s="21"/>
      <c r="D14" s="20"/>
      <c r="E14" s="20"/>
      <c r="F14" s="19"/>
      <c r="G14" s="19"/>
      <c r="H14" s="19"/>
      <c r="I14" s="28"/>
      <c r="J14" s="44"/>
      <c r="K14" s="45" t="s">
        <v>45</v>
      </c>
      <c r="L14" s="538"/>
      <c r="M14" s="535"/>
    </row>
    <row r="15" spans="1:13" ht="21" customHeight="1">
      <c r="A15" s="585" t="s">
        <v>131</v>
      </c>
      <c r="B15" s="586"/>
      <c r="C15" s="24">
        <v>189544</v>
      </c>
      <c r="D15" s="23">
        <v>80139</v>
      </c>
      <c r="E15" s="23">
        <v>45041</v>
      </c>
      <c r="F15" s="22">
        <v>2775</v>
      </c>
      <c r="G15" s="22">
        <v>340706</v>
      </c>
      <c r="H15" s="22">
        <v>4154</v>
      </c>
      <c r="I15" s="29">
        <f>SUM(H15:J15)</f>
        <v>4154</v>
      </c>
      <c r="J15" s="555" t="s">
        <v>113</v>
      </c>
      <c r="K15" s="540"/>
      <c r="L15" s="538"/>
      <c r="M15" s="535"/>
    </row>
    <row r="16" spans="1:13" ht="21" customHeight="1">
      <c r="A16" s="585" t="s">
        <v>132</v>
      </c>
      <c r="B16" s="586"/>
      <c r="C16" s="24">
        <v>29805</v>
      </c>
      <c r="D16" s="23">
        <v>987</v>
      </c>
      <c r="E16" s="23">
        <v>0</v>
      </c>
      <c r="F16" s="22">
        <v>0</v>
      </c>
      <c r="G16" s="22">
        <v>2782</v>
      </c>
      <c r="H16" s="22">
        <v>3864</v>
      </c>
      <c r="I16" s="29">
        <f>SUM(H16:K16)</f>
        <v>3864</v>
      </c>
      <c r="J16" s="38" t="s">
        <v>403</v>
      </c>
      <c r="K16" s="106"/>
      <c r="L16" s="538"/>
      <c r="M16" s="535"/>
    </row>
    <row r="17" spans="1:13" ht="21" customHeight="1">
      <c r="A17" s="107"/>
      <c r="B17" s="41" t="s">
        <v>133</v>
      </c>
      <c r="C17" s="24">
        <v>4724</v>
      </c>
      <c r="D17" s="23">
        <v>1126</v>
      </c>
      <c r="E17" s="23">
        <v>0</v>
      </c>
      <c r="F17" s="22">
        <v>0</v>
      </c>
      <c r="G17" s="22">
        <v>14613</v>
      </c>
      <c r="H17" s="22">
        <v>0</v>
      </c>
      <c r="I17" s="29">
        <f>SUM(H17:J17)</f>
        <v>0</v>
      </c>
      <c r="J17" s="555" t="s">
        <v>114</v>
      </c>
      <c r="K17" s="540"/>
      <c r="L17" s="538"/>
      <c r="M17" s="535"/>
    </row>
    <row r="18" spans="1:13" ht="21" customHeight="1">
      <c r="A18" s="107"/>
      <c r="B18" s="41" t="s">
        <v>70</v>
      </c>
      <c r="C18" s="24">
        <v>0</v>
      </c>
      <c r="D18" s="23">
        <v>0</v>
      </c>
      <c r="E18" s="23">
        <v>0</v>
      </c>
      <c r="F18" s="22">
        <v>0</v>
      </c>
      <c r="G18" s="22">
        <v>400</v>
      </c>
      <c r="H18" s="22">
        <v>3489</v>
      </c>
      <c r="I18" s="29">
        <f>SUM(H18:K18)</f>
        <v>3489</v>
      </c>
      <c r="J18" s="38" t="s">
        <v>71</v>
      </c>
      <c r="K18" s="97"/>
      <c r="L18" s="538"/>
      <c r="M18" s="535"/>
    </row>
    <row r="19" spans="1:13" ht="21" customHeight="1">
      <c r="A19" s="108"/>
      <c r="B19" s="394" t="s">
        <v>80</v>
      </c>
      <c r="C19" s="27">
        <v>1406</v>
      </c>
      <c r="D19" s="26">
        <v>0</v>
      </c>
      <c r="E19" s="26">
        <v>211</v>
      </c>
      <c r="F19" s="25">
        <v>0</v>
      </c>
      <c r="G19" s="25">
        <v>881</v>
      </c>
      <c r="H19" s="25">
        <v>664</v>
      </c>
      <c r="I19" s="30">
        <f>SUM(H19:K19)</f>
        <v>664</v>
      </c>
      <c r="J19" s="43" t="s">
        <v>115</v>
      </c>
      <c r="K19" s="97"/>
      <c r="L19" s="538"/>
      <c r="M19" s="535"/>
    </row>
    <row r="20" spans="1:13" ht="21" customHeight="1">
      <c r="A20" s="50" t="s">
        <v>48</v>
      </c>
      <c r="B20" s="51"/>
      <c r="C20" s="21"/>
      <c r="D20" s="20"/>
      <c r="E20" s="20"/>
      <c r="F20" s="19"/>
      <c r="G20" s="19"/>
      <c r="H20" s="19"/>
      <c r="I20" s="28"/>
      <c r="J20" s="44"/>
      <c r="K20" s="45" t="s">
        <v>47</v>
      </c>
      <c r="L20" s="538"/>
      <c r="M20" s="535"/>
    </row>
    <row r="21" spans="1:13" ht="21" customHeight="1">
      <c r="A21" s="585" t="s">
        <v>131</v>
      </c>
      <c r="B21" s="586"/>
      <c r="C21" s="24">
        <v>45147</v>
      </c>
      <c r="D21" s="23">
        <v>9203</v>
      </c>
      <c r="E21" s="23">
        <v>7460</v>
      </c>
      <c r="F21" s="22">
        <v>810</v>
      </c>
      <c r="G21" s="22">
        <v>94319</v>
      </c>
      <c r="H21" s="22">
        <v>1761</v>
      </c>
      <c r="I21" s="29">
        <f>SUM(H21:J21)</f>
        <v>1761</v>
      </c>
      <c r="J21" s="555" t="s">
        <v>113</v>
      </c>
      <c r="K21" s="540"/>
      <c r="L21" s="538"/>
      <c r="M21" s="535"/>
    </row>
    <row r="22" spans="1:13" ht="21" customHeight="1">
      <c r="A22" s="585" t="s">
        <v>132</v>
      </c>
      <c r="B22" s="586"/>
      <c r="C22" s="24">
        <v>11744</v>
      </c>
      <c r="D22" s="23">
        <v>102</v>
      </c>
      <c r="E22" s="23">
        <v>0</v>
      </c>
      <c r="F22" s="22">
        <v>0</v>
      </c>
      <c r="G22" s="22">
        <v>1609</v>
      </c>
      <c r="H22" s="22">
        <v>4425</v>
      </c>
      <c r="I22" s="29">
        <f>SUM(H22:K22)</f>
        <v>4425</v>
      </c>
      <c r="J22" s="38" t="s">
        <v>403</v>
      </c>
      <c r="K22" s="106"/>
      <c r="L22" s="538"/>
      <c r="M22" s="535"/>
    </row>
    <row r="23" spans="1:13" ht="21" customHeight="1">
      <c r="A23" s="107"/>
      <c r="B23" s="41" t="s">
        <v>133</v>
      </c>
      <c r="C23" s="24">
        <v>12791</v>
      </c>
      <c r="D23" s="23">
        <v>1179</v>
      </c>
      <c r="E23" s="23">
        <v>0</v>
      </c>
      <c r="F23" s="22">
        <v>0</v>
      </c>
      <c r="G23" s="22">
        <v>8551</v>
      </c>
      <c r="H23" s="22">
        <v>0</v>
      </c>
      <c r="I23" s="29">
        <f>SUM(H23:J23)</f>
        <v>0</v>
      </c>
      <c r="J23" s="555" t="s">
        <v>114</v>
      </c>
      <c r="K23" s="540"/>
      <c r="L23" s="538"/>
      <c r="M23" s="535"/>
    </row>
    <row r="24" spans="1:13" ht="21" customHeight="1">
      <c r="A24" s="107"/>
      <c r="B24" s="41" t="s">
        <v>70</v>
      </c>
      <c r="C24" s="24">
        <v>0</v>
      </c>
      <c r="D24" s="23">
        <v>0</v>
      </c>
      <c r="E24" s="23">
        <v>0</v>
      </c>
      <c r="F24" s="22">
        <v>0</v>
      </c>
      <c r="G24" s="22">
        <v>0</v>
      </c>
      <c r="H24" s="22">
        <v>0</v>
      </c>
      <c r="I24" s="29">
        <f>SUM(H24:K24)</f>
        <v>0</v>
      </c>
      <c r="J24" s="38" t="s">
        <v>71</v>
      </c>
      <c r="K24" s="97"/>
      <c r="L24" s="538"/>
      <c r="M24" s="535"/>
    </row>
    <row r="25" spans="1:13" ht="21" customHeight="1">
      <c r="A25" s="108"/>
      <c r="B25" s="394" t="s">
        <v>80</v>
      </c>
      <c r="C25" s="27">
        <v>2990</v>
      </c>
      <c r="D25" s="26">
        <v>10168</v>
      </c>
      <c r="E25" s="26">
        <v>1737</v>
      </c>
      <c r="F25" s="25">
        <v>0</v>
      </c>
      <c r="G25" s="25">
        <v>1237</v>
      </c>
      <c r="H25" s="25">
        <v>3528</v>
      </c>
      <c r="I25" s="30">
        <f>SUM(H25:K25)</f>
        <v>3528</v>
      </c>
      <c r="J25" s="43" t="s">
        <v>115</v>
      </c>
      <c r="K25" s="97"/>
      <c r="L25" s="538"/>
      <c r="M25" s="535"/>
    </row>
    <row r="26" spans="1:13" ht="21" customHeight="1">
      <c r="A26" s="50" t="s">
        <v>50</v>
      </c>
      <c r="B26" s="51"/>
      <c r="C26" s="21"/>
      <c r="D26" s="20"/>
      <c r="E26" s="20"/>
      <c r="F26" s="19"/>
      <c r="G26" s="19"/>
      <c r="H26" s="19"/>
      <c r="I26" s="28"/>
      <c r="J26" s="44"/>
      <c r="K26" s="45" t="s">
        <v>49</v>
      </c>
      <c r="L26" s="538"/>
      <c r="M26" s="535"/>
    </row>
    <row r="27" spans="1:13" ht="21" customHeight="1">
      <c r="A27" s="585" t="s">
        <v>131</v>
      </c>
      <c r="B27" s="586"/>
      <c r="C27" s="24">
        <v>13488</v>
      </c>
      <c r="D27" s="23">
        <v>51014</v>
      </c>
      <c r="E27" s="23">
        <v>14443</v>
      </c>
      <c r="F27" s="22">
        <v>575</v>
      </c>
      <c r="G27" s="22">
        <v>12362</v>
      </c>
      <c r="H27" s="22">
        <v>0</v>
      </c>
      <c r="I27" s="29">
        <f>SUM(H27:J27)</f>
        <v>0</v>
      </c>
      <c r="J27" s="555" t="s">
        <v>113</v>
      </c>
      <c r="K27" s="540"/>
      <c r="L27" s="538"/>
      <c r="M27" s="535"/>
    </row>
    <row r="28" spans="1:13" ht="21" customHeight="1">
      <c r="A28" s="585" t="s">
        <v>132</v>
      </c>
      <c r="B28" s="586"/>
      <c r="C28" s="24">
        <v>18632</v>
      </c>
      <c r="D28" s="23">
        <v>571</v>
      </c>
      <c r="E28" s="23">
        <v>0</v>
      </c>
      <c r="F28" s="22">
        <v>0</v>
      </c>
      <c r="G28" s="22">
        <v>225</v>
      </c>
      <c r="H28" s="22">
        <v>1606</v>
      </c>
      <c r="I28" s="29">
        <f>SUM(H28:K28)</f>
        <v>1606</v>
      </c>
      <c r="J28" s="38" t="s">
        <v>403</v>
      </c>
      <c r="K28" s="106"/>
      <c r="L28" s="538"/>
      <c r="M28" s="535"/>
    </row>
    <row r="29" spans="1:13" ht="21" customHeight="1">
      <c r="A29" s="107"/>
      <c r="B29" s="41" t="s">
        <v>133</v>
      </c>
      <c r="C29" s="24">
        <v>896</v>
      </c>
      <c r="D29" s="23">
        <v>3391</v>
      </c>
      <c r="E29" s="23">
        <v>3422</v>
      </c>
      <c r="F29" s="22">
        <v>0</v>
      </c>
      <c r="G29" s="22">
        <v>518</v>
      </c>
      <c r="H29" s="22">
        <v>125</v>
      </c>
      <c r="I29" s="29">
        <f>SUM(H29:J29)</f>
        <v>125</v>
      </c>
      <c r="J29" s="555" t="s">
        <v>114</v>
      </c>
      <c r="K29" s="540"/>
      <c r="L29" s="538"/>
      <c r="M29" s="535"/>
    </row>
    <row r="30" spans="1:13" ht="21" customHeight="1">
      <c r="A30" s="107"/>
      <c r="B30" s="41" t="s">
        <v>70</v>
      </c>
      <c r="C30" s="24">
        <v>0</v>
      </c>
      <c r="D30" s="23">
        <v>0</v>
      </c>
      <c r="E30" s="23">
        <v>0</v>
      </c>
      <c r="F30" s="22">
        <v>0</v>
      </c>
      <c r="G30" s="22">
        <v>0</v>
      </c>
      <c r="H30" s="22">
        <v>0</v>
      </c>
      <c r="I30" s="29">
        <f>SUM(H30:K30)</f>
        <v>0</v>
      </c>
      <c r="J30" s="38" t="s">
        <v>71</v>
      </c>
      <c r="K30" s="97"/>
      <c r="L30" s="538"/>
      <c r="M30" s="535"/>
    </row>
    <row r="31" spans="1:13" ht="21" customHeight="1">
      <c r="A31" s="108"/>
      <c r="B31" s="394" t="s">
        <v>80</v>
      </c>
      <c r="C31" s="27">
        <v>450</v>
      </c>
      <c r="D31" s="26">
        <v>0</v>
      </c>
      <c r="E31" s="26">
        <v>0</v>
      </c>
      <c r="F31" s="25">
        <v>0</v>
      </c>
      <c r="G31" s="25">
        <v>0</v>
      </c>
      <c r="H31" s="25">
        <v>0</v>
      </c>
      <c r="I31" s="30">
        <f>SUM(H31:K31)</f>
        <v>0</v>
      </c>
      <c r="J31" s="43" t="s">
        <v>115</v>
      </c>
      <c r="K31" s="97"/>
      <c r="L31" s="538"/>
      <c r="M31" s="535"/>
    </row>
    <row r="32" spans="1:13" ht="21" customHeight="1">
      <c r="A32" s="50" t="s">
        <v>52</v>
      </c>
      <c r="B32" s="51"/>
      <c r="C32" s="21"/>
      <c r="D32" s="20"/>
      <c r="E32" s="20"/>
      <c r="F32" s="19"/>
      <c r="G32" s="19"/>
      <c r="H32" s="19"/>
      <c r="I32" s="28"/>
      <c r="J32" s="44"/>
      <c r="K32" s="45" t="s">
        <v>51</v>
      </c>
      <c r="L32" s="538"/>
      <c r="M32" s="535"/>
    </row>
    <row r="33" spans="1:13" ht="21" customHeight="1">
      <c r="A33" s="585" t="s">
        <v>131</v>
      </c>
      <c r="B33" s="586"/>
      <c r="C33" s="24">
        <v>16724</v>
      </c>
      <c r="D33" s="23">
        <v>39141</v>
      </c>
      <c r="E33" s="23">
        <v>3326</v>
      </c>
      <c r="F33" s="22">
        <v>1486</v>
      </c>
      <c r="G33" s="22">
        <v>19467</v>
      </c>
      <c r="H33" s="22">
        <v>0</v>
      </c>
      <c r="I33" s="29">
        <f>SUM(H33:J33)</f>
        <v>0</v>
      </c>
      <c r="J33" s="555" t="s">
        <v>113</v>
      </c>
      <c r="K33" s="540"/>
      <c r="L33" s="538"/>
      <c r="M33" s="535"/>
    </row>
    <row r="34" spans="1:13" ht="21" customHeight="1">
      <c r="A34" s="585" t="s">
        <v>132</v>
      </c>
      <c r="B34" s="586"/>
      <c r="C34" s="24">
        <v>14859</v>
      </c>
      <c r="D34" s="23">
        <v>148</v>
      </c>
      <c r="E34" s="23">
        <v>661</v>
      </c>
      <c r="F34" s="22">
        <v>0</v>
      </c>
      <c r="G34" s="22">
        <v>4279</v>
      </c>
      <c r="H34" s="22">
        <v>0</v>
      </c>
      <c r="I34" s="29">
        <f>SUM(H34:K34)</f>
        <v>0</v>
      </c>
      <c r="J34" s="38" t="s">
        <v>403</v>
      </c>
      <c r="K34" s="106"/>
      <c r="L34" s="538"/>
      <c r="M34" s="535"/>
    </row>
    <row r="35" spans="1:13" ht="21" customHeight="1">
      <c r="A35" s="107"/>
      <c r="B35" s="41" t="s">
        <v>133</v>
      </c>
      <c r="C35" s="24">
        <v>41563</v>
      </c>
      <c r="D35" s="23">
        <v>104702</v>
      </c>
      <c r="E35" s="23">
        <v>26594</v>
      </c>
      <c r="F35" s="22">
        <v>2814</v>
      </c>
      <c r="G35" s="22">
        <v>123638</v>
      </c>
      <c r="H35" s="22">
        <v>2216</v>
      </c>
      <c r="I35" s="29">
        <f>SUM(H35:J35)</f>
        <v>2216</v>
      </c>
      <c r="J35" s="555" t="s">
        <v>114</v>
      </c>
      <c r="K35" s="540"/>
      <c r="L35" s="538"/>
      <c r="M35" s="535"/>
    </row>
    <row r="36" spans="1:13" ht="21" customHeight="1">
      <c r="A36" s="107"/>
      <c r="B36" s="41" t="s">
        <v>70</v>
      </c>
      <c r="C36" s="24">
        <v>0</v>
      </c>
      <c r="D36" s="23">
        <v>0</v>
      </c>
      <c r="E36" s="23">
        <v>0</v>
      </c>
      <c r="F36" s="22">
        <v>0</v>
      </c>
      <c r="G36" s="22">
        <v>296</v>
      </c>
      <c r="H36" s="22">
        <v>0</v>
      </c>
      <c r="I36" s="29">
        <f>SUM(H36:K36)</f>
        <v>0</v>
      </c>
      <c r="J36" s="38" t="s">
        <v>71</v>
      </c>
      <c r="K36" s="97"/>
      <c r="L36" s="538"/>
      <c r="M36" s="535"/>
    </row>
    <row r="37" spans="1:13" ht="21" customHeight="1">
      <c r="A37" s="108"/>
      <c r="B37" s="394" t="s">
        <v>80</v>
      </c>
      <c r="C37" s="27">
        <v>4958</v>
      </c>
      <c r="D37" s="26">
        <v>15771</v>
      </c>
      <c r="E37" s="26">
        <v>2127</v>
      </c>
      <c r="F37" s="25">
        <v>2398</v>
      </c>
      <c r="G37" s="25">
        <v>26919</v>
      </c>
      <c r="H37" s="25">
        <v>5788</v>
      </c>
      <c r="I37" s="30">
        <f>SUM(H37:K37)</f>
        <v>5788</v>
      </c>
      <c r="J37" s="43" t="s">
        <v>115</v>
      </c>
      <c r="K37" s="97"/>
      <c r="L37" s="538"/>
      <c r="M37" s="535"/>
    </row>
    <row r="38" spans="1:13" ht="21" customHeight="1">
      <c r="A38" s="50" t="s">
        <v>54</v>
      </c>
      <c r="B38" s="51"/>
      <c r="C38" s="21"/>
      <c r="D38" s="20"/>
      <c r="E38" s="20"/>
      <c r="F38" s="19"/>
      <c r="G38" s="19"/>
      <c r="H38" s="19"/>
      <c r="I38" s="28"/>
      <c r="J38" s="44"/>
      <c r="K38" s="45" t="s">
        <v>53</v>
      </c>
      <c r="L38" s="538"/>
      <c r="M38" s="535"/>
    </row>
    <row r="39" spans="1:13" ht="21" customHeight="1">
      <c r="A39" s="585" t="s">
        <v>131</v>
      </c>
      <c r="B39" s="586"/>
      <c r="C39" s="24">
        <v>66878</v>
      </c>
      <c r="D39" s="23">
        <v>51962</v>
      </c>
      <c r="E39" s="23">
        <v>30957</v>
      </c>
      <c r="F39" s="22">
        <v>2025</v>
      </c>
      <c r="G39" s="22">
        <v>41222</v>
      </c>
      <c r="H39" s="22">
        <v>7561</v>
      </c>
      <c r="I39" s="29">
        <f>SUM(H39:J39)</f>
        <v>7561</v>
      </c>
      <c r="J39" s="555" t="s">
        <v>113</v>
      </c>
      <c r="K39" s="540"/>
      <c r="L39" s="538"/>
      <c r="M39" s="535"/>
    </row>
    <row r="40" spans="1:13" ht="21" customHeight="1">
      <c r="A40" s="585" t="s">
        <v>132</v>
      </c>
      <c r="B40" s="586"/>
      <c r="C40" s="24">
        <v>29685</v>
      </c>
      <c r="D40" s="23">
        <v>633</v>
      </c>
      <c r="E40" s="23">
        <v>392</v>
      </c>
      <c r="F40" s="22">
        <v>0</v>
      </c>
      <c r="G40" s="22">
        <v>1738</v>
      </c>
      <c r="H40" s="22">
        <v>1195</v>
      </c>
      <c r="I40" s="29">
        <f>SUM(H40:K40)</f>
        <v>1195</v>
      </c>
      <c r="J40" s="38" t="s">
        <v>403</v>
      </c>
      <c r="K40" s="106"/>
      <c r="L40" s="538"/>
      <c r="M40" s="535"/>
    </row>
    <row r="41" spans="1:13" ht="21" customHeight="1">
      <c r="A41" s="107"/>
      <c r="B41" s="41" t="s">
        <v>133</v>
      </c>
      <c r="C41" s="24">
        <v>3877</v>
      </c>
      <c r="D41" s="23">
        <v>2394</v>
      </c>
      <c r="E41" s="23">
        <v>1153</v>
      </c>
      <c r="F41" s="22">
        <v>0</v>
      </c>
      <c r="G41" s="22">
        <v>3295</v>
      </c>
      <c r="H41" s="22">
        <v>243</v>
      </c>
      <c r="I41" s="29">
        <f>SUM(H41:J41)</f>
        <v>243</v>
      </c>
      <c r="J41" s="555" t="s">
        <v>114</v>
      </c>
      <c r="K41" s="540"/>
      <c r="L41" s="538"/>
      <c r="M41" s="535"/>
    </row>
    <row r="42" spans="1:13" ht="21" customHeight="1">
      <c r="A42" s="107"/>
      <c r="B42" s="41" t="s">
        <v>70</v>
      </c>
      <c r="C42" s="24">
        <v>0</v>
      </c>
      <c r="D42" s="23">
        <v>0</v>
      </c>
      <c r="E42" s="23">
        <v>0</v>
      </c>
      <c r="F42" s="22">
        <v>0</v>
      </c>
      <c r="G42" s="22">
        <v>0</v>
      </c>
      <c r="H42" s="22">
        <v>0</v>
      </c>
      <c r="I42" s="29">
        <f>SUM(H42:K42)</f>
        <v>0</v>
      </c>
      <c r="J42" s="38" t="s">
        <v>71</v>
      </c>
      <c r="K42" s="97"/>
      <c r="L42" s="538"/>
      <c r="M42" s="535"/>
    </row>
    <row r="43" spans="1:13" ht="21" customHeight="1">
      <c r="A43" s="108"/>
      <c r="B43" s="394" t="s">
        <v>80</v>
      </c>
      <c r="C43" s="27">
        <v>0</v>
      </c>
      <c r="D43" s="26">
        <v>0</v>
      </c>
      <c r="E43" s="26">
        <v>0</v>
      </c>
      <c r="F43" s="25">
        <v>0</v>
      </c>
      <c r="G43" s="25">
        <v>0</v>
      </c>
      <c r="H43" s="25">
        <v>453</v>
      </c>
      <c r="I43" s="30">
        <f>SUM(H43:K43)</f>
        <v>453</v>
      </c>
      <c r="J43" s="43" t="s">
        <v>115</v>
      </c>
      <c r="K43" s="97"/>
      <c r="L43" s="538"/>
      <c r="M43" s="535"/>
    </row>
    <row r="44" spans="1:13" ht="21" customHeight="1">
      <c r="A44" s="50" t="s">
        <v>56</v>
      </c>
      <c r="B44" s="51"/>
      <c r="C44" s="21"/>
      <c r="D44" s="49"/>
      <c r="E44" s="20"/>
      <c r="F44" s="19"/>
      <c r="G44" s="19"/>
      <c r="H44" s="19"/>
      <c r="I44" s="29"/>
      <c r="J44" s="44"/>
      <c r="K44" s="45" t="s">
        <v>55</v>
      </c>
      <c r="L44" s="538"/>
      <c r="M44" s="535"/>
    </row>
    <row r="45" spans="1:13" ht="21" customHeight="1">
      <c r="A45" s="585" t="s">
        <v>131</v>
      </c>
      <c r="B45" s="586"/>
      <c r="C45" s="24">
        <v>18971</v>
      </c>
      <c r="D45" s="39">
        <v>11255</v>
      </c>
      <c r="E45" s="23">
        <v>9890</v>
      </c>
      <c r="F45" s="22">
        <v>950</v>
      </c>
      <c r="G45" s="22">
        <v>45917</v>
      </c>
      <c r="H45" s="22">
        <v>758</v>
      </c>
      <c r="I45" s="29">
        <f>SUM(H45:J45)</f>
        <v>758</v>
      </c>
      <c r="J45" s="555" t="s">
        <v>113</v>
      </c>
      <c r="K45" s="540"/>
      <c r="L45" s="538"/>
      <c r="M45" s="535"/>
    </row>
    <row r="46" spans="1:13" ht="21" customHeight="1">
      <c r="A46" s="585" t="s">
        <v>132</v>
      </c>
      <c r="B46" s="586"/>
      <c r="C46" s="24">
        <v>1881</v>
      </c>
      <c r="D46" s="39">
        <v>135</v>
      </c>
      <c r="E46" s="23">
        <v>232</v>
      </c>
      <c r="F46" s="22">
        <v>0</v>
      </c>
      <c r="G46" s="22">
        <v>210</v>
      </c>
      <c r="H46" s="22">
        <v>1674</v>
      </c>
      <c r="I46" s="29">
        <f>SUM(H46:K46)</f>
        <v>1674</v>
      </c>
      <c r="J46" s="38" t="s">
        <v>403</v>
      </c>
      <c r="K46" s="106"/>
      <c r="L46" s="538"/>
      <c r="M46" s="535"/>
    </row>
    <row r="47" spans="1:13" ht="21" customHeight="1">
      <c r="A47" s="107"/>
      <c r="B47" s="41" t="s">
        <v>133</v>
      </c>
      <c r="C47" s="24">
        <v>4485</v>
      </c>
      <c r="D47" s="39">
        <v>529</v>
      </c>
      <c r="E47" s="23">
        <v>0</v>
      </c>
      <c r="F47" s="22">
        <v>0</v>
      </c>
      <c r="G47" s="22">
        <v>431</v>
      </c>
      <c r="H47" s="22">
        <v>497</v>
      </c>
      <c r="I47" s="29">
        <f>SUM(H47:J47)</f>
        <v>497</v>
      </c>
      <c r="J47" s="555" t="s">
        <v>114</v>
      </c>
      <c r="K47" s="540"/>
      <c r="L47" s="538"/>
      <c r="M47" s="535"/>
    </row>
    <row r="48" spans="1:13" ht="21" customHeight="1">
      <c r="A48" s="107"/>
      <c r="B48" s="41" t="s">
        <v>70</v>
      </c>
      <c r="C48" s="24">
        <v>85</v>
      </c>
      <c r="D48" s="39">
        <v>0</v>
      </c>
      <c r="E48" s="23">
        <v>0</v>
      </c>
      <c r="F48" s="22">
        <v>0</v>
      </c>
      <c r="G48" s="22">
        <v>0</v>
      </c>
      <c r="H48" s="22">
        <v>177</v>
      </c>
      <c r="I48" s="29">
        <f>SUM(H48:K48)</f>
        <v>177</v>
      </c>
      <c r="J48" s="38" t="s">
        <v>71</v>
      </c>
      <c r="K48" s="97"/>
      <c r="L48" s="538"/>
      <c r="M48" s="535"/>
    </row>
    <row r="49" spans="1:13" ht="21" customHeight="1" thickBot="1">
      <c r="A49" s="119"/>
      <c r="B49" s="395" t="s">
        <v>80</v>
      </c>
      <c r="C49" s="54">
        <v>85</v>
      </c>
      <c r="D49" s="54">
        <v>0</v>
      </c>
      <c r="E49" s="72">
        <v>0</v>
      </c>
      <c r="F49" s="65">
        <v>0</v>
      </c>
      <c r="G49" s="65">
        <v>206</v>
      </c>
      <c r="H49" s="65">
        <v>177</v>
      </c>
      <c r="I49" s="64">
        <f>SUM(H49:K49)</f>
        <v>177</v>
      </c>
      <c r="J49" s="52" t="s">
        <v>115</v>
      </c>
      <c r="K49" s="148"/>
      <c r="L49" s="538"/>
      <c r="M49" s="535"/>
    </row>
    <row r="50" spans="1:13" s="86" customFormat="1" ht="31.5" customHeight="1" thickTop="1">
      <c r="A50" s="132"/>
      <c r="B50" s="132"/>
      <c r="C50" s="150"/>
      <c r="D50" s="150"/>
      <c r="E50" s="150"/>
      <c r="F50" s="150"/>
      <c r="G50" s="150"/>
      <c r="H50" s="150"/>
      <c r="I50" s="150"/>
      <c r="J50" s="132"/>
      <c r="L50" s="538">
        <f>L1+1</f>
        <v>161</v>
      </c>
      <c r="M50" s="181"/>
    </row>
    <row r="51" spans="1:12" s="86" customFormat="1" ht="31.5" customHeight="1">
      <c r="A51" s="185" t="s">
        <v>238</v>
      </c>
      <c r="B51" s="190"/>
      <c r="C51" s="185"/>
      <c r="D51" s="185"/>
      <c r="E51" s="185"/>
      <c r="F51" s="185"/>
      <c r="G51" s="185"/>
      <c r="H51" s="185"/>
      <c r="I51" s="185"/>
      <c r="J51" s="189"/>
      <c r="K51" s="184" t="s">
        <v>191</v>
      </c>
      <c r="L51" s="538"/>
    </row>
    <row r="52" spans="1:12" s="87" customFormat="1" ht="31.5" customHeight="1">
      <c r="A52" s="541" t="s">
        <v>417</v>
      </c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38"/>
    </row>
    <row r="53" spans="1:12" s="87" customFormat="1" ht="31.5" customHeight="1">
      <c r="A53" s="487" t="s">
        <v>418</v>
      </c>
      <c r="B53" s="487"/>
      <c r="C53" s="487"/>
      <c r="D53" s="487"/>
      <c r="E53" s="487"/>
      <c r="F53" s="487"/>
      <c r="G53" s="487"/>
      <c r="H53" s="487"/>
      <c r="I53" s="487"/>
      <c r="J53" s="487"/>
      <c r="K53" s="487"/>
      <c r="L53" s="538"/>
    </row>
    <row r="54" spans="1:12" s="87" customFormat="1" ht="31.5" customHeight="1" thickBo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538"/>
    </row>
    <row r="55" spans="1:13" s="2" customFormat="1" ht="31.5" customHeight="1" thickTop="1">
      <c r="A55" s="587" t="s">
        <v>388</v>
      </c>
      <c r="B55" s="544"/>
      <c r="C55" s="548" t="s">
        <v>105</v>
      </c>
      <c r="D55" s="489"/>
      <c r="E55" s="489"/>
      <c r="F55" s="489"/>
      <c r="G55" s="489"/>
      <c r="H55" s="489"/>
      <c r="I55" s="490"/>
      <c r="J55" s="580" t="s">
        <v>419</v>
      </c>
      <c r="K55" s="581"/>
      <c r="L55" s="538"/>
      <c r="M55" s="535">
        <v>146</v>
      </c>
    </row>
    <row r="56" spans="1:13" s="4" customFormat="1" ht="31.5" customHeight="1">
      <c r="A56" s="588"/>
      <c r="B56" s="523"/>
      <c r="C56" s="62" t="s">
        <v>108</v>
      </c>
      <c r="D56" s="62" t="s">
        <v>107</v>
      </c>
      <c r="E56" s="84" t="s">
        <v>126</v>
      </c>
      <c r="F56" s="62" t="s">
        <v>127</v>
      </c>
      <c r="G56" s="62" t="s">
        <v>106</v>
      </c>
      <c r="H56" s="84" t="s">
        <v>70</v>
      </c>
      <c r="I56" s="60" t="s">
        <v>69</v>
      </c>
      <c r="J56" s="582"/>
      <c r="K56" s="529"/>
      <c r="L56" s="538"/>
      <c r="M56" s="535"/>
    </row>
    <row r="57" spans="1:13" s="4" customFormat="1" ht="37.5" customHeight="1" thickBot="1">
      <c r="A57" s="589"/>
      <c r="B57" s="547"/>
      <c r="C57" s="91" t="s">
        <v>111</v>
      </c>
      <c r="D57" s="91" t="s">
        <v>110</v>
      </c>
      <c r="E57" s="91" t="s">
        <v>125</v>
      </c>
      <c r="F57" s="91" t="s">
        <v>124</v>
      </c>
      <c r="G57" s="91" t="s">
        <v>109</v>
      </c>
      <c r="H57" s="91" t="s">
        <v>71</v>
      </c>
      <c r="I57" s="63" t="s">
        <v>68</v>
      </c>
      <c r="J57" s="583"/>
      <c r="K57" s="584"/>
      <c r="L57" s="538"/>
      <c r="M57" s="535"/>
    </row>
    <row r="58" spans="1:13" ht="21" customHeight="1">
      <c r="A58" s="36" t="s">
        <v>58</v>
      </c>
      <c r="B58" s="37"/>
      <c r="C58" s="74"/>
      <c r="D58" s="35"/>
      <c r="E58" s="71"/>
      <c r="F58" s="67"/>
      <c r="G58" s="67"/>
      <c r="H58" s="67"/>
      <c r="I58" s="66"/>
      <c r="J58" s="33"/>
      <c r="K58" s="34" t="s">
        <v>57</v>
      </c>
      <c r="L58" s="538"/>
      <c r="M58" s="535"/>
    </row>
    <row r="59" spans="1:13" ht="21" customHeight="1">
      <c r="A59" s="585" t="s">
        <v>131</v>
      </c>
      <c r="B59" s="586"/>
      <c r="C59" s="24">
        <v>27832</v>
      </c>
      <c r="D59" s="39">
        <v>22409</v>
      </c>
      <c r="E59" s="23">
        <v>3857</v>
      </c>
      <c r="F59" s="22">
        <v>185</v>
      </c>
      <c r="G59" s="22">
        <v>3680</v>
      </c>
      <c r="H59" s="22">
        <v>666</v>
      </c>
      <c r="I59" s="29">
        <f>SUM(H59:J59)</f>
        <v>666</v>
      </c>
      <c r="J59" s="555" t="s">
        <v>113</v>
      </c>
      <c r="K59" s="540"/>
      <c r="L59" s="538"/>
      <c r="M59" s="535"/>
    </row>
    <row r="60" spans="1:13" ht="21" customHeight="1">
      <c r="A60" s="585" t="s">
        <v>132</v>
      </c>
      <c r="B60" s="586"/>
      <c r="C60" s="24">
        <v>3512</v>
      </c>
      <c r="D60" s="39">
        <v>381</v>
      </c>
      <c r="E60" s="23">
        <v>76</v>
      </c>
      <c r="F60" s="22">
        <v>0</v>
      </c>
      <c r="G60" s="22">
        <v>0</v>
      </c>
      <c r="H60" s="22">
        <v>207</v>
      </c>
      <c r="I60" s="29">
        <f>SUM(H60:K60)</f>
        <v>207</v>
      </c>
      <c r="J60" s="38" t="s">
        <v>403</v>
      </c>
      <c r="K60" s="106"/>
      <c r="L60" s="538"/>
      <c r="M60" s="535"/>
    </row>
    <row r="61" spans="1:13" ht="21" customHeight="1">
      <c r="A61" s="107"/>
      <c r="B61" s="41" t="s">
        <v>133</v>
      </c>
      <c r="C61" s="24">
        <v>316</v>
      </c>
      <c r="D61" s="39">
        <v>0</v>
      </c>
      <c r="E61" s="23">
        <v>0</v>
      </c>
      <c r="F61" s="22">
        <v>0</v>
      </c>
      <c r="G61" s="22">
        <v>0</v>
      </c>
      <c r="H61" s="22">
        <v>79</v>
      </c>
      <c r="I61" s="29">
        <f>SUM(H61:J61)</f>
        <v>79</v>
      </c>
      <c r="J61" s="555" t="s">
        <v>114</v>
      </c>
      <c r="K61" s="540"/>
      <c r="L61" s="538"/>
      <c r="M61" s="535"/>
    </row>
    <row r="62" spans="1:13" ht="21" customHeight="1">
      <c r="A62" s="107"/>
      <c r="B62" s="41" t="s">
        <v>70</v>
      </c>
      <c r="C62" s="24">
        <v>153</v>
      </c>
      <c r="D62" s="39">
        <v>0</v>
      </c>
      <c r="E62" s="23">
        <v>0</v>
      </c>
      <c r="F62" s="22">
        <v>0</v>
      </c>
      <c r="G62" s="22">
        <v>0</v>
      </c>
      <c r="H62" s="22">
        <v>0</v>
      </c>
      <c r="I62" s="29">
        <f>SUM(H62:K62)</f>
        <v>0</v>
      </c>
      <c r="J62" s="38" t="s">
        <v>71</v>
      </c>
      <c r="K62" s="97"/>
      <c r="L62" s="538"/>
      <c r="M62" s="535"/>
    </row>
    <row r="63" spans="1:13" ht="21" customHeight="1">
      <c r="A63" s="108"/>
      <c r="B63" s="394" t="s">
        <v>80</v>
      </c>
      <c r="C63" s="24">
        <v>94</v>
      </c>
      <c r="D63" s="39">
        <v>0</v>
      </c>
      <c r="E63" s="23">
        <v>0</v>
      </c>
      <c r="F63" s="22">
        <v>0</v>
      </c>
      <c r="G63" s="22">
        <v>0</v>
      </c>
      <c r="H63" s="22">
        <v>0</v>
      </c>
      <c r="I63" s="29">
        <f>SUM(H63:K63)</f>
        <v>0</v>
      </c>
      <c r="J63" s="43" t="s">
        <v>115</v>
      </c>
      <c r="K63" s="97"/>
      <c r="L63" s="538"/>
      <c r="M63" s="535"/>
    </row>
    <row r="64" spans="1:13" ht="21" customHeight="1">
      <c r="A64" s="40" t="s">
        <v>60</v>
      </c>
      <c r="B64" s="46"/>
      <c r="C64" s="21"/>
      <c r="D64" s="20"/>
      <c r="E64" s="20"/>
      <c r="F64" s="19"/>
      <c r="G64" s="19"/>
      <c r="H64" s="19"/>
      <c r="I64" s="28"/>
      <c r="J64" s="44"/>
      <c r="K64" s="45" t="s">
        <v>59</v>
      </c>
      <c r="L64" s="538"/>
      <c r="M64" s="535"/>
    </row>
    <row r="65" spans="1:13" ht="21" customHeight="1">
      <c r="A65" s="585" t="s">
        <v>131</v>
      </c>
      <c r="B65" s="586"/>
      <c r="C65" s="24">
        <v>5622</v>
      </c>
      <c r="D65" s="23">
        <v>12070</v>
      </c>
      <c r="E65" s="23">
        <v>6504</v>
      </c>
      <c r="F65" s="22">
        <v>144</v>
      </c>
      <c r="G65" s="22">
        <v>4471</v>
      </c>
      <c r="H65" s="22">
        <v>469</v>
      </c>
      <c r="I65" s="29">
        <f>SUM(H65:J65)</f>
        <v>469</v>
      </c>
      <c r="J65" s="555" t="s">
        <v>113</v>
      </c>
      <c r="K65" s="540"/>
      <c r="L65" s="538"/>
      <c r="M65" s="535"/>
    </row>
    <row r="66" spans="1:13" ht="21" customHeight="1">
      <c r="A66" s="585" t="s">
        <v>132</v>
      </c>
      <c r="B66" s="586"/>
      <c r="C66" s="24">
        <v>215</v>
      </c>
      <c r="D66" s="23">
        <v>74</v>
      </c>
      <c r="E66" s="23">
        <v>0</v>
      </c>
      <c r="F66" s="22">
        <v>0</v>
      </c>
      <c r="G66" s="22">
        <v>0</v>
      </c>
      <c r="H66" s="22">
        <v>1234</v>
      </c>
      <c r="I66" s="29">
        <f>SUM(H66:K66)</f>
        <v>1234</v>
      </c>
      <c r="J66" s="38" t="s">
        <v>403</v>
      </c>
      <c r="K66" s="106"/>
      <c r="L66" s="538"/>
      <c r="M66" s="535"/>
    </row>
    <row r="67" spans="1:13" ht="21" customHeight="1">
      <c r="A67" s="107"/>
      <c r="B67" s="41" t="s">
        <v>133</v>
      </c>
      <c r="C67" s="24">
        <v>323</v>
      </c>
      <c r="D67" s="23">
        <v>547</v>
      </c>
      <c r="E67" s="23">
        <v>579</v>
      </c>
      <c r="F67" s="22">
        <v>0</v>
      </c>
      <c r="G67" s="22">
        <v>305</v>
      </c>
      <c r="H67" s="22">
        <v>0</v>
      </c>
      <c r="I67" s="29">
        <f>SUM(H67:J67)</f>
        <v>0</v>
      </c>
      <c r="J67" s="555" t="s">
        <v>114</v>
      </c>
      <c r="K67" s="540"/>
      <c r="L67" s="538"/>
      <c r="M67" s="535"/>
    </row>
    <row r="68" spans="1:13" ht="21" customHeight="1">
      <c r="A68" s="107"/>
      <c r="B68" s="41" t="s">
        <v>70</v>
      </c>
      <c r="C68" s="24">
        <v>41</v>
      </c>
      <c r="D68" s="23">
        <v>744</v>
      </c>
      <c r="E68" s="23">
        <v>0</v>
      </c>
      <c r="F68" s="22">
        <v>0</v>
      </c>
      <c r="G68" s="22">
        <v>0</v>
      </c>
      <c r="H68" s="22">
        <v>0</v>
      </c>
      <c r="I68" s="29">
        <f>SUM(H68:K68)</f>
        <v>0</v>
      </c>
      <c r="J68" s="38" t="s">
        <v>71</v>
      </c>
      <c r="K68" s="97"/>
      <c r="L68" s="538"/>
      <c r="M68" s="535"/>
    </row>
    <row r="69" spans="1:13" ht="21" customHeight="1">
      <c r="A69" s="108"/>
      <c r="B69" s="394" t="s">
        <v>80</v>
      </c>
      <c r="C69" s="27">
        <v>0</v>
      </c>
      <c r="D69" s="26">
        <v>0</v>
      </c>
      <c r="E69" s="26">
        <v>0</v>
      </c>
      <c r="F69" s="25">
        <v>0</v>
      </c>
      <c r="G69" s="25">
        <v>0</v>
      </c>
      <c r="H69" s="25">
        <v>0</v>
      </c>
      <c r="I69" s="29">
        <f>SUM(H69:K69)</f>
        <v>0</v>
      </c>
      <c r="J69" s="43" t="s">
        <v>115</v>
      </c>
      <c r="K69" s="97"/>
      <c r="L69" s="538"/>
      <c r="M69" s="535"/>
    </row>
    <row r="70" spans="1:13" ht="21" customHeight="1">
      <c r="A70" s="50" t="s">
        <v>62</v>
      </c>
      <c r="B70" s="51"/>
      <c r="C70" s="21"/>
      <c r="D70" s="20"/>
      <c r="E70" s="20"/>
      <c r="F70" s="19"/>
      <c r="G70" s="19"/>
      <c r="H70" s="19"/>
      <c r="I70" s="28"/>
      <c r="J70" s="44"/>
      <c r="K70" s="45" t="s">
        <v>61</v>
      </c>
      <c r="L70" s="538"/>
      <c r="M70" s="535"/>
    </row>
    <row r="71" spans="1:13" ht="21" customHeight="1">
      <c r="A71" s="585" t="s">
        <v>131</v>
      </c>
      <c r="B71" s="586"/>
      <c r="C71" s="24">
        <v>21646</v>
      </c>
      <c r="D71" s="23">
        <v>10300</v>
      </c>
      <c r="E71" s="23">
        <v>4026</v>
      </c>
      <c r="F71" s="22">
        <v>0</v>
      </c>
      <c r="G71" s="22">
        <v>5353</v>
      </c>
      <c r="H71" s="22">
        <v>745</v>
      </c>
      <c r="I71" s="29">
        <f>SUM(H71:J71)</f>
        <v>745</v>
      </c>
      <c r="J71" s="555" t="s">
        <v>113</v>
      </c>
      <c r="K71" s="540"/>
      <c r="L71" s="538"/>
      <c r="M71" s="535"/>
    </row>
    <row r="72" spans="1:13" ht="21" customHeight="1">
      <c r="A72" s="585" t="s">
        <v>132</v>
      </c>
      <c r="B72" s="586"/>
      <c r="C72" s="24">
        <v>79814</v>
      </c>
      <c r="D72" s="23">
        <v>1772</v>
      </c>
      <c r="E72" s="23">
        <v>1056</v>
      </c>
      <c r="F72" s="22">
        <v>0</v>
      </c>
      <c r="G72" s="22">
        <v>4416</v>
      </c>
      <c r="H72" s="22">
        <v>2177</v>
      </c>
      <c r="I72" s="29">
        <f>SUM(H72:K72)</f>
        <v>2177</v>
      </c>
      <c r="J72" s="38" t="s">
        <v>403</v>
      </c>
      <c r="K72" s="106"/>
      <c r="L72" s="538"/>
      <c r="M72" s="535"/>
    </row>
    <row r="73" spans="1:13" ht="21" customHeight="1">
      <c r="A73" s="107"/>
      <c r="B73" s="41" t="s">
        <v>133</v>
      </c>
      <c r="C73" s="24">
        <v>8360</v>
      </c>
      <c r="D73" s="23">
        <v>4017</v>
      </c>
      <c r="E73" s="23">
        <v>813</v>
      </c>
      <c r="F73" s="22">
        <v>0</v>
      </c>
      <c r="G73" s="22">
        <v>1063</v>
      </c>
      <c r="H73" s="22">
        <v>373</v>
      </c>
      <c r="I73" s="29">
        <f>SUM(H73:J73)</f>
        <v>373</v>
      </c>
      <c r="J73" s="555" t="s">
        <v>114</v>
      </c>
      <c r="K73" s="540"/>
      <c r="L73" s="538"/>
      <c r="M73" s="535"/>
    </row>
    <row r="74" spans="1:13" ht="21" customHeight="1">
      <c r="A74" s="107"/>
      <c r="B74" s="41" t="s">
        <v>70</v>
      </c>
      <c r="C74" s="24">
        <v>34</v>
      </c>
      <c r="D74" s="23">
        <v>136</v>
      </c>
      <c r="E74" s="23">
        <v>0</v>
      </c>
      <c r="F74" s="22">
        <v>0</v>
      </c>
      <c r="G74" s="22">
        <v>0</v>
      </c>
      <c r="H74" s="22">
        <v>0</v>
      </c>
      <c r="I74" s="29">
        <f>SUM(H74:K74)</f>
        <v>0</v>
      </c>
      <c r="J74" s="38" t="s">
        <v>71</v>
      </c>
      <c r="K74" s="97"/>
      <c r="L74" s="538"/>
      <c r="M74" s="535"/>
    </row>
    <row r="75" spans="1:13" ht="21" customHeight="1">
      <c r="A75" s="108"/>
      <c r="B75" s="394" t="s">
        <v>80</v>
      </c>
      <c r="C75" s="27">
        <v>6527</v>
      </c>
      <c r="D75" s="26">
        <v>1187</v>
      </c>
      <c r="E75" s="26">
        <v>353</v>
      </c>
      <c r="F75" s="25">
        <v>0</v>
      </c>
      <c r="G75" s="25">
        <v>494</v>
      </c>
      <c r="H75" s="25">
        <v>0</v>
      </c>
      <c r="I75" s="29">
        <f>SUM(H75:K75)</f>
        <v>0</v>
      </c>
      <c r="J75" s="43" t="s">
        <v>115</v>
      </c>
      <c r="K75" s="97"/>
      <c r="L75" s="538"/>
      <c r="M75" s="535"/>
    </row>
    <row r="76" spans="1:13" ht="21" customHeight="1">
      <c r="A76" s="50" t="s">
        <v>64</v>
      </c>
      <c r="B76" s="51"/>
      <c r="C76" s="21"/>
      <c r="D76" s="20"/>
      <c r="E76" s="20"/>
      <c r="F76" s="19"/>
      <c r="G76" s="19"/>
      <c r="H76" s="19"/>
      <c r="I76" s="28"/>
      <c r="J76" s="44"/>
      <c r="K76" s="45" t="s">
        <v>63</v>
      </c>
      <c r="L76" s="538"/>
      <c r="M76" s="535"/>
    </row>
    <row r="77" spans="1:13" ht="21" customHeight="1">
      <c r="A77" s="585" t="s">
        <v>131</v>
      </c>
      <c r="B77" s="586"/>
      <c r="C77" s="24">
        <v>11274</v>
      </c>
      <c r="D77" s="23">
        <v>4334</v>
      </c>
      <c r="E77" s="23">
        <v>5349</v>
      </c>
      <c r="F77" s="22">
        <v>85</v>
      </c>
      <c r="G77" s="22">
        <v>12764</v>
      </c>
      <c r="H77" s="22">
        <v>926</v>
      </c>
      <c r="I77" s="29">
        <f>SUM(H77:J77)</f>
        <v>926</v>
      </c>
      <c r="J77" s="555" t="s">
        <v>113</v>
      </c>
      <c r="K77" s="540"/>
      <c r="L77" s="538"/>
      <c r="M77" s="535"/>
    </row>
    <row r="78" spans="1:13" ht="21" customHeight="1">
      <c r="A78" s="585" t="s">
        <v>132</v>
      </c>
      <c r="B78" s="586"/>
      <c r="C78" s="24">
        <v>8941</v>
      </c>
      <c r="D78" s="23">
        <v>4489</v>
      </c>
      <c r="E78" s="23">
        <v>1376</v>
      </c>
      <c r="F78" s="22">
        <v>142</v>
      </c>
      <c r="G78" s="22">
        <v>1871</v>
      </c>
      <c r="H78" s="22">
        <v>707</v>
      </c>
      <c r="I78" s="29">
        <f>SUM(H78:K78)</f>
        <v>707</v>
      </c>
      <c r="J78" s="38" t="s">
        <v>403</v>
      </c>
      <c r="K78" s="106"/>
      <c r="L78" s="538"/>
      <c r="M78" s="535"/>
    </row>
    <row r="79" spans="1:13" ht="21" customHeight="1">
      <c r="A79" s="107"/>
      <c r="B79" s="41" t="s">
        <v>133</v>
      </c>
      <c r="C79" s="24">
        <v>0</v>
      </c>
      <c r="D79" s="23">
        <v>151</v>
      </c>
      <c r="E79" s="23">
        <v>0</v>
      </c>
      <c r="F79" s="22">
        <v>0</v>
      </c>
      <c r="G79" s="22">
        <v>72</v>
      </c>
      <c r="H79" s="22">
        <v>0</v>
      </c>
      <c r="I79" s="29">
        <f>SUM(H79:J79)</f>
        <v>0</v>
      </c>
      <c r="J79" s="555" t="s">
        <v>114</v>
      </c>
      <c r="K79" s="540"/>
      <c r="L79" s="538"/>
      <c r="M79" s="535"/>
    </row>
    <row r="80" spans="1:13" ht="21" customHeight="1">
      <c r="A80" s="107"/>
      <c r="B80" s="41" t="s">
        <v>70</v>
      </c>
      <c r="C80" s="24">
        <v>0</v>
      </c>
      <c r="D80" s="23">
        <v>0</v>
      </c>
      <c r="E80" s="23">
        <v>0</v>
      </c>
      <c r="F80" s="22">
        <v>0</v>
      </c>
      <c r="G80" s="22">
        <v>0</v>
      </c>
      <c r="H80" s="22">
        <v>0</v>
      </c>
      <c r="I80" s="29">
        <f>SUM(H80:K80)</f>
        <v>0</v>
      </c>
      <c r="J80" s="38" t="s">
        <v>71</v>
      </c>
      <c r="K80" s="97"/>
      <c r="L80" s="538"/>
      <c r="M80" s="535"/>
    </row>
    <row r="81" spans="1:13" ht="21" customHeight="1">
      <c r="A81" s="108"/>
      <c r="B81" s="394" t="s">
        <v>80</v>
      </c>
      <c r="C81" s="27">
        <v>0</v>
      </c>
      <c r="D81" s="26">
        <v>0</v>
      </c>
      <c r="E81" s="26">
        <v>0</v>
      </c>
      <c r="F81" s="25">
        <v>0</v>
      </c>
      <c r="G81" s="25">
        <v>0</v>
      </c>
      <c r="H81" s="25">
        <v>0</v>
      </c>
      <c r="I81" s="29">
        <f>SUM(H81:K81)</f>
        <v>0</v>
      </c>
      <c r="J81" s="43" t="s">
        <v>115</v>
      </c>
      <c r="K81" s="97"/>
      <c r="L81" s="538"/>
      <c r="M81" s="535"/>
    </row>
    <row r="82" spans="1:13" ht="21" customHeight="1">
      <c r="A82" s="50" t="s">
        <v>65</v>
      </c>
      <c r="B82" s="51"/>
      <c r="C82" s="21"/>
      <c r="D82" s="20"/>
      <c r="E82" s="20"/>
      <c r="F82" s="19"/>
      <c r="G82" s="19"/>
      <c r="H82" s="19"/>
      <c r="I82" s="28"/>
      <c r="J82" s="44"/>
      <c r="K82" s="45" t="s">
        <v>32</v>
      </c>
      <c r="L82" s="538"/>
      <c r="M82" s="535"/>
    </row>
    <row r="83" spans="1:13" ht="21" customHeight="1">
      <c r="A83" s="585" t="s">
        <v>131</v>
      </c>
      <c r="B83" s="586"/>
      <c r="C83" s="24">
        <v>15285</v>
      </c>
      <c r="D83" s="23">
        <v>6465</v>
      </c>
      <c r="E83" s="23">
        <v>8234</v>
      </c>
      <c r="F83" s="22">
        <v>753</v>
      </c>
      <c r="G83" s="22">
        <v>11448</v>
      </c>
      <c r="H83" s="22">
        <v>0</v>
      </c>
      <c r="I83" s="29">
        <f>SUM(H83:J83)</f>
        <v>0</v>
      </c>
      <c r="J83" s="555" t="s">
        <v>113</v>
      </c>
      <c r="K83" s="540"/>
      <c r="L83" s="538"/>
      <c r="M83" s="535"/>
    </row>
    <row r="84" spans="1:13" ht="21" customHeight="1">
      <c r="A84" s="585" t="s">
        <v>132</v>
      </c>
      <c r="B84" s="586"/>
      <c r="C84" s="24">
        <v>4093</v>
      </c>
      <c r="D84" s="23">
        <v>147</v>
      </c>
      <c r="E84" s="23">
        <v>406</v>
      </c>
      <c r="F84" s="22">
        <v>113</v>
      </c>
      <c r="G84" s="22">
        <v>743</v>
      </c>
      <c r="H84" s="22">
        <v>226</v>
      </c>
      <c r="I84" s="29">
        <f>SUM(H84:K84)</f>
        <v>226</v>
      </c>
      <c r="J84" s="38" t="s">
        <v>403</v>
      </c>
      <c r="K84" s="106"/>
      <c r="L84" s="538"/>
      <c r="M84" s="535"/>
    </row>
    <row r="85" spans="1:13" ht="21" customHeight="1">
      <c r="A85" s="107"/>
      <c r="B85" s="41" t="s">
        <v>133</v>
      </c>
      <c r="C85" s="24">
        <v>241</v>
      </c>
      <c r="D85" s="23">
        <v>69</v>
      </c>
      <c r="E85" s="23">
        <v>77</v>
      </c>
      <c r="F85" s="22">
        <v>0</v>
      </c>
      <c r="G85" s="22">
        <v>96</v>
      </c>
      <c r="H85" s="22">
        <v>0</v>
      </c>
      <c r="I85" s="29">
        <f>SUM(H85:J85)</f>
        <v>0</v>
      </c>
      <c r="J85" s="555" t="s">
        <v>114</v>
      </c>
      <c r="K85" s="540"/>
      <c r="L85" s="538"/>
      <c r="M85" s="535"/>
    </row>
    <row r="86" spans="1:13" ht="21" customHeight="1">
      <c r="A86" s="107"/>
      <c r="B86" s="41" t="s">
        <v>70</v>
      </c>
      <c r="C86" s="147">
        <v>178</v>
      </c>
      <c r="D86" s="23">
        <v>0</v>
      </c>
      <c r="E86" s="23">
        <v>0</v>
      </c>
      <c r="F86" s="22">
        <v>0</v>
      </c>
      <c r="G86" s="22">
        <v>0</v>
      </c>
      <c r="H86" s="22">
        <v>0</v>
      </c>
      <c r="I86" s="29">
        <f>SUM(H86:K86)</f>
        <v>0</v>
      </c>
      <c r="J86" s="38" t="s">
        <v>71</v>
      </c>
      <c r="K86" s="97"/>
      <c r="L86" s="538"/>
      <c r="M86" s="535"/>
    </row>
    <row r="87" spans="1:13" ht="21" customHeight="1">
      <c r="A87" s="108"/>
      <c r="B87" s="394" t="s">
        <v>80</v>
      </c>
      <c r="C87" s="27">
        <v>1539</v>
      </c>
      <c r="D87" s="26">
        <v>33</v>
      </c>
      <c r="E87" s="26">
        <v>325</v>
      </c>
      <c r="F87" s="25">
        <v>0</v>
      </c>
      <c r="G87" s="25">
        <v>325</v>
      </c>
      <c r="H87" s="25">
        <v>0</v>
      </c>
      <c r="I87" s="29">
        <f>SUM(H87:K87)</f>
        <v>0</v>
      </c>
      <c r="J87" s="43" t="s">
        <v>115</v>
      </c>
      <c r="K87" s="97"/>
      <c r="L87" s="538"/>
      <c r="M87" s="535"/>
    </row>
    <row r="88" spans="1:13" ht="21" customHeight="1">
      <c r="A88" s="50" t="s">
        <v>67</v>
      </c>
      <c r="B88" s="51"/>
      <c r="C88" s="21"/>
      <c r="D88" s="20"/>
      <c r="E88" s="20"/>
      <c r="F88" s="19"/>
      <c r="G88" s="19"/>
      <c r="H88" s="19"/>
      <c r="I88" s="28"/>
      <c r="J88" s="44"/>
      <c r="K88" s="45" t="s">
        <v>66</v>
      </c>
      <c r="L88" s="538"/>
      <c r="M88" s="535"/>
    </row>
    <row r="89" spans="1:13" ht="21" customHeight="1">
      <c r="A89" s="585" t="s">
        <v>131</v>
      </c>
      <c r="B89" s="586"/>
      <c r="C89" s="24">
        <v>957</v>
      </c>
      <c r="D89" s="23">
        <v>7459</v>
      </c>
      <c r="E89" s="23">
        <v>2544</v>
      </c>
      <c r="F89" s="22">
        <v>58</v>
      </c>
      <c r="G89" s="22">
        <v>1853</v>
      </c>
      <c r="H89" s="22">
        <v>91</v>
      </c>
      <c r="I89" s="29">
        <f>SUM(H89:J89)</f>
        <v>91</v>
      </c>
      <c r="J89" s="555" t="s">
        <v>113</v>
      </c>
      <c r="K89" s="540"/>
      <c r="L89" s="538"/>
      <c r="M89" s="535"/>
    </row>
    <row r="90" spans="1:13" ht="21" customHeight="1">
      <c r="A90" s="585" t="s">
        <v>132</v>
      </c>
      <c r="B90" s="586"/>
      <c r="C90" s="24">
        <v>7327</v>
      </c>
      <c r="D90" s="23">
        <v>10656</v>
      </c>
      <c r="E90" s="23">
        <v>873</v>
      </c>
      <c r="F90" s="22">
        <v>352</v>
      </c>
      <c r="G90" s="22">
        <v>3653</v>
      </c>
      <c r="H90" s="22">
        <v>879</v>
      </c>
      <c r="I90" s="29">
        <f>SUM(H90:K90)</f>
        <v>879</v>
      </c>
      <c r="J90" s="38" t="s">
        <v>403</v>
      </c>
      <c r="K90" s="106"/>
      <c r="L90" s="538"/>
      <c r="M90" s="535"/>
    </row>
    <row r="91" spans="1:13" ht="21" customHeight="1">
      <c r="A91" s="107"/>
      <c r="B91" s="41" t="s">
        <v>133</v>
      </c>
      <c r="C91" s="24">
        <v>487</v>
      </c>
      <c r="D91" s="23">
        <v>1048</v>
      </c>
      <c r="E91" s="23">
        <v>67</v>
      </c>
      <c r="F91" s="22">
        <v>0</v>
      </c>
      <c r="G91" s="22">
        <v>292</v>
      </c>
      <c r="H91" s="22">
        <v>0</v>
      </c>
      <c r="I91" s="29">
        <f>SUM(H91:J91)</f>
        <v>0</v>
      </c>
      <c r="J91" s="555" t="s">
        <v>114</v>
      </c>
      <c r="K91" s="540"/>
      <c r="L91" s="538"/>
      <c r="M91" s="535"/>
    </row>
    <row r="92" spans="1:13" ht="21" customHeight="1">
      <c r="A92" s="107"/>
      <c r="B92" s="41" t="s">
        <v>70</v>
      </c>
      <c r="C92" s="24">
        <v>0</v>
      </c>
      <c r="D92" s="23">
        <v>0</v>
      </c>
      <c r="E92" s="23">
        <v>0</v>
      </c>
      <c r="F92" s="22">
        <v>0</v>
      </c>
      <c r="G92" s="22">
        <v>0</v>
      </c>
      <c r="H92" s="22">
        <v>0</v>
      </c>
      <c r="I92" s="29">
        <f>SUM(H92:K92)</f>
        <v>0</v>
      </c>
      <c r="J92" s="38" t="s">
        <v>71</v>
      </c>
      <c r="K92" s="97"/>
      <c r="L92" s="538"/>
      <c r="M92" s="535"/>
    </row>
    <row r="93" spans="1:13" ht="21" customHeight="1" thickBot="1">
      <c r="A93" s="108"/>
      <c r="B93" s="394" t="s">
        <v>80</v>
      </c>
      <c r="C93" s="78">
        <v>75</v>
      </c>
      <c r="D93" s="77">
        <v>31</v>
      </c>
      <c r="E93" s="77">
        <v>0</v>
      </c>
      <c r="F93" s="76">
        <v>0</v>
      </c>
      <c r="G93" s="76">
        <v>59</v>
      </c>
      <c r="H93" s="76">
        <v>0</v>
      </c>
      <c r="I93" s="75">
        <f>SUM(H93:K93)</f>
        <v>0</v>
      </c>
      <c r="J93" s="43" t="s">
        <v>115</v>
      </c>
      <c r="K93" s="97"/>
      <c r="L93" s="538"/>
      <c r="M93" s="535"/>
    </row>
    <row r="94" spans="1:13" ht="21" customHeight="1">
      <c r="A94" s="50" t="s">
        <v>69</v>
      </c>
      <c r="B94" s="51"/>
      <c r="C94" s="66"/>
      <c r="D94" s="66"/>
      <c r="E94" s="98"/>
      <c r="F94" s="99"/>
      <c r="G94" s="99"/>
      <c r="H94" s="66"/>
      <c r="I94" s="29"/>
      <c r="J94" s="44"/>
      <c r="K94" s="45" t="s">
        <v>68</v>
      </c>
      <c r="L94" s="538"/>
      <c r="M94" s="535"/>
    </row>
    <row r="95" spans="1:13" ht="21" customHeight="1">
      <c r="A95" s="585" t="s">
        <v>131</v>
      </c>
      <c r="B95" s="586"/>
      <c r="C95" s="80">
        <f aca="true" t="shared" si="0" ref="C95:I99">C9+C15+C21+C27+C33+C39+C45+C59+C65+C71+C77+C83+C89</f>
        <v>487301</v>
      </c>
      <c r="D95" s="80">
        <f t="shared" si="0"/>
        <v>555877</v>
      </c>
      <c r="E95" s="80">
        <f t="shared" si="0"/>
        <v>276797</v>
      </c>
      <c r="F95" s="80">
        <f t="shared" si="0"/>
        <v>12568</v>
      </c>
      <c r="G95" s="80">
        <f t="shared" si="0"/>
        <v>754723</v>
      </c>
      <c r="H95" s="80">
        <f t="shared" si="0"/>
        <v>25282</v>
      </c>
      <c r="I95" s="29">
        <f t="shared" si="0"/>
        <v>25282</v>
      </c>
      <c r="J95" s="555" t="s">
        <v>113</v>
      </c>
      <c r="K95" s="540"/>
      <c r="L95" s="538"/>
      <c r="M95" s="535"/>
    </row>
    <row r="96" spans="1:13" ht="21" customHeight="1">
      <c r="A96" s="585" t="s">
        <v>132</v>
      </c>
      <c r="B96" s="586"/>
      <c r="C96" s="80">
        <f t="shared" si="0"/>
        <v>224496</v>
      </c>
      <c r="D96" s="80">
        <f t="shared" si="0"/>
        <v>23567</v>
      </c>
      <c r="E96" s="80">
        <f t="shared" si="0"/>
        <v>5954</v>
      </c>
      <c r="F96" s="80">
        <f t="shared" si="0"/>
        <v>607</v>
      </c>
      <c r="G96" s="80">
        <f t="shared" si="0"/>
        <v>22427</v>
      </c>
      <c r="H96" s="80">
        <f t="shared" si="0"/>
        <v>20844</v>
      </c>
      <c r="I96" s="29">
        <f t="shared" si="0"/>
        <v>20844</v>
      </c>
      <c r="J96" s="38" t="s">
        <v>403</v>
      </c>
      <c r="K96" s="106"/>
      <c r="L96" s="538"/>
      <c r="M96" s="535"/>
    </row>
    <row r="97" spans="1:13" ht="21" customHeight="1">
      <c r="A97" s="107"/>
      <c r="B97" s="41" t="s">
        <v>133</v>
      </c>
      <c r="C97" s="80">
        <f t="shared" si="0"/>
        <v>84032</v>
      </c>
      <c r="D97" s="80">
        <f t="shared" si="0"/>
        <v>134534</v>
      </c>
      <c r="E97" s="80">
        <f t="shared" si="0"/>
        <v>32924</v>
      </c>
      <c r="F97" s="80">
        <f t="shared" si="0"/>
        <v>2905</v>
      </c>
      <c r="G97" s="80">
        <f t="shared" si="0"/>
        <v>153323</v>
      </c>
      <c r="H97" s="80">
        <f t="shared" si="0"/>
        <v>3834</v>
      </c>
      <c r="I97" s="29">
        <f t="shared" si="0"/>
        <v>3834</v>
      </c>
      <c r="J97" s="555" t="s">
        <v>114</v>
      </c>
      <c r="K97" s="540"/>
      <c r="L97" s="538"/>
      <c r="M97" s="535"/>
    </row>
    <row r="98" spans="1:13" ht="21" customHeight="1">
      <c r="A98" s="107"/>
      <c r="B98" s="41" t="s">
        <v>70</v>
      </c>
      <c r="C98" s="80">
        <f t="shared" si="0"/>
        <v>715</v>
      </c>
      <c r="D98" s="80">
        <f t="shared" si="0"/>
        <v>880</v>
      </c>
      <c r="E98" s="80">
        <f t="shared" si="0"/>
        <v>219</v>
      </c>
      <c r="F98" s="80">
        <f t="shared" si="0"/>
        <v>0</v>
      </c>
      <c r="G98" s="80">
        <f t="shared" si="0"/>
        <v>696</v>
      </c>
      <c r="H98" s="80">
        <f t="shared" si="0"/>
        <v>3666</v>
      </c>
      <c r="I98" s="29">
        <f t="shared" si="0"/>
        <v>3666</v>
      </c>
      <c r="J98" s="38" t="s">
        <v>71</v>
      </c>
      <c r="K98" s="97"/>
      <c r="L98" s="538"/>
      <c r="M98" s="535"/>
    </row>
    <row r="99" spans="1:13" ht="27" customHeight="1" thickBot="1">
      <c r="A99" s="119"/>
      <c r="B99" s="395" t="s">
        <v>80</v>
      </c>
      <c r="C99" s="82">
        <f t="shared" si="0"/>
        <v>18987</v>
      </c>
      <c r="D99" s="82">
        <f t="shared" si="0"/>
        <v>27190</v>
      </c>
      <c r="E99" s="82">
        <f t="shared" si="0"/>
        <v>4753</v>
      </c>
      <c r="F99" s="82">
        <f t="shared" si="0"/>
        <v>2398</v>
      </c>
      <c r="G99" s="82">
        <f t="shared" si="0"/>
        <v>30415</v>
      </c>
      <c r="H99" s="82">
        <f t="shared" si="0"/>
        <v>10610</v>
      </c>
      <c r="I99" s="64">
        <f t="shared" si="0"/>
        <v>10610</v>
      </c>
      <c r="J99" s="52" t="s">
        <v>115</v>
      </c>
      <c r="K99" s="148"/>
      <c r="L99" s="538"/>
      <c r="M99" s="535"/>
    </row>
    <row r="100" spans="1:11" ht="21" customHeight="1" thickTop="1">
      <c r="A100" s="100"/>
      <c r="B100" s="100"/>
      <c r="C100" s="154"/>
      <c r="D100" s="154"/>
      <c r="E100" s="154"/>
      <c r="F100" s="154"/>
      <c r="G100" s="154"/>
      <c r="H100" s="154"/>
      <c r="I100" s="154"/>
      <c r="J100" s="100"/>
      <c r="K100" s="100"/>
    </row>
    <row r="103" spans="3:9" ht="23.25">
      <c r="C103" s="159"/>
      <c r="D103" s="159"/>
      <c r="E103" s="159"/>
      <c r="F103" s="159"/>
      <c r="G103" s="159"/>
      <c r="H103" s="159"/>
      <c r="I103" s="159"/>
    </row>
  </sheetData>
  <sheetProtection/>
  <mergeCells count="70">
    <mergeCell ref="A2:K2"/>
    <mergeCell ref="A5:B7"/>
    <mergeCell ref="J45:K45"/>
    <mergeCell ref="J47:K47"/>
    <mergeCell ref="C5:I5"/>
    <mergeCell ref="J5:K7"/>
    <mergeCell ref="A3:K3"/>
    <mergeCell ref="J27:K27"/>
    <mergeCell ref="J29:K29"/>
    <mergeCell ref="J33:K33"/>
    <mergeCell ref="J35:K35"/>
    <mergeCell ref="J39:K39"/>
    <mergeCell ref="J41:K41"/>
    <mergeCell ref="J9:K9"/>
    <mergeCell ref="J11:K11"/>
    <mergeCell ref="J15:K15"/>
    <mergeCell ref="J17:K17"/>
    <mergeCell ref="J21:K21"/>
    <mergeCell ref="J23:K23"/>
    <mergeCell ref="M5:M49"/>
    <mergeCell ref="M55:M99"/>
    <mergeCell ref="L1:L49"/>
    <mergeCell ref="L50:L99"/>
    <mergeCell ref="A9:B9"/>
    <mergeCell ref="A10:B10"/>
    <mergeCell ref="A46:B46"/>
    <mergeCell ref="A45:B45"/>
    <mergeCell ref="A40:B40"/>
    <mergeCell ref="A39:B39"/>
    <mergeCell ref="A15:B15"/>
    <mergeCell ref="A34:B34"/>
    <mergeCell ref="A33:B33"/>
    <mergeCell ref="A28:B28"/>
    <mergeCell ref="A27:B27"/>
    <mergeCell ref="A21:B21"/>
    <mergeCell ref="A22:B22"/>
    <mergeCell ref="A71:B71"/>
    <mergeCell ref="A72:B72"/>
    <mergeCell ref="A77:B77"/>
    <mergeCell ref="A78:B78"/>
    <mergeCell ref="A83:B83"/>
    <mergeCell ref="A16:B16"/>
    <mergeCell ref="A52:K52"/>
    <mergeCell ref="A53:K53"/>
    <mergeCell ref="J61:K61"/>
    <mergeCell ref="J59:K59"/>
    <mergeCell ref="A84:B84"/>
    <mergeCell ref="A89:B89"/>
    <mergeCell ref="A90:B90"/>
    <mergeCell ref="A95:B95"/>
    <mergeCell ref="A96:B96"/>
    <mergeCell ref="A55:B57"/>
    <mergeCell ref="A59:B59"/>
    <mergeCell ref="A60:B60"/>
    <mergeCell ref="A65:B65"/>
    <mergeCell ref="A66:B66"/>
    <mergeCell ref="J97:K97"/>
    <mergeCell ref="J95:K95"/>
    <mergeCell ref="J91:K91"/>
    <mergeCell ref="J89:K89"/>
    <mergeCell ref="J85:K85"/>
    <mergeCell ref="J83:K83"/>
    <mergeCell ref="J55:K57"/>
    <mergeCell ref="C55:I55"/>
    <mergeCell ref="J79:K79"/>
    <mergeCell ref="J77:K77"/>
    <mergeCell ref="J73:K73"/>
    <mergeCell ref="J71:K71"/>
    <mergeCell ref="J67:K67"/>
    <mergeCell ref="J65:K65"/>
  </mergeCells>
  <hyperlinks>
    <hyperlink ref="M1" location="الفهرس!A1" display="R"/>
  </hyperlinks>
  <printOptions horizontalCentered="1" verticalCentered="1"/>
  <pageMargins left="0.1968503937007874" right="0" top="0.35" bottom="0.22" header="0.2" footer="0.22"/>
  <pageSetup fitToHeight="0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rightToLeft="1" zoomScaleSheetLayoutView="65" zoomScalePageLayoutView="0" workbookViewId="0" topLeftCell="A1">
      <selection activeCell="J1" sqref="J1"/>
    </sheetView>
  </sheetViews>
  <sheetFormatPr defaultColWidth="9.140625" defaultRowHeight="12.75"/>
  <cols>
    <col min="1" max="1" width="35.7109375" style="1" customWidth="1"/>
    <col min="2" max="8" width="17.7109375" style="1" customWidth="1"/>
    <col min="9" max="9" width="35.7109375" style="1" customWidth="1"/>
    <col min="10" max="16384" width="9.140625" style="1" customWidth="1"/>
  </cols>
  <sheetData>
    <row r="1" spans="1:10" s="86" customFormat="1" ht="31.5" customHeight="1">
      <c r="A1" s="186" t="s">
        <v>335</v>
      </c>
      <c r="B1" s="183"/>
      <c r="C1" s="183"/>
      <c r="D1" s="183"/>
      <c r="E1" s="183"/>
      <c r="F1" s="183"/>
      <c r="G1" s="183"/>
      <c r="H1" s="183"/>
      <c r="I1" s="184" t="s">
        <v>336</v>
      </c>
      <c r="J1" s="486" t="s">
        <v>492</v>
      </c>
    </row>
    <row r="2" spans="1:9" s="86" customFormat="1" ht="34.5" customHeight="1">
      <c r="A2" s="186"/>
      <c r="B2" s="183"/>
      <c r="C2" s="183"/>
      <c r="D2" s="183"/>
      <c r="E2" s="183"/>
      <c r="F2" s="183"/>
      <c r="G2" s="183"/>
      <c r="H2" s="183"/>
      <c r="I2" s="184"/>
    </row>
    <row r="3" spans="1:9" s="87" customFormat="1" ht="31.5" customHeight="1">
      <c r="A3" s="487" t="s">
        <v>398</v>
      </c>
      <c r="B3" s="487"/>
      <c r="C3" s="487"/>
      <c r="D3" s="487"/>
      <c r="E3" s="487"/>
      <c r="F3" s="487"/>
      <c r="G3" s="487"/>
      <c r="H3" s="487"/>
      <c r="I3" s="487"/>
    </row>
    <row r="4" spans="1:9" s="87" customFormat="1" ht="31.5" customHeight="1">
      <c r="A4" s="487" t="s">
        <v>399</v>
      </c>
      <c r="B4" s="487"/>
      <c r="C4" s="487"/>
      <c r="D4" s="487"/>
      <c r="E4" s="487"/>
      <c r="F4" s="487"/>
      <c r="G4" s="487"/>
      <c r="H4" s="487"/>
      <c r="I4" s="487"/>
    </row>
    <row r="5" spans="1:9" s="87" customFormat="1" ht="30" customHeight="1" thickBot="1">
      <c r="A5" s="218"/>
      <c r="B5" s="218"/>
      <c r="C5" s="218"/>
      <c r="D5" s="218"/>
      <c r="E5" s="218"/>
      <c r="F5" s="218"/>
      <c r="G5" s="218"/>
      <c r="H5" s="218"/>
      <c r="I5" s="218"/>
    </row>
    <row r="6" spans="1:9" s="2" customFormat="1" ht="26.25" customHeight="1" thickTop="1">
      <c r="A6" s="345" t="s">
        <v>1</v>
      </c>
      <c r="B6" s="488" t="s">
        <v>307</v>
      </c>
      <c r="C6" s="489"/>
      <c r="D6" s="489"/>
      <c r="E6" s="489"/>
      <c r="F6" s="489"/>
      <c r="G6" s="489"/>
      <c r="H6" s="490"/>
      <c r="I6" s="344" t="s">
        <v>0</v>
      </c>
    </row>
    <row r="7" spans="1:9" s="4" customFormat="1" ht="38.25" customHeight="1">
      <c r="A7" s="347"/>
      <c r="B7" s="62" t="s">
        <v>108</v>
      </c>
      <c r="C7" s="62" t="s">
        <v>107</v>
      </c>
      <c r="D7" s="84" t="s">
        <v>161</v>
      </c>
      <c r="E7" s="62" t="s">
        <v>128</v>
      </c>
      <c r="F7" s="62" t="s">
        <v>106</v>
      </c>
      <c r="G7" s="84" t="s">
        <v>70</v>
      </c>
      <c r="H7" s="84" t="s">
        <v>69</v>
      </c>
      <c r="I7" s="346"/>
    </row>
    <row r="8" spans="1:9" s="4" customFormat="1" ht="52.5" customHeight="1">
      <c r="A8" s="349"/>
      <c r="B8" s="91" t="s">
        <v>111</v>
      </c>
      <c r="C8" s="91" t="s">
        <v>110</v>
      </c>
      <c r="D8" s="91" t="s">
        <v>125</v>
      </c>
      <c r="E8" s="91" t="s">
        <v>303</v>
      </c>
      <c r="F8" s="91" t="s">
        <v>109</v>
      </c>
      <c r="G8" s="91" t="s">
        <v>71</v>
      </c>
      <c r="H8" s="91" t="s">
        <v>68</v>
      </c>
      <c r="I8" s="348"/>
    </row>
    <row r="9" spans="1:9" ht="39.75" customHeight="1">
      <c r="A9" s="93" t="s">
        <v>42</v>
      </c>
      <c r="B9" s="89">
        <v>124053</v>
      </c>
      <c r="C9" s="89">
        <v>280541</v>
      </c>
      <c r="D9" s="89">
        <v>154268</v>
      </c>
      <c r="E9" s="89">
        <v>8810</v>
      </c>
      <c r="F9" s="89">
        <v>368504</v>
      </c>
      <c r="G9" s="89">
        <v>84409</v>
      </c>
      <c r="H9" s="88">
        <f aca="true" t="shared" si="0" ref="H9:H21">SUM(A9:B9)</f>
        <v>124053</v>
      </c>
      <c r="I9" s="117" t="s">
        <v>41</v>
      </c>
    </row>
    <row r="10" spans="1:9" ht="39.75" customHeight="1">
      <c r="A10" s="93" t="s">
        <v>46</v>
      </c>
      <c r="B10" s="89">
        <v>395423</v>
      </c>
      <c r="C10" s="89">
        <v>93398</v>
      </c>
      <c r="D10" s="89">
        <v>55804</v>
      </c>
      <c r="E10" s="89">
        <v>7951</v>
      </c>
      <c r="F10" s="89">
        <v>651027</v>
      </c>
      <c r="G10" s="89">
        <v>41429</v>
      </c>
      <c r="H10" s="88">
        <f t="shared" si="0"/>
        <v>395423</v>
      </c>
      <c r="I10" s="117" t="s">
        <v>45</v>
      </c>
    </row>
    <row r="11" spans="1:9" ht="39.75" customHeight="1">
      <c r="A11" s="93" t="s">
        <v>48</v>
      </c>
      <c r="B11" s="89">
        <v>90140</v>
      </c>
      <c r="C11" s="89">
        <v>21154</v>
      </c>
      <c r="D11" s="89">
        <v>10447</v>
      </c>
      <c r="E11" s="89">
        <v>1169</v>
      </c>
      <c r="F11" s="89">
        <v>144129</v>
      </c>
      <c r="G11" s="89">
        <v>15244</v>
      </c>
      <c r="H11" s="88">
        <f t="shared" si="0"/>
        <v>90140</v>
      </c>
      <c r="I11" s="117" t="s">
        <v>47</v>
      </c>
    </row>
    <row r="12" spans="1:9" ht="39.75" customHeight="1">
      <c r="A12" s="93" t="s">
        <v>50</v>
      </c>
      <c r="B12" s="89">
        <v>49104</v>
      </c>
      <c r="C12" s="89">
        <v>56739</v>
      </c>
      <c r="D12" s="89">
        <v>20744</v>
      </c>
      <c r="E12" s="89">
        <v>1086</v>
      </c>
      <c r="F12" s="89">
        <v>30077</v>
      </c>
      <c r="G12" s="89">
        <v>17373</v>
      </c>
      <c r="H12" s="88">
        <f t="shared" si="0"/>
        <v>49104</v>
      </c>
      <c r="I12" s="117" t="s">
        <v>49</v>
      </c>
    </row>
    <row r="13" spans="1:9" ht="39.75" customHeight="1">
      <c r="A13" s="93" t="s">
        <v>52</v>
      </c>
      <c r="B13" s="89">
        <v>96313</v>
      </c>
      <c r="C13" s="89">
        <v>165205</v>
      </c>
      <c r="D13" s="89">
        <v>34844</v>
      </c>
      <c r="E13" s="89">
        <v>9491</v>
      </c>
      <c r="F13" s="89">
        <v>238668</v>
      </c>
      <c r="G13" s="89">
        <v>21549</v>
      </c>
      <c r="H13" s="88">
        <f t="shared" si="0"/>
        <v>96313</v>
      </c>
      <c r="I13" s="117" t="s">
        <v>51</v>
      </c>
    </row>
    <row r="14" spans="1:9" ht="39.75" customHeight="1">
      <c r="A14" s="93" t="s">
        <v>54</v>
      </c>
      <c r="B14" s="89">
        <v>121863</v>
      </c>
      <c r="C14" s="89">
        <v>56674</v>
      </c>
      <c r="D14" s="89">
        <v>34286</v>
      </c>
      <c r="E14" s="89">
        <v>2704</v>
      </c>
      <c r="F14" s="89">
        <v>64704</v>
      </c>
      <c r="G14" s="89">
        <v>18968</v>
      </c>
      <c r="H14" s="88">
        <f t="shared" si="0"/>
        <v>121863</v>
      </c>
      <c r="I14" s="117" t="s">
        <v>53</v>
      </c>
    </row>
    <row r="15" spans="1:9" ht="39.75" customHeight="1">
      <c r="A15" s="93" t="s">
        <v>56</v>
      </c>
      <c r="B15" s="89">
        <v>37700</v>
      </c>
      <c r="C15" s="89">
        <v>12023</v>
      </c>
      <c r="D15" s="89">
        <v>10757</v>
      </c>
      <c r="E15" s="89">
        <v>1910</v>
      </c>
      <c r="F15" s="89">
        <v>55118</v>
      </c>
      <c r="G15" s="89">
        <v>6558</v>
      </c>
      <c r="H15" s="88">
        <f t="shared" si="0"/>
        <v>37700</v>
      </c>
      <c r="I15" s="117" t="s">
        <v>55</v>
      </c>
    </row>
    <row r="16" spans="1:9" ht="39.75" customHeight="1">
      <c r="A16" s="93" t="s">
        <v>58</v>
      </c>
      <c r="B16" s="89">
        <v>40564</v>
      </c>
      <c r="C16" s="89">
        <v>23259</v>
      </c>
      <c r="D16" s="89">
        <v>4432</v>
      </c>
      <c r="E16" s="89">
        <v>185</v>
      </c>
      <c r="F16" s="89">
        <v>7894</v>
      </c>
      <c r="G16" s="89">
        <v>2837</v>
      </c>
      <c r="H16" s="88">
        <f t="shared" si="0"/>
        <v>40564</v>
      </c>
      <c r="I16" s="117" t="s">
        <v>57</v>
      </c>
    </row>
    <row r="17" spans="1:9" ht="39.75" customHeight="1">
      <c r="A17" s="93" t="s">
        <v>60</v>
      </c>
      <c r="B17" s="89">
        <v>7685</v>
      </c>
      <c r="C17" s="89">
        <v>13976</v>
      </c>
      <c r="D17" s="89">
        <v>7430</v>
      </c>
      <c r="E17" s="89">
        <v>144</v>
      </c>
      <c r="F17" s="89">
        <v>6904</v>
      </c>
      <c r="G17" s="89">
        <v>2724</v>
      </c>
      <c r="H17" s="88">
        <f t="shared" si="0"/>
        <v>7685</v>
      </c>
      <c r="I17" s="117" t="s">
        <v>59</v>
      </c>
    </row>
    <row r="18" spans="1:9" ht="39.75" customHeight="1">
      <c r="A18" s="93" t="s">
        <v>62</v>
      </c>
      <c r="B18" s="89">
        <v>137495</v>
      </c>
      <c r="C18" s="89">
        <v>18653</v>
      </c>
      <c r="D18" s="89">
        <v>9130</v>
      </c>
      <c r="E18" s="89">
        <v>38</v>
      </c>
      <c r="F18" s="89">
        <v>16111</v>
      </c>
      <c r="G18" s="89">
        <v>5867</v>
      </c>
      <c r="H18" s="88">
        <f t="shared" si="0"/>
        <v>137495</v>
      </c>
      <c r="I18" s="117" t="s">
        <v>61</v>
      </c>
    </row>
    <row r="19" spans="1:9" ht="39.75" customHeight="1">
      <c r="A19" s="93" t="s">
        <v>64</v>
      </c>
      <c r="B19" s="89">
        <v>29576</v>
      </c>
      <c r="C19" s="89">
        <v>9676</v>
      </c>
      <c r="D19" s="89">
        <v>7235</v>
      </c>
      <c r="E19" s="89">
        <v>227</v>
      </c>
      <c r="F19" s="89">
        <v>20441</v>
      </c>
      <c r="G19" s="89">
        <v>6145</v>
      </c>
      <c r="H19" s="88">
        <f t="shared" si="0"/>
        <v>29576</v>
      </c>
      <c r="I19" s="117" t="s">
        <v>63</v>
      </c>
    </row>
    <row r="20" spans="1:9" ht="39.75" customHeight="1">
      <c r="A20" s="93" t="s">
        <v>65</v>
      </c>
      <c r="B20" s="89">
        <v>27509</v>
      </c>
      <c r="C20" s="89">
        <v>6714</v>
      </c>
      <c r="D20" s="89">
        <v>9532</v>
      </c>
      <c r="E20" s="89">
        <v>944</v>
      </c>
      <c r="F20" s="89">
        <v>19761</v>
      </c>
      <c r="G20" s="89">
        <v>2670</v>
      </c>
      <c r="H20" s="88">
        <f t="shared" si="0"/>
        <v>27509</v>
      </c>
      <c r="I20" s="117" t="s">
        <v>32</v>
      </c>
    </row>
    <row r="21" spans="1:9" ht="39.75" customHeight="1">
      <c r="A21" s="93" t="s">
        <v>67</v>
      </c>
      <c r="B21" s="89">
        <v>12738</v>
      </c>
      <c r="C21" s="89">
        <v>20108</v>
      </c>
      <c r="D21" s="89">
        <v>3661</v>
      </c>
      <c r="E21" s="89">
        <v>410</v>
      </c>
      <c r="F21" s="89">
        <v>10173</v>
      </c>
      <c r="G21" s="89">
        <v>2915</v>
      </c>
      <c r="H21" s="88">
        <f t="shared" si="0"/>
        <v>12738</v>
      </c>
      <c r="I21" s="117" t="s">
        <v>66</v>
      </c>
    </row>
    <row r="22" spans="1:9" ht="39.75" customHeight="1" thickBot="1">
      <c r="A22" s="94" t="s">
        <v>69</v>
      </c>
      <c r="B22" s="90">
        <f aca="true" t="shared" si="1" ref="B22:H22">SUM(B9:B21)</f>
        <v>1170163</v>
      </c>
      <c r="C22" s="90">
        <f t="shared" si="1"/>
        <v>778120</v>
      </c>
      <c r="D22" s="90">
        <f t="shared" si="1"/>
        <v>362570</v>
      </c>
      <c r="E22" s="90">
        <f t="shared" si="1"/>
        <v>35069</v>
      </c>
      <c r="F22" s="90">
        <f t="shared" si="1"/>
        <v>1633511</v>
      </c>
      <c r="G22" s="90">
        <f t="shared" si="1"/>
        <v>228688</v>
      </c>
      <c r="H22" s="90">
        <f t="shared" si="1"/>
        <v>1170163</v>
      </c>
      <c r="I22" s="95" t="s">
        <v>68</v>
      </c>
    </row>
    <row r="23" ht="13.5" thickTop="1"/>
  </sheetData>
  <sheetProtection/>
  <mergeCells count="3">
    <mergeCell ref="A3:I3"/>
    <mergeCell ref="A4:I4"/>
    <mergeCell ref="B6:H6"/>
  </mergeCells>
  <hyperlinks>
    <hyperlink ref="J1" location="الفهرس!A1" display="R"/>
  </hyperlinks>
  <printOptions horizontalCentered="1" verticalCentered="1"/>
  <pageMargins left="0.3937007874015748" right="0.1968503937007874" top="0.3937007874015748" bottom="0.5905511811023623" header="0" footer="0.1968503937007874"/>
  <pageSetup fitToHeight="0" horizontalDpi="300" verticalDpi="3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01"/>
  <sheetViews>
    <sheetView rightToLeft="1" zoomScaleSheetLayoutView="50" zoomScalePageLayoutView="0" workbookViewId="0" topLeftCell="A1">
      <selection activeCell="M1" sqref="M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9" width="23.7109375" style="1" customWidth="1"/>
    <col min="10" max="10" width="17.7109375" style="1" customWidth="1"/>
    <col min="11" max="11" width="30.7109375" style="1" customWidth="1"/>
    <col min="12" max="12" width="0.2890625" style="83" customWidth="1"/>
    <col min="13" max="13" width="10.7109375" style="1" customWidth="1"/>
    <col min="14" max="16384" width="9.140625" style="1" customWidth="1"/>
  </cols>
  <sheetData>
    <row r="1" spans="1:13" s="86" customFormat="1" ht="31.5" customHeight="1">
      <c r="A1" s="185" t="s">
        <v>332</v>
      </c>
      <c r="B1" s="185"/>
      <c r="C1" s="185"/>
      <c r="D1" s="185"/>
      <c r="E1" s="185"/>
      <c r="F1" s="185"/>
      <c r="G1" s="185"/>
      <c r="H1" s="185"/>
      <c r="I1" s="185"/>
      <c r="J1" s="184"/>
      <c r="K1" s="184" t="s">
        <v>192</v>
      </c>
      <c r="L1" s="538">
        <v>160</v>
      </c>
      <c r="M1" s="486" t="s">
        <v>492</v>
      </c>
    </row>
    <row r="2" spans="1:13" s="87" customFormat="1" ht="31.5" customHeight="1">
      <c r="A2" s="541" t="s">
        <v>420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38"/>
      <c r="M2" s="181"/>
    </row>
    <row r="3" spans="1:13" s="87" customFormat="1" ht="31.5" customHeight="1">
      <c r="A3" s="487" t="s">
        <v>421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538"/>
      <c r="M3" s="181"/>
    </row>
    <row r="4" spans="1:13" s="87" customFormat="1" ht="31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538"/>
      <c r="M4" s="181"/>
    </row>
    <row r="5" spans="1:13" s="2" customFormat="1" ht="31.5" customHeight="1" thickTop="1">
      <c r="A5" s="592" t="s">
        <v>163</v>
      </c>
      <c r="B5" s="593"/>
      <c r="C5" s="548" t="s">
        <v>105</v>
      </c>
      <c r="D5" s="489"/>
      <c r="E5" s="489"/>
      <c r="F5" s="489"/>
      <c r="G5" s="489"/>
      <c r="H5" s="489"/>
      <c r="I5" s="549"/>
      <c r="J5" s="580" t="s">
        <v>422</v>
      </c>
      <c r="K5" s="581"/>
      <c r="L5" s="538"/>
      <c r="M5" s="535">
        <v>147</v>
      </c>
    </row>
    <row r="6" spans="1:13" s="4" customFormat="1" ht="31.5" customHeight="1">
      <c r="A6" s="522"/>
      <c r="B6" s="594"/>
      <c r="C6" s="62" t="s">
        <v>108</v>
      </c>
      <c r="D6" s="62" t="s">
        <v>107</v>
      </c>
      <c r="E6" s="84" t="s">
        <v>161</v>
      </c>
      <c r="F6" s="62" t="s">
        <v>127</v>
      </c>
      <c r="G6" s="62" t="s">
        <v>106</v>
      </c>
      <c r="H6" s="84" t="s">
        <v>70</v>
      </c>
      <c r="I6" s="60" t="s">
        <v>69</v>
      </c>
      <c r="J6" s="582"/>
      <c r="K6" s="529"/>
      <c r="L6" s="538"/>
      <c r="M6" s="535"/>
    </row>
    <row r="7" spans="1:13" s="4" customFormat="1" ht="40.5" customHeight="1" thickBot="1">
      <c r="A7" s="595"/>
      <c r="B7" s="596"/>
      <c r="C7" s="91" t="s">
        <v>111</v>
      </c>
      <c r="D7" s="91" t="s">
        <v>110</v>
      </c>
      <c r="E7" s="91" t="s">
        <v>125</v>
      </c>
      <c r="F7" s="91" t="s">
        <v>124</v>
      </c>
      <c r="G7" s="91" t="s">
        <v>109</v>
      </c>
      <c r="H7" s="91" t="s">
        <v>71</v>
      </c>
      <c r="I7" s="63" t="s">
        <v>68</v>
      </c>
      <c r="J7" s="583"/>
      <c r="K7" s="584"/>
      <c r="L7" s="538"/>
      <c r="M7" s="535"/>
    </row>
    <row r="8" spans="1:13" ht="21" customHeight="1">
      <c r="A8" s="36" t="s">
        <v>42</v>
      </c>
      <c r="B8" s="37"/>
      <c r="C8" s="24"/>
      <c r="D8" s="39"/>
      <c r="E8" s="23"/>
      <c r="F8" s="22"/>
      <c r="G8" s="22"/>
      <c r="H8" s="22"/>
      <c r="I8" s="29"/>
      <c r="J8" s="33"/>
      <c r="K8" s="34" t="s">
        <v>41</v>
      </c>
      <c r="L8" s="538"/>
      <c r="M8" s="535"/>
    </row>
    <row r="9" spans="1:13" ht="21" customHeight="1">
      <c r="A9" s="585" t="s">
        <v>82</v>
      </c>
      <c r="B9" s="586"/>
      <c r="C9" s="39">
        <v>74374</v>
      </c>
      <c r="D9" s="39">
        <v>268444</v>
      </c>
      <c r="E9" s="23">
        <v>135759</v>
      </c>
      <c r="F9" s="22">
        <v>2813</v>
      </c>
      <c r="G9" s="22">
        <v>161312</v>
      </c>
      <c r="H9" s="22">
        <v>5781</v>
      </c>
      <c r="I9" s="29">
        <f>SUM(H9:J9)</f>
        <v>5781</v>
      </c>
      <c r="J9" s="555" t="s">
        <v>85</v>
      </c>
      <c r="K9" s="540"/>
      <c r="L9" s="538"/>
      <c r="M9" s="535"/>
    </row>
    <row r="10" spans="1:13" ht="21" customHeight="1">
      <c r="A10" s="585" t="s">
        <v>73</v>
      </c>
      <c r="B10" s="586"/>
      <c r="C10" s="24">
        <v>0</v>
      </c>
      <c r="D10" s="39">
        <v>535</v>
      </c>
      <c r="E10" s="23">
        <v>727</v>
      </c>
      <c r="F10" s="22">
        <v>0</v>
      </c>
      <c r="G10" s="22">
        <v>487</v>
      </c>
      <c r="H10" s="22">
        <v>3297</v>
      </c>
      <c r="I10" s="96">
        <f>SUM(H10:J10)</f>
        <v>3297</v>
      </c>
      <c r="J10" s="555" t="s">
        <v>77</v>
      </c>
      <c r="K10" s="540"/>
      <c r="L10" s="538"/>
      <c r="M10" s="535"/>
    </row>
    <row r="11" spans="1:13" ht="21" customHeight="1">
      <c r="A11" s="585" t="s">
        <v>81</v>
      </c>
      <c r="B11" s="586"/>
      <c r="C11" s="39">
        <v>603</v>
      </c>
      <c r="D11" s="39">
        <v>0</v>
      </c>
      <c r="E11" s="23">
        <v>0</v>
      </c>
      <c r="F11" s="22">
        <v>0</v>
      </c>
      <c r="G11" s="22">
        <v>203</v>
      </c>
      <c r="H11" s="22">
        <v>924</v>
      </c>
      <c r="I11" s="29">
        <f>SUM(H11:J11)</f>
        <v>924</v>
      </c>
      <c r="J11" s="555" t="s">
        <v>84</v>
      </c>
      <c r="K11" s="540"/>
      <c r="L11" s="538"/>
      <c r="M11" s="535"/>
    </row>
    <row r="12" spans="1:13" ht="21" customHeight="1">
      <c r="A12" s="585" t="s">
        <v>70</v>
      </c>
      <c r="B12" s="586"/>
      <c r="C12" s="39">
        <v>0</v>
      </c>
      <c r="D12" s="39">
        <v>0</v>
      </c>
      <c r="E12" s="23">
        <v>0</v>
      </c>
      <c r="F12" s="22">
        <v>0</v>
      </c>
      <c r="G12" s="22">
        <v>0</v>
      </c>
      <c r="H12" s="22">
        <v>0</v>
      </c>
      <c r="I12" s="96">
        <f>SUM(H12:K12)</f>
        <v>0</v>
      </c>
      <c r="J12" s="38" t="s">
        <v>71</v>
      </c>
      <c r="K12" s="106"/>
      <c r="L12" s="538"/>
      <c r="M12" s="535"/>
    </row>
    <row r="13" spans="1:13" ht="21" customHeight="1">
      <c r="A13" s="590" t="s">
        <v>80</v>
      </c>
      <c r="B13" s="591"/>
      <c r="C13" s="39">
        <v>0</v>
      </c>
      <c r="D13" s="39">
        <v>0</v>
      </c>
      <c r="E13" s="23">
        <v>0</v>
      </c>
      <c r="F13" s="22">
        <v>0</v>
      </c>
      <c r="G13" s="22">
        <v>803</v>
      </c>
      <c r="H13" s="22">
        <v>1100</v>
      </c>
      <c r="I13" s="96">
        <f>SUM(H13:K13)</f>
        <v>1100</v>
      </c>
      <c r="J13" s="43" t="s">
        <v>115</v>
      </c>
      <c r="K13" s="106"/>
      <c r="L13" s="538"/>
      <c r="M13" s="535"/>
    </row>
    <row r="14" spans="1:13" ht="21" customHeight="1">
      <c r="A14" s="40" t="s">
        <v>46</v>
      </c>
      <c r="B14" s="46"/>
      <c r="C14" s="21"/>
      <c r="D14" s="20"/>
      <c r="E14" s="20"/>
      <c r="F14" s="19"/>
      <c r="G14" s="19"/>
      <c r="H14" s="19"/>
      <c r="I14" s="28"/>
      <c r="J14" s="44"/>
      <c r="K14" s="45" t="s">
        <v>45</v>
      </c>
      <c r="L14" s="538"/>
      <c r="M14" s="535"/>
    </row>
    <row r="15" spans="1:13" ht="21" customHeight="1">
      <c r="A15" s="585" t="s">
        <v>82</v>
      </c>
      <c r="B15" s="586"/>
      <c r="C15" s="24">
        <v>214273</v>
      </c>
      <c r="D15" s="23">
        <v>81794</v>
      </c>
      <c r="E15" s="23">
        <v>45252</v>
      </c>
      <c r="F15" s="22">
        <v>2775</v>
      </c>
      <c r="G15" s="22">
        <v>351595</v>
      </c>
      <c r="H15" s="22">
        <v>59</v>
      </c>
      <c r="I15" s="29">
        <f>SUM(H15:J15)</f>
        <v>59</v>
      </c>
      <c r="J15" s="555" t="s">
        <v>85</v>
      </c>
      <c r="K15" s="540"/>
      <c r="L15" s="538"/>
      <c r="M15" s="535"/>
    </row>
    <row r="16" spans="1:13" ht="21" customHeight="1">
      <c r="A16" s="585" t="s">
        <v>73</v>
      </c>
      <c r="B16" s="586"/>
      <c r="C16" s="24">
        <v>10889</v>
      </c>
      <c r="D16" s="23">
        <v>0</v>
      </c>
      <c r="E16" s="23">
        <v>0</v>
      </c>
      <c r="F16" s="22">
        <v>0</v>
      </c>
      <c r="G16" s="22">
        <v>6924</v>
      </c>
      <c r="H16" s="22">
        <v>4800</v>
      </c>
      <c r="I16" s="29">
        <f>SUM(H16:J16)</f>
        <v>4800</v>
      </c>
      <c r="J16" s="555" t="s">
        <v>77</v>
      </c>
      <c r="K16" s="540"/>
      <c r="L16" s="538"/>
      <c r="M16" s="535"/>
    </row>
    <row r="17" spans="1:13" ht="21" customHeight="1">
      <c r="A17" s="585" t="s">
        <v>81</v>
      </c>
      <c r="B17" s="586"/>
      <c r="C17" s="24">
        <v>0</v>
      </c>
      <c r="D17" s="23">
        <v>458</v>
      </c>
      <c r="E17" s="23">
        <v>0</v>
      </c>
      <c r="F17" s="22">
        <v>0</v>
      </c>
      <c r="G17" s="22">
        <v>229</v>
      </c>
      <c r="H17" s="22">
        <v>4990</v>
      </c>
      <c r="I17" s="29">
        <f>SUM(H17:J17)</f>
        <v>4990</v>
      </c>
      <c r="J17" s="555" t="s">
        <v>84</v>
      </c>
      <c r="K17" s="540"/>
      <c r="L17" s="538"/>
      <c r="M17" s="535"/>
    </row>
    <row r="18" spans="1:13" ht="21" customHeight="1">
      <c r="A18" s="585" t="s">
        <v>70</v>
      </c>
      <c r="B18" s="586"/>
      <c r="C18" s="24">
        <v>0</v>
      </c>
      <c r="D18" s="23">
        <v>0</v>
      </c>
      <c r="E18" s="23">
        <v>0</v>
      </c>
      <c r="F18" s="22">
        <v>0</v>
      </c>
      <c r="G18" s="22">
        <v>0</v>
      </c>
      <c r="H18" s="22">
        <v>700</v>
      </c>
      <c r="I18" s="29">
        <f>SUM(H18:K18)</f>
        <v>700</v>
      </c>
      <c r="J18" s="38" t="s">
        <v>71</v>
      </c>
      <c r="K18" s="106"/>
      <c r="L18" s="538"/>
      <c r="M18" s="535"/>
    </row>
    <row r="19" spans="1:13" ht="21" customHeight="1">
      <c r="A19" s="590" t="s">
        <v>80</v>
      </c>
      <c r="B19" s="591"/>
      <c r="C19" s="27">
        <v>317</v>
      </c>
      <c r="D19" s="26">
        <v>0</v>
      </c>
      <c r="E19" s="26">
        <v>0</v>
      </c>
      <c r="F19" s="25">
        <v>0</v>
      </c>
      <c r="G19" s="25">
        <v>634</v>
      </c>
      <c r="H19" s="25">
        <v>1622</v>
      </c>
      <c r="I19" s="30">
        <f>SUM(H19:K19)</f>
        <v>1622</v>
      </c>
      <c r="J19" s="43" t="s">
        <v>115</v>
      </c>
      <c r="K19" s="106"/>
      <c r="L19" s="538"/>
      <c r="M19" s="535"/>
    </row>
    <row r="20" spans="1:13" ht="21" customHeight="1">
      <c r="A20" s="50" t="s">
        <v>48</v>
      </c>
      <c r="B20" s="51"/>
      <c r="C20" s="21"/>
      <c r="D20" s="20"/>
      <c r="E20" s="20"/>
      <c r="F20" s="19"/>
      <c r="G20" s="19"/>
      <c r="H20" s="19"/>
      <c r="I20" s="28"/>
      <c r="J20" s="44"/>
      <c r="K20" s="45" t="s">
        <v>47</v>
      </c>
      <c r="L20" s="538"/>
      <c r="M20" s="535"/>
    </row>
    <row r="21" spans="1:13" ht="21" customHeight="1">
      <c r="A21" s="585" t="s">
        <v>82</v>
      </c>
      <c r="B21" s="586"/>
      <c r="C21" s="24">
        <v>63655</v>
      </c>
      <c r="D21" s="23">
        <v>20652</v>
      </c>
      <c r="E21" s="23">
        <v>9197</v>
      </c>
      <c r="F21" s="22">
        <v>810</v>
      </c>
      <c r="G21" s="22">
        <v>103030</v>
      </c>
      <c r="H21" s="22">
        <v>0</v>
      </c>
      <c r="I21" s="29">
        <f>SUM(H21:J21)</f>
        <v>0</v>
      </c>
      <c r="J21" s="555" t="s">
        <v>85</v>
      </c>
      <c r="K21" s="540"/>
      <c r="L21" s="538"/>
      <c r="M21" s="535"/>
    </row>
    <row r="22" spans="1:13" ht="21" customHeight="1">
      <c r="A22" s="585" t="s">
        <v>73</v>
      </c>
      <c r="B22" s="586"/>
      <c r="C22" s="24">
        <v>6117</v>
      </c>
      <c r="D22" s="23">
        <v>0</v>
      </c>
      <c r="E22" s="23">
        <v>0</v>
      </c>
      <c r="F22" s="22">
        <v>0</v>
      </c>
      <c r="G22" s="22">
        <v>1288</v>
      </c>
      <c r="H22" s="22">
        <v>1333</v>
      </c>
      <c r="I22" s="29">
        <f>SUM(H22:J22)</f>
        <v>1333</v>
      </c>
      <c r="J22" s="555" t="s">
        <v>77</v>
      </c>
      <c r="K22" s="540"/>
      <c r="L22" s="538"/>
      <c r="M22" s="535"/>
    </row>
    <row r="23" spans="1:13" ht="21" customHeight="1">
      <c r="A23" s="585" t="s">
        <v>81</v>
      </c>
      <c r="B23" s="586"/>
      <c r="C23" s="24">
        <v>1445</v>
      </c>
      <c r="D23" s="23">
        <v>0</v>
      </c>
      <c r="E23" s="23">
        <v>0</v>
      </c>
      <c r="F23" s="22">
        <v>0</v>
      </c>
      <c r="G23" s="22">
        <v>196</v>
      </c>
      <c r="H23" s="22">
        <v>3305</v>
      </c>
      <c r="I23" s="29">
        <f>SUM(H23:J23)</f>
        <v>3305</v>
      </c>
      <c r="J23" s="555" t="s">
        <v>84</v>
      </c>
      <c r="K23" s="540"/>
      <c r="L23" s="538"/>
      <c r="M23" s="535"/>
    </row>
    <row r="24" spans="1:13" ht="21" customHeight="1">
      <c r="A24" s="585" t="s">
        <v>70</v>
      </c>
      <c r="B24" s="586"/>
      <c r="C24" s="24">
        <v>0</v>
      </c>
      <c r="D24" s="23">
        <v>0</v>
      </c>
      <c r="E24" s="23">
        <v>0</v>
      </c>
      <c r="F24" s="22">
        <v>0</v>
      </c>
      <c r="G24" s="22">
        <v>0</v>
      </c>
      <c r="H24" s="22">
        <v>0</v>
      </c>
      <c r="I24" s="29">
        <f>SUM(H24:K24)</f>
        <v>0</v>
      </c>
      <c r="J24" s="38" t="s">
        <v>71</v>
      </c>
      <c r="K24" s="106"/>
      <c r="L24" s="538"/>
      <c r="M24" s="535"/>
    </row>
    <row r="25" spans="1:13" ht="21" customHeight="1">
      <c r="A25" s="590" t="s">
        <v>80</v>
      </c>
      <c r="B25" s="591"/>
      <c r="C25" s="27">
        <v>1455</v>
      </c>
      <c r="D25" s="26">
        <v>0</v>
      </c>
      <c r="E25" s="26">
        <v>0</v>
      </c>
      <c r="F25" s="25">
        <v>0</v>
      </c>
      <c r="G25" s="25">
        <v>1202</v>
      </c>
      <c r="H25" s="25">
        <v>5076</v>
      </c>
      <c r="I25" s="30">
        <f>SUM(H25:K25)</f>
        <v>5076</v>
      </c>
      <c r="J25" s="43" t="s">
        <v>115</v>
      </c>
      <c r="K25" s="106"/>
      <c r="L25" s="538"/>
      <c r="M25" s="535"/>
    </row>
    <row r="26" spans="1:13" ht="21" customHeight="1">
      <c r="A26" s="50" t="s">
        <v>50</v>
      </c>
      <c r="B26" s="51"/>
      <c r="C26" s="21"/>
      <c r="D26" s="20"/>
      <c r="E26" s="20"/>
      <c r="F26" s="19"/>
      <c r="G26" s="19"/>
      <c r="H26" s="19"/>
      <c r="I26" s="28"/>
      <c r="J26" s="44"/>
      <c r="K26" s="45" t="s">
        <v>49</v>
      </c>
      <c r="L26" s="538"/>
      <c r="M26" s="535"/>
    </row>
    <row r="27" spans="1:13" ht="21" customHeight="1">
      <c r="A27" s="585" t="s">
        <v>82</v>
      </c>
      <c r="B27" s="586"/>
      <c r="C27" s="24">
        <v>29727</v>
      </c>
      <c r="D27" s="23">
        <v>54796</v>
      </c>
      <c r="E27" s="23">
        <v>17865</v>
      </c>
      <c r="F27" s="22">
        <v>575</v>
      </c>
      <c r="G27" s="22">
        <v>12880</v>
      </c>
      <c r="H27" s="22">
        <v>1731</v>
      </c>
      <c r="I27" s="29">
        <f>SUM(H27:J27)</f>
        <v>1731</v>
      </c>
      <c r="J27" s="555" t="s">
        <v>85</v>
      </c>
      <c r="K27" s="540"/>
      <c r="L27" s="538"/>
      <c r="M27" s="535"/>
    </row>
    <row r="28" spans="1:13" ht="21" customHeight="1">
      <c r="A28" s="585" t="s">
        <v>73</v>
      </c>
      <c r="B28" s="586"/>
      <c r="C28" s="24">
        <v>0</v>
      </c>
      <c r="D28" s="23">
        <v>180</v>
      </c>
      <c r="E28" s="23">
        <v>0</v>
      </c>
      <c r="F28" s="22">
        <v>0</v>
      </c>
      <c r="G28" s="22">
        <v>0</v>
      </c>
      <c r="H28" s="22">
        <v>0</v>
      </c>
      <c r="I28" s="29">
        <f>SUM(H28:J28)</f>
        <v>0</v>
      </c>
      <c r="J28" s="555" t="s">
        <v>77</v>
      </c>
      <c r="K28" s="540"/>
      <c r="L28" s="538"/>
      <c r="M28" s="535"/>
    </row>
    <row r="29" spans="1:13" ht="21" customHeight="1">
      <c r="A29" s="585" t="s">
        <v>81</v>
      </c>
      <c r="B29" s="586"/>
      <c r="C29" s="24">
        <v>234</v>
      </c>
      <c r="D29" s="23">
        <v>0</v>
      </c>
      <c r="E29" s="23">
        <v>0</v>
      </c>
      <c r="F29" s="22">
        <v>0</v>
      </c>
      <c r="G29" s="22">
        <v>225</v>
      </c>
      <c r="H29" s="22">
        <v>0</v>
      </c>
      <c r="I29" s="29">
        <f>SUM(H29:J29)</f>
        <v>0</v>
      </c>
      <c r="J29" s="555" t="s">
        <v>84</v>
      </c>
      <c r="K29" s="540"/>
      <c r="L29" s="538"/>
      <c r="M29" s="535"/>
    </row>
    <row r="30" spans="1:13" ht="21" customHeight="1">
      <c r="A30" s="585" t="s">
        <v>70</v>
      </c>
      <c r="B30" s="586"/>
      <c r="C30" s="24">
        <v>0</v>
      </c>
      <c r="D30" s="23">
        <v>0</v>
      </c>
      <c r="E30" s="23">
        <v>0</v>
      </c>
      <c r="F30" s="22">
        <v>0</v>
      </c>
      <c r="G30" s="22">
        <v>0</v>
      </c>
      <c r="H30" s="22">
        <v>0</v>
      </c>
      <c r="I30" s="29">
        <f>SUM(H30:K30)</f>
        <v>0</v>
      </c>
      <c r="J30" s="38" t="s">
        <v>71</v>
      </c>
      <c r="K30" s="106"/>
      <c r="L30" s="538"/>
      <c r="M30" s="535"/>
    </row>
    <row r="31" spans="1:13" ht="21" customHeight="1">
      <c r="A31" s="590" t="s">
        <v>80</v>
      </c>
      <c r="B31" s="591"/>
      <c r="C31" s="27">
        <v>3505</v>
      </c>
      <c r="D31" s="26">
        <v>0</v>
      </c>
      <c r="E31" s="26">
        <v>0</v>
      </c>
      <c r="F31" s="25">
        <v>0</v>
      </c>
      <c r="G31" s="25">
        <v>0</v>
      </c>
      <c r="H31" s="25">
        <v>0</v>
      </c>
      <c r="I31" s="30">
        <f>SUM(H31:K31)</f>
        <v>0</v>
      </c>
      <c r="J31" s="43" t="s">
        <v>115</v>
      </c>
      <c r="K31" s="106"/>
      <c r="L31" s="538"/>
      <c r="M31" s="535"/>
    </row>
    <row r="32" spans="1:13" ht="21" customHeight="1">
      <c r="A32" s="50" t="s">
        <v>52</v>
      </c>
      <c r="B32" s="51"/>
      <c r="C32" s="21"/>
      <c r="D32" s="20"/>
      <c r="E32" s="20"/>
      <c r="F32" s="19"/>
      <c r="G32" s="19"/>
      <c r="H32" s="19"/>
      <c r="I32" s="28"/>
      <c r="J32" s="44"/>
      <c r="K32" s="45" t="s">
        <v>51</v>
      </c>
      <c r="L32" s="538"/>
      <c r="M32" s="535"/>
    </row>
    <row r="33" spans="1:13" ht="21" customHeight="1">
      <c r="A33" s="585" t="s">
        <v>82</v>
      </c>
      <c r="B33" s="586"/>
      <c r="C33" s="24">
        <v>76900</v>
      </c>
      <c r="D33" s="23">
        <v>159762</v>
      </c>
      <c r="E33" s="23">
        <v>32423</v>
      </c>
      <c r="F33" s="22">
        <v>6698</v>
      </c>
      <c r="G33" s="22">
        <v>174238</v>
      </c>
      <c r="H33" s="22">
        <v>2720</v>
      </c>
      <c r="I33" s="29">
        <f>SUM(H33:J33)</f>
        <v>2720</v>
      </c>
      <c r="J33" s="555" t="s">
        <v>85</v>
      </c>
      <c r="K33" s="540"/>
      <c r="L33" s="538"/>
      <c r="M33" s="535"/>
    </row>
    <row r="34" spans="1:13" ht="21" customHeight="1">
      <c r="A34" s="585" t="s">
        <v>73</v>
      </c>
      <c r="B34" s="586"/>
      <c r="C34" s="24">
        <v>323</v>
      </c>
      <c r="D34" s="23">
        <v>0</v>
      </c>
      <c r="E34" s="23">
        <v>285</v>
      </c>
      <c r="F34" s="22">
        <v>0</v>
      </c>
      <c r="G34" s="22">
        <v>0</v>
      </c>
      <c r="H34" s="22">
        <v>5284</v>
      </c>
      <c r="I34" s="29">
        <f>SUM(H34:J34)</f>
        <v>5284</v>
      </c>
      <c r="J34" s="555" t="s">
        <v>77</v>
      </c>
      <c r="K34" s="540"/>
      <c r="L34" s="538"/>
      <c r="M34" s="535"/>
    </row>
    <row r="35" spans="1:13" ht="21" customHeight="1">
      <c r="A35" s="585" t="s">
        <v>81</v>
      </c>
      <c r="B35" s="586"/>
      <c r="C35" s="24">
        <v>753</v>
      </c>
      <c r="D35" s="23">
        <v>0</v>
      </c>
      <c r="E35" s="23">
        <v>0</v>
      </c>
      <c r="F35" s="22">
        <v>0</v>
      </c>
      <c r="G35" s="22">
        <v>0</v>
      </c>
      <c r="H35" s="22">
        <v>0</v>
      </c>
      <c r="I35" s="29">
        <f>SUM(H35:J35)</f>
        <v>0</v>
      </c>
      <c r="J35" s="555" t="s">
        <v>84</v>
      </c>
      <c r="K35" s="540"/>
      <c r="L35" s="538"/>
      <c r="M35" s="535"/>
    </row>
    <row r="36" spans="1:13" ht="21" customHeight="1">
      <c r="A36" s="585" t="s">
        <v>70</v>
      </c>
      <c r="B36" s="586"/>
      <c r="C36" s="24">
        <v>128</v>
      </c>
      <c r="D36" s="23">
        <v>0</v>
      </c>
      <c r="E36" s="23">
        <v>0</v>
      </c>
      <c r="F36" s="22">
        <v>0</v>
      </c>
      <c r="G36" s="22">
        <v>0</v>
      </c>
      <c r="H36" s="22">
        <v>0</v>
      </c>
      <c r="I36" s="29">
        <f>SUM(H36:K36)</f>
        <v>0</v>
      </c>
      <c r="J36" s="38" t="s">
        <v>71</v>
      </c>
      <c r="K36" s="106"/>
      <c r="L36" s="538"/>
      <c r="M36" s="535"/>
    </row>
    <row r="37" spans="1:13" ht="21" customHeight="1">
      <c r="A37" s="590" t="s">
        <v>80</v>
      </c>
      <c r="B37" s="591"/>
      <c r="C37" s="27">
        <v>0</v>
      </c>
      <c r="D37" s="26">
        <v>0</v>
      </c>
      <c r="E37" s="26">
        <v>0</v>
      </c>
      <c r="F37" s="25">
        <v>0</v>
      </c>
      <c r="G37" s="25">
        <v>361</v>
      </c>
      <c r="H37" s="25">
        <v>0</v>
      </c>
      <c r="I37" s="30">
        <f>SUM(H37:K37)</f>
        <v>0</v>
      </c>
      <c r="J37" s="43" t="s">
        <v>115</v>
      </c>
      <c r="K37" s="106"/>
      <c r="L37" s="538"/>
      <c r="M37" s="535"/>
    </row>
    <row r="38" spans="1:13" ht="21" customHeight="1">
      <c r="A38" s="50" t="s">
        <v>54</v>
      </c>
      <c r="B38" s="51"/>
      <c r="C38" s="21"/>
      <c r="D38" s="20"/>
      <c r="E38" s="20"/>
      <c r="F38" s="19"/>
      <c r="G38" s="19"/>
      <c r="H38" s="19"/>
      <c r="I38" s="28"/>
      <c r="J38" s="44"/>
      <c r="K38" s="45" t="s">
        <v>53</v>
      </c>
      <c r="L38" s="538"/>
      <c r="M38" s="535"/>
    </row>
    <row r="39" spans="1:13" ht="21" customHeight="1">
      <c r="A39" s="585" t="s">
        <v>82</v>
      </c>
      <c r="B39" s="586"/>
      <c r="C39" s="24">
        <v>91935</v>
      </c>
      <c r="D39" s="23">
        <v>54989</v>
      </c>
      <c r="E39" s="23">
        <v>32273</v>
      </c>
      <c r="F39" s="22">
        <v>2025</v>
      </c>
      <c r="G39" s="22">
        <v>45913</v>
      </c>
      <c r="H39" s="22">
        <v>0</v>
      </c>
      <c r="I39" s="29">
        <f>SUM(H39:J39)</f>
        <v>0</v>
      </c>
      <c r="J39" s="555" t="s">
        <v>85</v>
      </c>
      <c r="K39" s="540"/>
      <c r="L39" s="538"/>
      <c r="M39" s="535"/>
    </row>
    <row r="40" spans="1:13" ht="21" customHeight="1">
      <c r="A40" s="585" t="s">
        <v>73</v>
      </c>
      <c r="B40" s="586"/>
      <c r="C40" s="24">
        <v>4116</v>
      </c>
      <c r="D40" s="23">
        <v>0</v>
      </c>
      <c r="E40" s="23">
        <v>127</v>
      </c>
      <c r="F40" s="22">
        <v>0</v>
      </c>
      <c r="G40" s="22">
        <v>342</v>
      </c>
      <c r="H40" s="22">
        <v>2621</v>
      </c>
      <c r="I40" s="29">
        <f>SUM(H40:J40)</f>
        <v>2621</v>
      </c>
      <c r="J40" s="555" t="s">
        <v>77</v>
      </c>
      <c r="K40" s="540"/>
      <c r="L40" s="538"/>
      <c r="M40" s="535"/>
    </row>
    <row r="41" spans="1:13" ht="21" customHeight="1">
      <c r="A41" s="585" t="s">
        <v>81</v>
      </c>
      <c r="B41" s="586"/>
      <c r="C41" s="24">
        <v>1475</v>
      </c>
      <c r="D41" s="23">
        <v>0</v>
      </c>
      <c r="E41" s="23">
        <v>0</v>
      </c>
      <c r="F41" s="22">
        <v>0</v>
      </c>
      <c r="G41" s="22">
        <v>0</v>
      </c>
      <c r="H41" s="22">
        <v>1481</v>
      </c>
      <c r="I41" s="29">
        <f>SUM(H41:J41)</f>
        <v>1481</v>
      </c>
      <c r="J41" s="555" t="s">
        <v>84</v>
      </c>
      <c r="K41" s="540"/>
      <c r="L41" s="538"/>
      <c r="M41" s="535"/>
    </row>
    <row r="42" spans="1:13" ht="21" customHeight="1">
      <c r="A42" s="585" t="s">
        <v>70</v>
      </c>
      <c r="B42" s="586"/>
      <c r="C42" s="24">
        <v>0</v>
      </c>
      <c r="D42" s="23">
        <v>0</v>
      </c>
      <c r="E42" s="23">
        <v>0</v>
      </c>
      <c r="F42" s="22">
        <v>0</v>
      </c>
      <c r="G42" s="22">
        <v>0</v>
      </c>
      <c r="H42" s="22">
        <v>410</v>
      </c>
      <c r="I42" s="29">
        <f>SUM(H42:K42)</f>
        <v>410</v>
      </c>
      <c r="J42" s="38" t="s">
        <v>71</v>
      </c>
      <c r="K42" s="106"/>
      <c r="L42" s="538"/>
      <c r="M42" s="535"/>
    </row>
    <row r="43" spans="1:13" ht="21" customHeight="1">
      <c r="A43" s="590" t="s">
        <v>80</v>
      </c>
      <c r="B43" s="591"/>
      <c r="C43" s="27">
        <v>2914</v>
      </c>
      <c r="D43" s="26">
        <v>0</v>
      </c>
      <c r="E43" s="26">
        <v>102</v>
      </c>
      <c r="F43" s="25">
        <v>0</v>
      </c>
      <c r="G43" s="25">
        <v>0</v>
      </c>
      <c r="H43" s="25">
        <v>4940</v>
      </c>
      <c r="I43" s="30">
        <f>SUM(H43:K43)</f>
        <v>4940</v>
      </c>
      <c r="J43" s="43" t="s">
        <v>115</v>
      </c>
      <c r="K43" s="106"/>
      <c r="L43" s="538"/>
      <c r="M43" s="535"/>
    </row>
    <row r="44" spans="1:13" ht="21" customHeight="1">
      <c r="A44" s="50" t="s">
        <v>56</v>
      </c>
      <c r="B44" s="51"/>
      <c r="C44" s="21"/>
      <c r="D44" s="49"/>
      <c r="E44" s="20"/>
      <c r="F44" s="19"/>
      <c r="G44" s="19"/>
      <c r="H44" s="19"/>
      <c r="I44" s="29"/>
      <c r="J44" s="44"/>
      <c r="K44" s="45" t="s">
        <v>55</v>
      </c>
      <c r="L44" s="538"/>
      <c r="M44" s="535"/>
    </row>
    <row r="45" spans="1:13" ht="21" customHeight="1">
      <c r="A45" s="585" t="s">
        <v>82</v>
      </c>
      <c r="B45" s="586"/>
      <c r="C45" s="24">
        <v>19949</v>
      </c>
      <c r="D45" s="39">
        <v>11919</v>
      </c>
      <c r="E45" s="23">
        <v>9926</v>
      </c>
      <c r="F45" s="22">
        <v>950</v>
      </c>
      <c r="G45" s="22">
        <v>46346</v>
      </c>
      <c r="H45" s="22">
        <v>0</v>
      </c>
      <c r="I45" s="29">
        <f>SUM(H45:J45)</f>
        <v>0</v>
      </c>
      <c r="J45" s="555" t="s">
        <v>85</v>
      </c>
      <c r="K45" s="540"/>
      <c r="L45" s="538"/>
      <c r="M45" s="535"/>
    </row>
    <row r="46" spans="1:13" ht="21" customHeight="1">
      <c r="A46" s="585" t="s">
        <v>73</v>
      </c>
      <c r="B46" s="586"/>
      <c r="C46" s="24">
        <v>2988</v>
      </c>
      <c r="D46" s="39">
        <v>0</v>
      </c>
      <c r="E46" s="23">
        <v>0</v>
      </c>
      <c r="F46" s="22">
        <v>0</v>
      </c>
      <c r="G46" s="22">
        <v>208</v>
      </c>
      <c r="H46" s="22">
        <v>0</v>
      </c>
      <c r="I46" s="29">
        <f>SUM(H46:J46)</f>
        <v>0</v>
      </c>
      <c r="J46" s="555" t="s">
        <v>77</v>
      </c>
      <c r="K46" s="540"/>
      <c r="L46" s="538"/>
      <c r="M46" s="535"/>
    </row>
    <row r="47" spans="1:13" ht="21" customHeight="1">
      <c r="A47" s="585" t="s">
        <v>81</v>
      </c>
      <c r="B47" s="586"/>
      <c r="C47" s="24">
        <v>432</v>
      </c>
      <c r="D47" s="39">
        <v>0</v>
      </c>
      <c r="E47" s="23">
        <v>196</v>
      </c>
      <c r="F47" s="22">
        <v>0</v>
      </c>
      <c r="G47" s="22">
        <v>210</v>
      </c>
      <c r="H47" s="22">
        <v>266</v>
      </c>
      <c r="I47" s="29">
        <f>SUM(H47:J47)</f>
        <v>266</v>
      </c>
      <c r="J47" s="555" t="s">
        <v>84</v>
      </c>
      <c r="K47" s="540"/>
      <c r="L47" s="538"/>
      <c r="M47" s="535"/>
    </row>
    <row r="48" spans="1:13" ht="21" customHeight="1">
      <c r="A48" s="585" t="s">
        <v>70</v>
      </c>
      <c r="B48" s="586"/>
      <c r="C48" s="24">
        <v>0</v>
      </c>
      <c r="D48" s="39">
        <v>0</v>
      </c>
      <c r="E48" s="23">
        <v>0</v>
      </c>
      <c r="F48" s="22">
        <v>0</v>
      </c>
      <c r="G48" s="22">
        <v>0</v>
      </c>
      <c r="H48" s="22">
        <v>189</v>
      </c>
      <c r="I48" s="29">
        <f>SUM(H48:K48)</f>
        <v>189</v>
      </c>
      <c r="J48" s="38" t="s">
        <v>71</v>
      </c>
      <c r="K48" s="106"/>
      <c r="L48" s="538"/>
      <c r="M48" s="535"/>
    </row>
    <row r="49" spans="1:13" ht="21" customHeight="1" thickBot="1">
      <c r="A49" s="590" t="s">
        <v>80</v>
      </c>
      <c r="B49" s="591"/>
      <c r="C49" s="54">
        <v>2138</v>
      </c>
      <c r="D49" s="54">
        <v>0</v>
      </c>
      <c r="E49" s="72">
        <v>0</v>
      </c>
      <c r="F49" s="65">
        <v>0</v>
      </c>
      <c r="G49" s="65">
        <v>0</v>
      </c>
      <c r="H49" s="65">
        <v>2828</v>
      </c>
      <c r="I49" s="64">
        <f>SUM(H49:K49)</f>
        <v>2828</v>
      </c>
      <c r="J49" s="38" t="s">
        <v>115</v>
      </c>
      <c r="K49" s="106"/>
      <c r="L49" s="538"/>
      <c r="M49" s="535"/>
    </row>
    <row r="50" spans="1:13" s="86" customFormat="1" ht="31.5" customHeight="1" thickTop="1">
      <c r="A50" s="101"/>
      <c r="B50" s="101"/>
      <c r="C50" s="150"/>
      <c r="D50" s="150"/>
      <c r="E50" s="150"/>
      <c r="F50" s="150"/>
      <c r="G50" s="150"/>
      <c r="H50" s="150"/>
      <c r="I50" s="150"/>
      <c r="J50" s="101"/>
      <c r="K50" s="101"/>
      <c r="L50" s="538">
        <f>L1+1</f>
        <v>161</v>
      </c>
      <c r="M50" s="181"/>
    </row>
    <row r="51" spans="1:12" s="86" customFormat="1" ht="31.5" customHeight="1">
      <c r="A51" s="185" t="s">
        <v>333</v>
      </c>
      <c r="B51" s="190"/>
      <c r="C51" s="185"/>
      <c r="D51" s="185"/>
      <c r="E51" s="185"/>
      <c r="F51" s="185"/>
      <c r="G51" s="185"/>
      <c r="H51" s="185"/>
      <c r="I51" s="185"/>
      <c r="J51" s="189"/>
      <c r="K51" s="184" t="s">
        <v>193</v>
      </c>
      <c r="L51" s="538"/>
    </row>
    <row r="52" spans="1:12" s="87" customFormat="1" ht="31.5" customHeight="1">
      <c r="A52" s="541" t="s">
        <v>420</v>
      </c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38"/>
    </row>
    <row r="53" spans="1:12" s="87" customFormat="1" ht="31.5" customHeight="1">
      <c r="A53" s="487" t="s">
        <v>421</v>
      </c>
      <c r="B53" s="487"/>
      <c r="C53" s="487"/>
      <c r="D53" s="487"/>
      <c r="E53" s="487"/>
      <c r="F53" s="487"/>
      <c r="G53" s="487"/>
      <c r="H53" s="487"/>
      <c r="I53" s="487"/>
      <c r="J53" s="487"/>
      <c r="K53" s="487"/>
      <c r="L53" s="538"/>
    </row>
    <row r="54" spans="1:12" s="87" customFormat="1" ht="31.5" customHeight="1" thickBo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538"/>
    </row>
    <row r="55" spans="1:13" s="2" customFormat="1" ht="31.5" customHeight="1" thickTop="1">
      <c r="A55" s="592" t="s">
        <v>163</v>
      </c>
      <c r="B55" s="593"/>
      <c r="C55" s="488" t="s">
        <v>105</v>
      </c>
      <c r="D55" s="489"/>
      <c r="E55" s="489"/>
      <c r="F55" s="489"/>
      <c r="G55" s="489"/>
      <c r="H55" s="489"/>
      <c r="I55" s="490"/>
      <c r="J55" s="580" t="s">
        <v>422</v>
      </c>
      <c r="K55" s="581"/>
      <c r="L55" s="538"/>
      <c r="M55" s="535">
        <v>148</v>
      </c>
    </row>
    <row r="56" spans="1:13" s="4" customFormat="1" ht="31.5" customHeight="1">
      <c r="A56" s="522"/>
      <c r="B56" s="594"/>
      <c r="C56" s="62" t="s">
        <v>108</v>
      </c>
      <c r="D56" s="62" t="s">
        <v>107</v>
      </c>
      <c r="E56" s="84" t="s">
        <v>126</v>
      </c>
      <c r="F56" s="62" t="s">
        <v>127</v>
      </c>
      <c r="G56" s="62" t="s">
        <v>106</v>
      </c>
      <c r="H56" s="84" t="s">
        <v>70</v>
      </c>
      <c r="I56" s="60" t="s">
        <v>69</v>
      </c>
      <c r="J56" s="582"/>
      <c r="K56" s="529"/>
      <c r="L56" s="538"/>
      <c r="M56" s="535"/>
    </row>
    <row r="57" spans="1:13" s="4" customFormat="1" ht="37.5" customHeight="1" thickBot="1">
      <c r="A57" s="595"/>
      <c r="B57" s="596"/>
      <c r="C57" s="91" t="s">
        <v>111</v>
      </c>
      <c r="D57" s="91" t="s">
        <v>110</v>
      </c>
      <c r="E57" s="91" t="s">
        <v>125</v>
      </c>
      <c r="F57" s="91" t="s">
        <v>124</v>
      </c>
      <c r="G57" s="91" t="s">
        <v>109</v>
      </c>
      <c r="H57" s="91" t="s">
        <v>71</v>
      </c>
      <c r="I57" s="63" t="s">
        <v>68</v>
      </c>
      <c r="J57" s="583"/>
      <c r="K57" s="584"/>
      <c r="L57" s="538"/>
      <c r="M57" s="535"/>
    </row>
    <row r="58" spans="1:13" ht="21" customHeight="1">
      <c r="A58" s="36" t="s">
        <v>58</v>
      </c>
      <c r="B58" s="37"/>
      <c r="C58" s="74"/>
      <c r="D58" s="35"/>
      <c r="E58" s="71"/>
      <c r="F58" s="67"/>
      <c r="G58" s="67"/>
      <c r="H58" s="67"/>
      <c r="I58" s="66"/>
      <c r="J58" s="56"/>
      <c r="K58" s="34" t="s">
        <v>57</v>
      </c>
      <c r="L58" s="538"/>
      <c r="M58" s="535"/>
    </row>
    <row r="59" spans="1:13" ht="21" customHeight="1">
      <c r="A59" s="585" t="s">
        <v>82</v>
      </c>
      <c r="B59" s="586"/>
      <c r="C59" s="24">
        <v>28152</v>
      </c>
      <c r="D59" s="39">
        <v>22696</v>
      </c>
      <c r="E59" s="23">
        <v>3737</v>
      </c>
      <c r="F59" s="22">
        <v>185</v>
      </c>
      <c r="G59" s="22">
        <v>3680</v>
      </c>
      <c r="H59" s="22">
        <v>0</v>
      </c>
      <c r="I59" s="29">
        <f>SUM(H59:J59)</f>
        <v>0</v>
      </c>
      <c r="J59" s="555" t="s">
        <v>85</v>
      </c>
      <c r="K59" s="540"/>
      <c r="L59" s="538"/>
      <c r="M59" s="535"/>
    </row>
    <row r="60" spans="1:13" ht="21" customHeight="1">
      <c r="A60" s="585" t="s">
        <v>73</v>
      </c>
      <c r="B60" s="586"/>
      <c r="C60" s="24">
        <v>1171</v>
      </c>
      <c r="D60" s="39">
        <v>0</v>
      </c>
      <c r="E60" s="23">
        <v>0</v>
      </c>
      <c r="F60" s="22">
        <v>0</v>
      </c>
      <c r="G60" s="22">
        <v>0</v>
      </c>
      <c r="H60" s="22">
        <v>0</v>
      </c>
      <c r="I60" s="29">
        <f>SUM(H60:J60)</f>
        <v>0</v>
      </c>
      <c r="J60" s="555" t="s">
        <v>77</v>
      </c>
      <c r="K60" s="540"/>
      <c r="L60" s="538"/>
      <c r="M60" s="535"/>
    </row>
    <row r="61" spans="1:13" ht="21" customHeight="1">
      <c r="A61" s="585" t="s">
        <v>81</v>
      </c>
      <c r="B61" s="586"/>
      <c r="C61" s="24">
        <v>422</v>
      </c>
      <c r="D61" s="39">
        <v>0</v>
      </c>
      <c r="E61" s="23">
        <v>0</v>
      </c>
      <c r="F61" s="22">
        <v>0</v>
      </c>
      <c r="G61" s="22">
        <v>0</v>
      </c>
      <c r="H61" s="22">
        <v>0</v>
      </c>
      <c r="I61" s="29">
        <f>SUM(H61:J61)</f>
        <v>0</v>
      </c>
      <c r="J61" s="555" t="s">
        <v>84</v>
      </c>
      <c r="K61" s="540"/>
      <c r="L61" s="538"/>
      <c r="M61" s="535"/>
    </row>
    <row r="62" spans="1:13" ht="21" customHeight="1">
      <c r="A62" s="585" t="s">
        <v>70</v>
      </c>
      <c r="B62" s="586"/>
      <c r="C62" s="24">
        <v>0</v>
      </c>
      <c r="D62" s="39">
        <v>0</v>
      </c>
      <c r="E62" s="23">
        <v>196</v>
      </c>
      <c r="F62" s="22">
        <v>0</v>
      </c>
      <c r="G62" s="22">
        <v>0</v>
      </c>
      <c r="H62" s="22">
        <v>0</v>
      </c>
      <c r="I62" s="29">
        <f>SUM(H62:K62)</f>
        <v>0</v>
      </c>
      <c r="J62" s="38" t="s">
        <v>71</v>
      </c>
      <c r="K62" s="106"/>
      <c r="L62" s="538"/>
      <c r="M62" s="535"/>
    </row>
    <row r="63" spans="1:13" ht="21" customHeight="1">
      <c r="A63" s="590" t="s">
        <v>80</v>
      </c>
      <c r="B63" s="591"/>
      <c r="C63" s="24">
        <v>2162</v>
      </c>
      <c r="D63" s="39">
        <v>94</v>
      </c>
      <c r="E63" s="23">
        <v>0</v>
      </c>
      <c r="F63" s="22">
        <v>0</v>
      </c>
      <c r="G63" s="22">
        <v>0</v>
      </c>
      <c r="H63" s="22">
        <v>952</v>
      </c>
      <c r="I63" s="29">
        <f>SUM(H63:K63)</f>
        <v>952</v>
      </c>
      <c r="J63" s="43" t="s">
        <v>115</v>
      </c>
      <c r="K63" s="106"/>
      <c r="L63" s="538"/>
      <c r="M63" s="535"/>
    </row>
    <row r="64" spans="1:13" ht="21" customHeight="1">
      <c r="A64" s="40" t="s">
        <v>60</v>
      </c>
      <c r="B64" s="51"/>
      <c r="C64" s="21"/>
      <c r="D64" s="20"/>
      <c r="E64" s="20"/>
      <c r="F64" s="19"/>
      <c r="G64" s="19"/>
      <c r="H64" s="19"/>
      <c r="I64" s="28"/>
      <c r="J64" s="57"/>
      <c r="K64" s="45" t="s">
        <v>59</v>
      </c>
      <c r="L64" s="538"/>
      <c r="M64" s="535"/>
    </row>
    <row r="65" spans="1:13" ht="21" customHeight="1">
      <c r="A65" s="585" t="s">
        <v>82</v>
      </c>
      <c r="B65" s="586"/>
      <c r="C65" s="24">
        <v>5834</v>
      </c>
      <c r="D65" s="23">
        <v>13435</v>
      </c>
      <c r="E65" s="23">
        <v>7083</v>
      </c>
      <c r="F65" s="22">
        <v>144</v>
      </c>
      <c r="G65" s="22">
        <v>4776</v>
      </c>
      <c r="H65" s="22">
        <v>116</v>
      </c>
      <c r="I65" s="29">
        <f>SUM(H65:J65)</f>
        <v>116</v>
      </c>
      <c r="J65" s="555" t="s">
        <v>85</v>
      </c>
      <c r="K65" s="540"/>
      <c r="L65" s="538"/>
      <c r="M65" s="535"/>
    </row>
    <row r="66" spans="1:13" ht="21" customHeight="1">
      <c r="A66" s="585" t="s">
        <v>73</v>
      </c>
      <c r="B66" s="586"/>
      <c r="C66" s="24">
        <v>40</v>
      </c>
      <c r="D66" s="23">
        <v>0</v>
      </c>
      <c r="E66" s="23">
        <v>0</v>
      </c>
      <c r="F66" s="22">
        <v>0</v>
      </c>
      <c r="G66" s="22">
        <v>0</v>
      </c>
      <c r="H66" s="22">
        <v>1311</v>
      </c>
      <c r="I66" s="29">
        <f>SUM(H66:J66)</f>
        <v>1311</v>
      </c>
      <c r="J66" s="555" t="s">
        <v>77</v>
      </c>
      <c r="K66" s="540"/>
      <c r="L66" s="538"/>
      <c r="M66" s="535"/>
    </row>
    <row r="67" spans="1:13" ht="21" customHeight="1">
      <c r="A67" s="585" t="s">
        <v>81</v>
      </c>
      <c r="B67" s="586"/>
      <c r="C67" s="24">
        <v>195</v>
      </c>
      <c r="D67" s="23">
        <v>0</v>
      </c>
      <c r="E67" s="23">
        <v>0</v>
      </c>
      <c r="F67" s="22">
        <v>0</v>
      </c>
      <c r="G67" s="22">
        <v>0</v>
      </c>
      <c r="H67" s="22">
        <v>79</v>
      </c>
      <c r="I67" s="29">
        <f>SUM(H67:J67)</f>
        <v>79</v>
      </c>
      <c r="J67" s="555" t="s">
        <v>84</v>
      </c>
      <c r="K67" s="540"/>
      <c r="L67" s="538"/>
      <c r="M67" s="535"/>
    </row>
    <row r="68" spans="1:13" ht="21" customHeight="1">
      <c r="A68" s="585" t="s">
        <v>70</v>
      </c>
      <c r="B68" s="586"/>
      <c r="C68" s="24">
        <v>0</v>
      </c>
      <c r="D68" s="23">
        <v>0</v>
      </c>
      <c r="E68" s="23">
        <v>0</v>
      </c>
      <c r="F68" s="22">
        <v>0</v>
      </c>
      <c r="G68" s="22">
        <v>0</v>
      </c>
      <c r="H68" s="22">
        <v>0</v>
      </c>
      <c r="I68" s="29">
        <f>SUM(H68:K68)</f>
        <v>0</v>
      </c>
      <c r="J68" s="38" t="s">
        <v>71</v>
      </c>
      <c r="K68" s="106"/>
      <c r="L68" s="538"/>
      <c r="M68" s="535"/>
    </row>
    <row r="69" spans="1:13" ht="21" customHeight="1">
      <c r="A69" s="590" t="s">
        <v>80</v>
      </c>
      <c r="B69" s="591"/>
      <c r="C69" s="27">
        <v>132</v>
      </c>
      <c r="D69" s="26">
        <v>0</v>
      </c>
      <c r="E69" s="26">
        <v>0</v>
      </c>
      <c r="F69" s="25">
        <v>0</v>
      </c>
      <c r="G69" s="25">
        <v>0</v>
      </c>
      <c r="H69" s="25">
        <v>197</v>
      </c>
      <c r="I69" s="29">
        <f>SUM(H69:K69)</f>
        <v>197</v>
      </c>
      <c r="J69" s="43" t="s">
        <v>115</v>
      </c>
      <c r="K69" s="106"/>
      <c r="L69" s="538"/>
      <c r="M69" s="535"/>
    </row>
    <row r="70" spans="1:13" ht="21" customHeight="1">
      <c r="A70" s="50" t="s">
        <v>62</v>
      </c>
      <c r="B70" s="51"/>
      <c r="C70" s="21"/>
      <c r="D70" s="20"/>
      <c r="E70" s="20"/>
      <c r="F70" s="19"/>
      <c r="G70" s="19"/>
      <c r="H70" s="19"/>
      <c r="I70" s="28"/>
      <c r="J70" s="57"/>
      <c r="K70" s="45" t="s">
        <v>61</v>
      </c>
      <c r="L70" s="538"/>
      <c r="M70" s="535"/>
    </row>
    <row r="71" spans="1:13" ht="21" customHeight="1">
      <c r="A71" s="585" t="s">
        <v>82</v>
      </c>
      <c r="B71" s="586"/>
      <c r="C71" s="24">
        <v>107323</v>
      </c>
      <c r="D71" s="23">
        <v>16744</v>
      </c>
      <c r="E71" s="23">
        <v>5834</v>
      </c>
      <c r="F71" s="22">
        <v>0</v>
      </c>
      <c r="G71" s="22">
        <v>11326</v>
      </c>
      <c r="H71" s="22">
        <v>2515</v>
      </c>
      <c r="I71" s="29">
        <f>SUM(H71:J71)</f>
        <v>2515</v>
      </c>
      <c r="J71" s="555" t="s">
        <v>85</v>
      </c>
      <c r="K71" s="540"/>
      <c r="L71" s="538"/>
      <c r="M71" s="535"/>
    </row>
    <row r="72" spans="1:13" ht="21" customHeight="1">
      <c r="A72" s="585" t="s">
        <v>73</v>
      </c>
      <c r="B72" s="586"/>
      <c r="C72" s="24">
        <v>994</v>
      </c>
      <c r="D72" s="23">
        <v>0</v>
      </c>
      <c r="E72" s="23">
        <v>373</v>
      </c>
      <c r="F72" s="22">
        <v>0</v>
      </c>
      <c r="G72" s="22">
        <v>0</v>
      </c>
      <c r="H72" s="22">
        <v>373</v>
      </c>
      <c r="I72" s="29">
        <f>SUM(H72:J72)</f>
        <v>373</v>
      </c>
      <c r="J72" s="555" t="s">
        <v>77</v>
      </c>
      <c r="K72" s="540"/>
      <c r="L72" s="538"/>
      <c r="M72" s="535"/>
    </row>
    <row r="73" spans="1:13" ht="21" customHeight="1">
      <c r="A73" s="585" t="s">
        <v>81</v>
      </c>
      <c r="B73" s="586"/>
      <c r="C73" s="24">
        <v>3877</v>
      </c>
      <c r="D73" s="23">
        <v>414</v>
      </c>
      <c r="E73" s="23">
        <v>41</v>
      </c>
      <c r="F73" s="22">
        <v>0</v>
      </c>
      <c r="G73" s="22">
        <v>0</v>
      </c>
      <c r="H73" s="22">
        <v>34</v>
      </c>
      <c r="I73" s="29">
        <f>SUM(H73:J73)</f>
        <v>34</v>
      </c>
      <c r="J73" s="555" t="s">
        <v>84</v>
      </c>
      <c r="K73" s="540"/>
      <c r="L73" s="538"/>
      <c r="M73" s="535"/>
    </row>
    <row r="74" spans="1:13" ht="21" customHeight="1">
      <c r="A74" s="585" t="s">
        <v>70</v>
      </c>
      <c r="B74" s="586"/>
      <c r="C74" s="24">
        <v>279</v>
      </c>
      <c r="D74" s="23">
        <v>0</v>
      </c>
      <c r="E74" s="23">
        <v>0</v>
      </c>
      <c r="F74" s="22">
        <v>0</v>
      </c>
      <c r="G74" s="22">
        <v>0</v>
      </c>
      <c r="H74" s="22">
        <v>0</v>
      </c>
      <c r="I74" s="29">
        <f>SUM(H74:K74)</f>
        <v>0</v>
      </c>
      <c r="J74" s="38" t="s">
        <v>71</v>
      </c>
      <c r="K74" s="106"/>
      <c r="L74" s="538"/>
      <c r="M74" s="535"/>
    </row>
    <row r="75" spans="1:13" ht="21" customHeight="1">
      <c r="A75" s="590" t="s">
        <v>80</v>
      </c>
      <c r="B75" s="591"/>
      <c r="C75" s="27">
        <v>3908</v>
      </c>
      <c r="D75" s="26">
        <v>254</v>
      </c>
      <c r="E75" s="26">
        <v>0</v>
      </c>
      <c r="F75" s="25">
        <v>0</v>
      </c>
      <c r="G75" s="25">
        <v>0</v>
      </c>
      <c r="H75" s="25">
        <v>373</v>
      </c>
      <c r="I75" s="29">
        <f>SUM(H75:K75)</f>
        <v>373</v>
      </c>
      <c r="J75" s="43" t="s">
        <v>115</v>
      </c>
      <c r="K75" s="106"/>
      <c r="L75" s="538"/>
      <c r="M75" s="535"/>
    </row>
    <row r="76" spans="1:13" ht="21" customHeight="1">
      <c r="A76" s="50" t="s">
        <v>64</v>
      </c>
      <c r="B76" s="51"/>
      <c r="C76" s="21"/>
      <c r="D76" s="20"/>
      <c r="E76" s="20"/>
      <c r="F76" s="19"/>
      <c r="G76" s="19"/>
      <c r="H76" s="19"/>
      <c r="I76" s="28"/>
      <c r="J76" s="57"/>
      <c r="K76" s="45" t="s">
        <v>63</v>
      </c>
      <c r="L76" s="538"/>
      <c r="M76" s="535"/>
    </row>
    <row r="77" spans="1:13" ht="21" customHeight="1">
      <c r="A77" s="585" t="s">
        <v>82</v>
      </c>
      <c r="B77" s="586"/>
      <c r="C77" s="24">
        <v>18810</v>
      </c>
      <c r="D77" s="23">
        <v>8798</v>
      </c>
      <c r="E77" s="23">
        <v>6397</v>
      </c>
      <c r="F77" s="22">
        <v>227</v>
      </c>
      <c r="G77" s="22">
        <v>14367</v>
      </c>
      <c r="H77" s="22">
        <v>244</v>
      </c>
      <c r="I77" s="29">
        <f>SUM(H77:J77)</f>
        <v>244</v>
      </c>
      <c r="J77" s="555" t="s">
        <v>85</v>
      </c>
      <c r="K77" s="540"/>
      <c r="L77" s="538"/>
      <c r="M77" s="535"/>
    </row>
    <row r="78" spans="1:13" ht="21" customHeight="1">
      <c r="A78" s="585" t="s">
        <v>73</v>
      </c>
      <c r="B78" s="586"/>
      <c r="C78" s="24">
        <v>356</v>
      </c>
      <c r="D78" s="23">
        <v>111</v>
      </c>
      <c r="E78" s="23">
        <v>198</v>
      </c>
      <c r="F78" s="22">
        <v>0</v>
      </c>
      <c r="G78" s="22">
        <v>99</v>
      </c>
      <c r="H78" s="22">
        <v>0</v>
      </c>
      <c r="I78" s="29">
        <f>SUM(H78:J78)</f>
        <v>0</v>
      </c>
      <c r="J78" s="555" t="s">
        <v>77</v>
      </c>
      <c r="K78" s="540"/>
      <c r="L78" s="538"/>
      <c r="M78" s="535"/>
    </row>
    <row r="79" spans="1:13" ht="21" customHeight="1">
      <c r="A79" s="585" t="s">
        <v>81</v>
      </c>
      <c r="B79" s="586"/>
      <c r="C79" s="24">
        <v>1049</v>
      </c>
      <c r="D79" s="23">
        <v>65</v>
      </c>
      <c r="E79" s="23">
        <v>130</v>
      </c>
      <c r="F79" s="22">
        <v>0</v>
      </c>
      <c r="G79" s="22">
        <v>0</v>
      </c>
      <c r="H79" s="22">
        <v>265</v>
      </c>
      <c r="I79" s="29">
        <f>SUM(H79:J79)</f>
        <v>265</v>
      </c>
      <c r="J79" s="555" t="s">
        <v>84</v>
      </c>
      <c r="K79" s="540"/>
      <c r="L79" s="538"/>
      <c r="M79" s="535"/>
    </row>
    <row r="80" spans="1:13" ht="21" customHeight="1">
      <c r="A80" s="585" t="s">
        <v>70</v>
      </c>
      <c r="B80" s="586"/>
      <c r="C80" s="24">
        <v>0</v>
      </c>
      <c r="D80" s="23">
        <v>0</v>
      </c>
      <c r="E80" s="23">
        <v>0</v>
      </c>
      <c r="F80" s="22">
        <v>0</v>
      </c>
      <c r="G80" s="22">
        <v>90</v>
      </c>
      <c r="H80" s="22">
        <v>0</v>
      </c>
      <c r="I80" s="29">
        <f>SUM(H80:K80)</f>
        <v>0</v>
      </c>
      <c r="J80" s="38" t="s">
        <v>71</v>
      </c>
      <c r="K80" s="106"/>
      <c r="L80" s="538"/>
      <c r="M80" s="535"/>
    </row>
    <row r="81" spans="1:13" ht="21" customHeight="1">
      <c r="A81" s="590" t="s">
        <v>80</v>
      </c>
      <c r="B81" s="591"/>
      <c r="C81" s="27">
        <v>0</v>
      </c>
      <c r="D81" s="26">
        <v>0</v>
      </c>
      <c r="E81" s="26">
        <v>0</v>
      </c>
      <c r="F81" s="25">
        <v>0</v>
      </c>
      <c r="G81" s="25">
        <v>151</v>
      </c>
      <c r="H81" s="25">
        <v>1124</v>
      </c>
      <c r="I81" s="29">
        <f>SUM(H81:K81)</f>
        <v>1124</v>
      </c>
      <c r="J81" s="43" t="s">
        <v>115</v>
      </c>
      <c r="K81" s="106"/>
      <c r="L81" s="538"/>
      <c r="M81" s="535"/>
    </row>
    <row r="82" spans="1:13" ht="21" customHeight="1">
      <c r="A82" s="50" t="s">
        <v>65</v>
      </c>
      <c r="B82" s="51"/>
      <c r="C82" s="21"/>
      <c r="D82" s="20"/>
      <c r="E82" s="20"/>
      <c r="F82" s="19"/>
      <c r="G82" s="19"/>
      <c r="H82" s="19"/>
      <c r="I82" s="28"/>
      <c r="J82" s="57"/>
      <c r="K82" s="45" t="s">
        <v>32</v>
      </c>
      <c r="L82" s="538"/>
      <c r="M82" s="535"/>
    </row>
    <row r="83" spans="1:13" ht="21" customHeight="1">
      <c r="A83" s="585" t="s">
        <v>82</v>
      </c>
      <c r="B83" s="586"/>
      <c r="C83" s="24">
        <v>20866</v>
      </c>
      <c r="D83" s="23">
        <v>6413</v>
      </c>
      <c r="E83" s="23">
        <v>9008</v>
      </c>
      <c r="F83" s="22">
        <v>640</v>
      </c>
      <c r="G83" s="22">
        <v>11654</v>
      </c>
      <c r="H83" s="22">
        <v>0</v>
      </c>
      <c r="I83" s="29">
        <f>SUM(H83:J83)</f>
        <v>0</v>
      </c>
      <c r="J83" s="555" t="s">
        <v>85</v>
      </c>
      <c r="K83" s="540"/>
      <c r="L83" s="538"/>
      <c r="M83" s="535"/>
    </row>
    <row r="84" spans="1:13" ht="21" customHeight="1">
      <c r="A84" s="585" t="s">
        <v>73</v>
      </c>
      <c r="B84" s="586"/>
      <c r="C84" s="24">
        <v>31</v>
      </c>
      <c r="D84" s="23">
        <v>31</v>
      </c>
      <c r="E84" s="23">
        <v>0</v>
      </c>
      <c r="F84" s="22">
        <v>226</v>
      </c>
      <c r="G84" s="22">
        <v>507</v>
      </c>
      <c r="H84" s="22">
        <v>0</v>
      </c>
      <c r="I84" s="29">
        <f>SUM(H84:J84)</f>
        <v>0</v>
      </c>
      <c r="J84" s="555" t="s">
        <v>77</v>
      </c>
      <c r="K84" s="540"/>
      <c r="L84" s="538"/>
      <c r="M84" s="535"/>
    </row>
    <row r="85" spans="1:13" ht="21" customHeight="1">
      <c r="A85" s="585" t="s">
        <v>81</v>
      </c>
      <c r="B85" s="586"/>
      <c r="C85" s="24">
        <v>45</v>
      </c>
      <c r="D85" s="23">
        <v>270</v>
      </c>
      <c r="E85" s="23">
        <v>0</v>
      </c>
      <c r="F85" s="22">
        <v>0</v>
      </c>
      <c r="G85" s="22">
        <v>0</v>
      </c>
      <c r="H85" s="22">
        <v>0</v>
      </c>
      <c r="I85" s="29">
        <f>SUM(H85:J85)</f>
        <v>0</v>
      </c>
      <c r="J85" s="555" t="s">
        <v>84</v>
      </c>
      <c r="K85" s="540"/>
      <c r="L85" s="538"/>
      <c r="M85" s="535"/>
    </row>
    <row r="86" spans="1:13" ht="21" customHeight="1">
      <c r="A86" s="585" t="s">
        <v>70</v>
      </c>
      <c r="B86" s="586"/>
      <c r="C86" s="24">
        <v>100</v>
      </c>
      <c r="D86" s="23">
        <v>0</v>
      </c>
      <c r="E86" s="23">
        <v>34</v>
      </c>
      <c r="F86" s="22">
        <v>0</v>
      </c>
      <c r="G86" s="22">
        <v>0</v>
      </c>
      <c r="H86" s="22">
        <v>0</v>
      </c>
      <c r="I86" s="29">
        <f>SUM(H86:K86)</f>
        <v>0</v>
      </c>
      <c r="J86" s="38" t="s">
        <v>71</v>
      </c>
      <c r="K86" s="106"/>
      <c r="L86" s="538"/>
      <c r="M86" s="535"/>
    </row>
    <row r="87" spans="1:13" ht="21" customHeight="1">
      <c r="A87" s="590" t="s">
        <v>80</v>
      </c>
      <c r="B87" s="591"/>
      <c r="C87" s="27">
        <v>294</v>
      </c>
      <c r="D87" s="26">
        <v>0</v>
      </c>
      <c r="E87" s="26">
        <v>0</v>
      </c>
      <c r="F87" s="25">
        <v>0</v>
      </c>
      <c r="G87" s="25">
        <v>451</v>
      </c>
      <c r="H87" s="25">
        <v>226</v>
      </c>
      <c r="I87" s="29">
        <f>SUM(H87:K87)</f>
        <v>226</v>
      </c>
      <c r="J87" s="43" t="s">
        <v>115</v>
      </c>
      <c r="K87" s="106"/>
      <c r="L87" s="538"/>
      <c r="M87" s="535"/>
    </row>
    <row r="88" spans="1:13" ht="21" customHeight="1">
      <c r="A88" s="50" t="s">
        <v>67</v>
      </c>
      <c r="B88" s="51"/>
      <c r="C88" s="21"/>
      <c r="D88" s="20"/>
      <c r="E88" s="20"/>
      <c r="F88" s="19"/>
      <c r="G88" s="19"/>
      <c r="H88" s="19"/>
      <c r="I88" s="28"/>
      <c r="J88" s="57"/>
      <c r="K88" s="45" t="s">
        <v>66</v>
      </c>
      <c r="L88" s="538"/>
      <c r="M88" s="535"/>
    </row>
    <row r="89" spans="1:13" ht="21" customHeight="1">
      <c r="A89" s="585" t="s">
        <v>82</v>
      </c>
      <c r="B89" s="586"/>
      <c r="C89" s="24">
        <v>8721</v>
      </c>
      <c r="D89" s="23">
        <v>19194</v>
      </c>
      <c r="E89" s="23">
        <v>3484</v>
      </c>
      <c r="F89" s="22">
        <v>410</v>
      </c>
      <c r="G89" s="22">
        <v>5857</v>
      </c>
      <c r="H89" s="22">
        <v>0</v>
      </c>
      <c r="I89" s="29">
        <f>SUM(H89:J89)</f>
        <v>0</v>
      </c>
      <c r="J89" s="555" t="s">
        <v>85</v>
      </c>
      <c r="K89" s="540"/>
      <c r="L89" s="538"/>
      <c r="M89" s="535"/>
    </row>
    <row r="90" spans="1:13" ht="21" customHeight="1">
      <c r="A90" s="585" t="s">
        <v>73</v>
      </c>
      <c r="B90" s="586"/>
      <c r="C90" s="24">
        <v>125</v>
      </c>
      <c r="D90" s="23">
        <v>0</v>
      </c>
      <c r="E90" s="23">
        <v>0</v>
      </c>
      <c r="F90" s="22">
        <v>0</v>
      </c>
      <c r="G90" s="22">
        <v>0</v>
      </c>
      <c r="H90" s="22">
        <v>244</v>
      </c>
      <c r="I90" s="29">
        <f>SUM(H90:J90)</f>
        <v>244</v>
      </c>
      <c r="J90" s="555" t="s">
        <v>77</v>
      </c>
      <c r="K90" s="540"/>
      <c r="L90" s="538"/>
      <c r="M90" s="535"/>
    </row>
    <row r="91" spans="1:13" ht="21" customHeight="1">
      <c r="A91" s="585" t="s">
        <v>81</v>
      </c>
      <c r="B91" s="586"/>
      <c r="C91" s="24">
        <v>0</v>
      </c>
      <c r="D91" s="23">
        <v>0</v>
      </c>
      <c r="E91" s="23">
        <v>0</v>
      </c>
      <c r="F91" s="22">
        <v>0</v>
      </c>
      <c r="G91" s="22">
        <v>0</v>
      </c>
      <c r="H91" s="22">
        <v>127</v>
      </c>
      <c r="I91" s="29">
        <f>SUM(H91:J91)</f>
        <v>127</v>
      </c>
      <c r="J91" s="555" t="s">
        <v>84</v>
      </c>
      <c r="K91" s="540"/>
      <c r="L91" s="538"/>
      <c r="M91" s="535"/>
    </row>
    <row r="92" spans="1:13" ht="21" customHeight="1">
      <c r="A92" s="585" t="s">
        <v>70</v>
      </c>
      <c r="B92" s="586"/>
      <c r="C92" s="24">
        <v>0</v>
      </c>
      <c r="D92" s="23">
        <v>0</v>
      </c>
      <c r="E92" s="23">
        <v>0</v>
      </c>
      <c r="F92" s="22">
        <v>0</v>
      </c>
      <c r="G92" s="22">
        <v>0</v>
      </c>
      <c r="H92" s="22">
        <v>0</v>
      </c>
      <c r="I92" s="29">
        <f>SUM(H92:K92)</f>
        <v>0</v>
      </c>
      <c r="J92" s="38" t="s">
        <v>71</v>
      </c>
      <c r="K92" s="106"/>
      <c r="L92" s="538"/>
      <c r="M92" s="535"/>
    </row>
    <row r="93" spans="1:13" ht="21" customHeight="1" thickBot="1">
      <c r="A93" s="599" t="s">
        <v>80</v>
      </c>
      <c r="B93" s="600"/>
      <c r="C93" s="78">
        <v>0</v>
      </c>
      <c r="D93" s="77">
        <v>0</v>
      </c>
      <c r="E93" s="77">
        <v>0</v>
      </c>
      <c r="F93" s="76">
        <v>0</v>
      </c>
      <c r="G93" s="76">
        <v>0</v>
      </c>
      <c r="H93" s="76">
        <v>599</v>
      </c>
      <c r="I93" s="75">
        <f>SUM(H93:K93)</f>
        <v>599</v>
      </c>
      <c r="J93" s="43" t="s">
        <v>115</v>
      </c>
      <c r="K93" s="106"/>
      <c r="L93" s="538"/>
      <c r="M93" s="535"/>
    </row>
    <row r="94" spans="1:13" ht="21" customHeight="1">
      <c r="A94" s="36" t="s">
        <v>69</v>
      </c>
      <c r="B94" s="37"/>
      <c r="C94" s="66"/>
      <c r="D94" s="66"/>
      <c r="E94" s="66"/>
      <c r="F94" s="99"/>
      <c r="G94" s="99"/>
      <c r="H94" s="66"/>
      <c r="I94" s="29"/>
      <c r="J94" s="56"/>
      <c r="K94" s="34" t="s">
        <v>68</v>
      </c>
      <c r="L94" s="538"/>
      <c r="M94" s="535"/>
    </row>
    <row r="95" spans="1:13" ht="21" customHeight="1">
      <c r="A95" s="585" t="s">
        <v>82</v>
      </c>
      <c r="B95" s="586"/>
      <c r="C95" s="80">
        <f aca="true" t="shared" si="0" ref="C95:I99">C9+C15+C21+C27+C33+C39+C45+C59+C65+C71+C77+C83+C89</f>
        <v>760519</v>
      </c>
      <c r="D95" s="80">
        <f t="shared" si="0"/>
        <v>739636</v>
      </c>
      <c r="E95" s="80">
        <f t="shared" si="0"/>
        <v>318238</v>
      </c>
      <c r="F95" s="80">
        <f t="shared" si="0"/>
        <v>18252</v>
      </c>
      <c r="G95" s="80">
        <f t="shared" si="0"/>
        <v>946974</v>
      </c>
      <c r="H95" s="80">
        <f t="shared" si="0"/>
        <v>13166</v>
      </c>
      <c r="I95" s="29">
        <f t="shared" si="0"/>
        <v>13166</v>
      </c>
      <c r="J95" s="555" t="s">
        <v>85</v>
      </c>
      <c r="K95" s="540"/>
      <c r="L95" s="538"/>
      <c r="M95" s="535"/>
    </row>
    <row r="96" spans="1:13" ht="21" customHeight="1">
      <c r="A96" s="585" t="s">
        <v>73</v>
      </c>
      <c r="B96" s="586"/>
      <c r="C96" s="80">
        <f t="shared" si="0"/>
        <v>27150</v>
      </c>
      <c r="D96" s="80">
        <f t="shared" si="0"/>
        <v>857</v>
      </c>
      <c r="E96" s="80">
        <f t="shared" si="0"/>
        <v>1710</v>
      </c>
      <c r="F96" s="80">
        <f t="shared" si="0"/>
        <v>226</v>
      </c>
      <c r="G96" s="80">
        <f t="shared" si="0"/>
        <v>9855</v>
      </c>
      <c r="H96" s="80">
        <f t="shared" si="0"/>
        <v>19263</v>
      </c>
      <c r="I96" s="29">
        <f t="shared" si="0"/>
        <v>19263</v>
      </c>
      <c r="J96" s="555" t="s">
        <v>77</v>
      </c>
      <c r="K96" s="540"/>
      <c r="L96" s="538"/>
      <c r="M96" s="535"/>
    </row>
    <row r="97" spans="1:13" ht="21" customHeight="1">
      <c r="A97" s="585" t="s">
        <v>81</v>
      </c>
      <c r="B97" s="586"/>
      <c r="C97" s="80">
        <f t="shared" si="0"/>
        <v>10530</v>
      </c>
      <c r="D97" s="80">
        <f t="shared" si="0"/>
        <v>1207</v>
      </c>
      <c r="E97" s="80">
        <f t="shared" si="0"/>
        <v>367</v>
      </c>
      <c r="F97" s="80">
        <f t="shared" si="0"/>
        <v>0</v>
      </c>
      <c r="G97" s="80">
        <f t="shared" si="0"/>
        <v>1063</v>
      </c>
      <c r="H97" s="80">
        <f t="shared" si="0"/>
        <v>11471</v>
      </c>
      <c r="I97" s="29">
        <f t="shared" si="0"/>
        <v>11471</v>
      </c>
      <c r="J97" s="555" t="s">
        <v>84</v>
      </c>
      <c r="K97" s="540"/>
      <c r="L97" s="538"/>
      <c r="M97" s="535"/>
    </row>
    <row r="98" spans="1:13" ht="21" customHeight="1">
      <c r="A98" s="585" t="s">
        <v>70</v>
      </c>
      <c r="B98" s="586"/>
      <c r="C98" s="80">
        <f t="shared" si="0"/>
        <v>507</v>
      </c>
      <c r="D98" s="80">
        <f t="shared" si="0"/>
        <v>0</v>
      </c>
      <c r="E98" s="80">
        <f t="shared" si="0"/>
        <v>230</v>
      </c>
      <c r="F98" s="80">
        <f t="shared" si="0"/>
        <v>0</v>
      </c>
      <c r="G98" s="80">
        <f t="shared" si="0"/>
        <v>90</v>
      </c>
      <c r="H98" s="80">
        <f t="shared" si="0"/>
        <v>1299</v>
      </c>
      <c r="I98" s="29">
        <f t="shared" si="0"/>
        <v>1299</v>
      </c>
      <c r="J98" s="38" t="s">
        <v>71</v>
      </c>
      <c r="K98" s="106"/>
      <c r="L98" s="538"/>
      <c r="M98" s="535"/>
    </row>
    <row r="99" spans="1:13" ht="27" customHeight="1" thickBot="1">
      <c r="A99" s="597" t="s">
        <v>80</v>
      </c>
      <c r="B99" s="598"/>
      <c r="C99" s="82">
        <f t="shared" si="0"/>
        <v>16825</v>
      </c>
      <c r="D99" s="82">
        <f t="shared" si="0"/>
        <v>348</v>
      </c>
      <c r="E99" s="82">
        <f t="shared" si="0"/>
        <v>102</v>
      </c>
      <c r="F99" s="82">
        <f t="shared" si="0"/>
        <v>0</v>
      </c>
      <c r="G99" s="82">
        <f t="shared" si="0"/>
        <v>3602</v>
      </c>
      <c r="H99" s="82">
        <f t="shared" si="0"/>
        <v>19037</v>
      </c>
      <c r="I99" s="64">
        <f t="shared" si="0"/>
        <v>19037</v>
      </c>
      <c r="J99" s="38" t="s">
        <v>115</v>
      </c>
      <c r="K99" s="106"/>
      <c r="L99" s="538"/>
      <c r="M99" s="535"/>
    </row>
    <row r="100" spans="1:11" ht="21" customHeight="1" thickTop="1">
      <c r="A100" s="100"/>
      <c r="B100" s="100"/>
      <c r="C100" s="154"/>
      <c r="D100" s="154"/>
      <c r="E100" s="154"/>
      <c r="F100" s="154"/>
      <c r="G100" s="154"/>
      <c r="H100" s="154"/>
      <c r="I100" s="154"/>
      <c r="J100" s="100"/>
      <c r="K100" s="100"/>
    </row>
    <row r="101" spans="3:9" ht="23.25">
      <c r="C101" s="159"/>
      <c r="D101" s="159"/>
      <c r="E101" s="159"/>
      <c r="F101" s="159"/>
      <c r="G101" s="159"/>
      <c r="H101" s="159"/>
      <c r="I101" s="159"/>
    </row>
  </sheetData>
  <sheetProtection/>
  <mergeCells count="126">
    <mergeCell ref="J5:K7"/>
    <mergeCell ref="C5:I5"/>
    <mergeCell ref="A5:B7"/>
    <mergeCell ref="A3:K3"/>
    <mergeCell ref="M5:M49"/>
    <mergeCell ref="M55:M99"/>
    <mergeCell ref="L1:L49"/>
    <mergeCell ref="L50:L99"/>
    <mergeCell ref="A2:K2"/>
    <mergeCell ref="A49:B49"/>
    <mergeCell ref="A48:B48"/>
    <mergeCell ref="A47:B47"/>
    <mergeCell ref="A46:B46"/>
    <mergeCell ref="A45:B45"/>
    <mergeCell ref="A43:B43"/>
    <mergeCell ref="A42:B42"/>
    <mergeCell ref="A41:B41"/>
    <mergeCell ref="A40:B40"/>
    <mergeCell ref="A39:B39"/>
    <mergeCell ref="A37:B37"/>
    <mergeCell ref="A36:B36"/>
    <mergeCell ref="A35:B35"/>
    <mergeCell ref="A34:B34"/>
    <mergeCell ref="A33:B33"/>
    <mergeCell ref="A31:B31"/>
    <mergeCell ref="A30:B30"/>
    <mergeCell ref="A29:B29"/>
    <mergeCell ref="A28:B28"/>
    <mergeCell ref="A27:B27"/>
    <mergeCell ref="A25:B25"/>
    <mergeCell ref="A24:B24"/>
    <mergeCell ref="A23:B23"/>
    <mergeCell ref="A22:B22"/>
    <mergeCell ref="A21:B21"/>
    <mergeCell ref="A19:B19"/>
    <mergeCell ref="A18:B18"/>
    <mergeCell ref="A17:B17"/>
    <mergeCell ref="A16:B16"/>
    <mergeCell ref="A15:B15"/>
    <mergeCell ref="A13:B13"/>
    <mergeCell ref="A12:B12"/>
    <mergeCell ref="A11:B11"/>
    <mergeCell ref="A10:B10"/>
    <mergeCell ref="A9:B9"/>
    <mergeCell ref="A99:B99"/>
    <mergeCell ref="A98:B98"/>
    <mergeCell ref="A97:B97"/>
    <mergeCell ref="A96:B96"/>
    <mergeCell ref="A95:B95"/>
    <mergeCell ref="A93:B93"/>
    <mergeCell ref="A92:B92"/>
    <mergeCell ref="A91:B91"/>
    <mergeCell ref="A90:B90"/>
    <mergeCell ref="A89:B89"/>
    <mergeCell ref="A87:B87"/>
    <mergeCell ref="A86:B86"/>
    <mergeCell ref="A85:B85"/>
    <mergeCell ref="A84:B84"/>
    <mergeCell ref="A83:B83"/>
    <mergeCell ref="A81:B81"/>
    <mergeCell ref="A80:B80"/>
    <mergeCell ref="A79:B79"/>
    <mergeCell ref="A78:B78"/>
    <mergeCell ref="A77:B77"/>
    <mergeCell ref="A75:B75"/>
    <mergeCell ref="A74:B74"/>
    <mergeCell ref="A73:B73"/>
    <mergeCell ref="A72:B72"/>
    <mergeCell ref="A71:B71"/>
    <mergeCell ref="A69:B69"/>
    <mergeCell ref="A68:B68"/>
    <mergeCell ref="A67:B67"/>
    <mergeCell ref="A66:B66"/>
    <mergeCell ref="A65:B65"/>
    <mergeCell ref="A63:B63"/>
    <mergeCell ref="A62:B62"/>
    <mergeCell ref="A61:B61"/>
    <mergeCell ref="A60:B60"/>
    <mergeCell ref="A59:B59"/>
    <mergeCell ref="A55:B57"/>
    <mergeCell ref="J55:K57"/>
    <mergeCell ref="J61:K61"/>
    <mergeCell ref="J60:K60"/>
    <mergeCell ref="J59:K59"/>
    <mergeCell ref="J97:K97"/>
    <mergeCell ref="J96:K96"/>
    <mergeCell ref="J95:K95"/>
    <mergeCell ref="J91:K91"/>
    <mergeCell ref="J90:K90"/>
    <mergeCell ref="J89:K89"/>
    <mergeCell ref="J85:K85"/>
    <mergeCell ref="J84:K84"/>
    <mergeCell ref="J83:K83"/>
    <mergeCell ref="J79:K79"/>
    <mergeCell ref="J78:K78"/>
    <mergeCell ref="J77:K77"/>
    <mergeCell ref="J73:K73"/>
    <mergeCell ref="J72:K72"/>
    <mergeCell ref="J71:K71"/>
    <mergeCell ref="J67:K67"/>
    <mergeCell ref="J66:K66"/>
    <mergeCell ref="J65:K65"/>
    <mergeCell ref="J47:K47"/>
    <mergeCell ref="J46:K46"/>
    <mergeCell ref="J45:K45"/>
    <mergeCell ref="J41:K41"/>
    <mergeCell ref="J40:K40"/>
    <mergeCell ref="J39:K39"/>
    <mergeCell ref="J16:K16"/>
    <mergeCell ref="J15:K15"/>
    <mergeCell ref="J35:K35"/>
    <mergeCell ref="J34:K34"/>
    <mergeCell ref="J33:K33"/>
    <mergeCell ref="J29:K29"/>
    <mergeCell ref="J28:K28"/>
    <mergeCell ref="J27:K27"/>
    <mergeCell ref="A52:K52"/>
    <mergeCell ref="C55:I55"/>
    <mergeCell ref="A53:K53"/>
    <mergeCell ref="J11:K11"/>
    <mergeCell ref="J10:K10"/>
    <mergeCell ref="J9:K9"/>
    <mergeCell ref="J23:K23"/>
    <mergeCell ref="J22:K22"/>
    <mergeCell ref="J21:K21"/>
    <mergeCell ref="J17:K17"/>
  </mergeCells>
  <hyperlinks>
    <hyperlink ref="M1" location="الفهرس!A1" display="R"/>
  </hyperlinks>
  <printOptions horizontalCentered="1" verticalCentered="1"/>
  <pageMargins left="0.1968503937007874" right="0" top="0.35" bottom="0.22" header="0.2" footer="0.22"/>
  <pageSetup fitToHeight="0" horizontalDpi="300" verticalDpi="300" orientation="landscape" paperSize="9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8"/>
  <sheetViews>
    <sheetView rightToLeft="1" zoomScaleSheetLayoutView="50" zoomScalePageLayoutView="0" workbookViewId="0" topLeftCell="B1">
      <selection activeCell="M1" sqref="M1"/>
    </sheetView>
  </sheetViews>
  <sheetFormatPr defaultColWidth="9.140625" defaultRowHeight="12.75"/>
  <cols>
    <col min="1" max="1" width="27.7109375" style="1" customWidth="1"/>
    <col min="2" max="2" width="24.57421875" style="1" customWidth="1"/>
    <col min="3" max="9" width="23.7109375" style="1" customWidth="1"/>
    <col min="10" max="10" width="17.7109375" style="1" customWidth="1"/>
    <col min="11" max="11" width="30.7109375" style="1" customWidth="1"/>
    <col min="12" max="12" width="0.2890625" style="83" customWidth="1"/>
    <col min="13" max="13" width="10.7109375" style="1" customWidth="1"/>
    <col min="14" max="16384" width="9.140625" style="1" customWidth="1"/>
  </cols>
  <sheetData>
    <row r="1" spans="1:13" s="86" customFormat="1" ht="31.5" customHeight="1">
      <c r="A1" s="185" t="s">
        <v>239</v>
      </c>
      <c r="B1" s="185"/>
      <c r="C1" s="185"/>
      <c r="D1" s="185"/>
      <c r="E1" s="185"/>
      <c r="F1" s="185"/>
      <c r="G1" s="185"/>
      <c r="H1" s="185"/>
      <c r="I1" s="185"/>
      <c r="J1" s="184"/>
      <c r="K1" s="184" t="s">
        <v>334</v>
      </c>
      <c r="L1" s="538">
        <v>160</v>
      </c>
      <c r="M1" s="486" t="s">
        <v>492</v>
      </c>
    </row>
    <row r="2" spans="1:13" s="87" customFormat="1" ht="31.5" customHeight="1">
      <c r="A2" s="541" t="s">
        <v>423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38"/>
      <c r="M2" s="181"/>
    </row>
    <row r="3" spans="1:13" s="87" customFormat="1" ht="31.5" customHeight="1">
      <c r="A3" s="487" t="s">
        <v>320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538"/>
      <c r="M3" s="181"/>
    </row>
    <row r="4" spans="1:13" s="87" customFormat="1" ht="31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538"/>
      <c r="M4" s="181"/>
    </row>
    <row r="5" spans="1:13" s="2" customFormat="1" ht="31.5" customHeight="1" thickTop="1">
      <c r="A5" s="587" t="s">
        <v>246</v>
      </c>
      <c r="B5" s="544"/>
      <c r="C5" s="548" t="s">
        <v>105</v>
      </c>
      <c r="D5" s="489"/>
      <c r="E5" s="489"/>
      <c r="F5" s="489"/>
      <c r="G5" s="489"/>
      <c r="H5" s="489"/>
      <c r="I5" s="549"/>
      <c r="J5" s="580" t="s">
        <v>424</v>
      </c>
      <c r="K5" s="581"/>
      <c r="L5" s="538"/>
      <c r="M5" s="535">
        <v>149</v>
      </c>
    </row>
    <row r="6" spans="1:13" s="4" customFormat="1" ht="31.5" customHeight="1">
      <c r="A6" s="588"/>
      <c r="B6" s="523"/>
      <c r="C6" s="62" t="s">
        <v>108</v>
      </c>
      <c r="D6" s="62" t="s">
        <v>107</v>
      </c>
      <c r="E6" s="84" t="s">
        <v>161</v>
      </c>
      <c r="F6" s="62" t="s">
        <v>127</v>
      </c>
      <c r="G6" s="62" t="s">
        <v>106</v>
      </c>
      <c r="H6" s="84" t="s">
        <v>70</v>
      </c>
      <c r="I6" s="60" t="s">
        <v>69</v>
      </c>
      <c r="J6" s="582"/>
      <c r="K6" s="529"/>
      <c r="L6" s="538"/>
      <c r="M6" s="535"/>
    </row>
    <row r="7" spans="1:13" s="4" customFormat="1" ht="36" customHeight="1" thickBot="1">
      <c r="A7" s="589"/>
      <c r="B7" s="547"/>
      <c r="C7" s="91" t="s">
        <v>111</v>
      </c>
      <c r="D7" s="91" t="s">
        <v>110</v>
      </c>
      <c r="E7" s="91" t="s">
        <v>125</v>
      </c>
      <c r="F7" s="91" t="s">
        <v>124</v>
      </c>
      <c r="G7" s="91" t="s">
        <v>109</v>
      </c>
      <c r="H7" s="91" t="s">
        <v>71</v>
      </c>
      <c r="I7" s="63" t="s">
        <v>68</v>
      </c>
      <c r="J7" s="583"/>
      <c r="K7" s="584"/>
      <c r="L7" s="538"/>
      <c r="M7" s="535"/>
    </row>
    <row r="8" spans="1:13" ht="21" customHeight="1">
      <c r="A8" s="36" t="s">
        <v>42</v>
      </c>
      <c r="B8" s="37"/>
      <c r="C8" s="24"/>
      <c r="D8" s="39"/>
      <c r="E8" s="23"/>
      <c r="F8" s="22"/>
      <c r="G8" s="22"/>
      <c r="H8" s="22"/>
      <c r="I8" s="29"/>
      <c r="J8" s="33"/>
      <c r="K8" s="34" t="s">
        <v>41</v>
      </c>
      <c r="L8" s="538"/>
      <c r="M8" s="535"/>
    </row>
    <row r="9" spans="1:13" ht="21" customHeight="1">
      <c r="A9" s="107"/>
      <c r="B9" s="41" t="s">
        <v>244</v>
      </c>
      <c r="C9" s="39">
        <v>73956</v>
      </c>
      <c r="D9" s="39">
        <v>264385</v>
      </c>
      <c r="E9" s="23">
        <v>134728</v>
      </c>
      <c r="F9" s="22">
        <v>2813</v>
      </c>
      <c r="G9" s="22">
        <v>152239</v>
      </c>
      <c r="H9" s="22">
        <v>9895</v>
      </c>
      <c r="I9" s="29">
        <f>SUM(H9:J9)</f>
        <v>9895</v>
      </c>
      <c r="J9" s="555" t="s">
        <v>405</v>
      </c>
      <c r="K9" s="540"/>
      <c r="L9" s="538"/>
      <c r="M9" s="535"/>
    </row>
    <row r="10" spans="1:13" ht="21" customHeight="1">
      <c r="A10" s="114"/>
      <c r="B10" s="41" t="s">
        <v>232</v>
      </c>
      <c r="C10" s="24">
        <v>767</v>
      </c>
      <c r="D10" s="39">
        <v>4594</v>
      </c>
      <c r="E10" s="23">
        <v>1758</v>
      </c>
      <c r="F10" s="22">
        <v>0</v>
      </c>
      <c r="G10" s="22">
        <v>10342</v>
      </c>
      <c r="H10" s="22">
        <v>0</v>
      </c>
      <c r="I10" s="96">
        <f>SUM(H10:K10)</f>
        <v>0</v>
      </c>
      <c r="J10" s="38" t="s">
        <v>230</v>
      </c>
      <c r="K10" s="106"/>
      <c r="L10" s="538"/>
      <c r="M10" s="535"/>
    </row>
    <row r="11" spans="1:13" ht="21" customHeight="1">
      <c r="A11" s="107"/>
      <c r="B11" s="41" t="s">
        <v>233</v>
      </c>
      <c r="C11" s="39">
        <v>0</v>
      </c>
      <c r="D11" s="39">
        <v>0</v>
      </c>
      <c r="E11" s="23">
        <v>0</v>
      </c>
      <c r="F11" s="22">
        <v>0</v>
      </c>
      <c r="G11" s="22">
        <v>0</v>
      </c>
      <c r="H11" s="22">
        <v>0</v>
      </c>
      <c r="I11" s="29">
        <f>SUM(H11:K11)</f>
        <v>0</v>
      </c>
      <c r="J11" s="38" t="s">
        <v>231</v>
      </c>
      <c r="K11" s="106"/>
      <c r="L11" s="538"/>
      <c r="M11" s="535"/>
    </row>
    <row r="12" spans="1:13" ht="21" customHeight="1">
      <c r="A12" s="108"/>
      <c r="B12" s="394" t="s">
        <v>70</v>
      </c>
      <c r="C12" s="39">
        <v>254</v>
      </c>
      <c r="D12" s="39">
        <v>0</v>
      </c>
      <c r="E12" s="23">
        <v>0</v>
      </c>
      <c r="F12" s="22">
        <v>0</v>
      </c>
      <c r="G12" s="22">
        <v>224</v>
      </c>
      <c r="H12" s="22">
        <v>1207</v>
      </c>
      <c r="I12" s="96">
        <f>SUM(H12:K12)</f>
        <v>1207</v>
      </c>
      <c r="J12" s="43" t="s">
        <v>71</v>
      </c>
      <c r="K12" s="106"/>
      <c r="L12" s="538"/>
      <c r="M12" s="535"/>
    </row>
    <row r="13" spans="1:13" ht="21" customHeight="1">
      <c r="A13" s="40" t="s">
        <v>46</v>
      </c>
      <c r="B13" s="46"/>
      <c r="C13" s="21"/>
      <c r="D13" s="20"/>
      <c r="E13" s="20"/>
      <c r="F13" s="19"/>
      <c r="G13" s="19"/>
      <c r="H13" s="19"/>
      <c r="I13" s="28"/>
      <c r="J13" s="44"/>
      <c r="K13" s="45" t="s">
        <v>45</v>
      </c>
      <c r="L13" s="538"/>
      <c r="M13" s="535"/>
    </row>
    <row r="14" spans="1:13" ht="21" customHeight="1">
      <c r="A14" s="107"/>
      <c r="B14" s="47" t="s">
        <v>244</v>
      </c>
      <c r="C14" s="24">
        <v>223294</v>
      </c>
      <c r="D14" s="23">
        <v>72827</v>
      </c>
      <c r="E14" s="23">
        <v>43858</v>
      </c>
      <c r="F14" s="22">
        <v>2555</v>
      </c>
      <c r="G14" s="22">
        <v>343455</v>
      </c>
      <c r="H14" s="22">
        <v>10857</v>
      </c>
      <c r="I14" s="29">
        <f>SUM(H14:J14)</f>
        <v>10857</v>
      </c>
      <c r="J14" s="555" t="s">
        <v>405</v>
      </c>
      <c r="K14" s="540"/>
      <c r="L14" s="538"/>
      <c r="M14" s="535"/>
    </row>
    <row r="15" spans="1:13" ht="21" customHeight="1">
      <c r="A15" s="114"/>
      <c r="B15" s="47" t="s">
        <v>232</v>
      </c>
      <c r="C15" s="24">
        <v>2185</v>
      </c>
      <c r="D15" s="23">
        <v>8306</v>
      </c>
      <c r="E15" s="23">
        <v>1394</v>
      </c>
      <c r="F15" s="22">
        <v>220</v>
      </c>
      <c r="G15" s="22">
        <v>14838</v>
      </c>
      <c r="H15" s="22">
        <v>0</v>
      </c>
      <c r="I15" s="29">
        <f>SUM(H15:K15)</f>
        <v>0</v>
      </c>
      <c r="J15" s="38" t="s">
        <v>230</v>
      </c>
      <c r="K15" s="106"/>
      <c r="L15" s="538"/>
      <c r="M15" s="535"/>
    </row>
    <row r="16" spans="1:13" ht="21" customHeight="1">
      <c r="A16" s="107"/>
      <c r="B16" s="47" t="s">
        <v>233</v>
      </c>
      <c r="C16" s="24">
        <v>0</v>
      </c>
      <c r="D16" s="23">
        <v>0</v>
      </c>
      <c r="E16" s="23">
        <v>0</v>
      </c>
      <c r="F16" s="22">
        <v>0</v>
      </c>
      <c r="G16" s="22">
        <v>635</v>
      </c>
      <c r="H16" s="22">
        <v>982</v>
      </c>
      <c r="I16" s="29">
        <f>SUM(H16:K16)</f>
        <v>982</v>
      </c>
      <c r="J16" s="38" t="s">
        <v>231</v>
      </c>
      <c r="K16" s="106"/>
      <c r="L16" s="538"/>
      <c r="M16" s="535"/>
    </row>
    <row r="17" spans="1:13" ht="21" customHeight="1">
      <c r="A17" s="108"/>
      <c r="B17" s="47" t="s">
        <v>70</v>
      </c>
      <c r="C17" s="24">
        <v>0</v>
      </c>
      <c r="D17" s="23">
        <v>1119</v>
      </c>
      <c r="E17" s="23">
        <v>0</v>
      </c>
      <c r="F17" s="22">
        <v>0</v>
      </c>
      <c r="G17" s="22">
        <v>454</v>
      </c>
      <c r="H17" s="22">
        <v>332</v>
      </c>
      <c r="I17" s="29">
        <f>SUM(H17:K17)</f>
        <v>332</v>
      </c>
      <c r="J17" s="43" t="s">
        <v>71</v>
      </c>
      <c r="K17" s="106"/>
      <c r="L17" s="538"/>
      <c r="M17" s="535"/>
    </row>
    <row r="18" spans="1:13" ht="21" customHeight="1">
      <c r="A18" s="50" t="s">
        <v>48</v>
      </c>
      <c r="B18" s="51"/>
      <c r="C18" s="21"/>
      <c r="D18" s="20"/>
      <c r="E18" s="20"/>
      <c r="F18" s="19"/>
      <c r="G18" s="19"/>
      <c r="H18" s="19"/>
      <c r="I18" s="28"/>
      <c r="J18" s="44"/>
      <c r="K18" s="45" t="s">
        <v>47</v>
      </c>
      <c r="L18" s="538"/>
      <c r="M18" s="535"/>
    </row>
    <row r="19" spans="1:13" ht="21" customHeight="1">
      <c r="A19" s="107"/>
      <c r="B19" s="47" t="s">
        <v>244</v>
      </c>
      <c r="C19" s="24">
        <v>72359</v>
      </c>
      <c r="D19" s="23">
        <v>9498</v>
      </c>
      <c r="E19" s="23">
        <v>7986</v>
      </c>
      <c r="F19" s="22">
        <v>810</v>
      </c>
      <c r="G19" s="22">
        <v>104643</v>
      </c>
      <c r="H19" s="22">
        <v>8870</v>
      </c>
      <c r="I19" s="29">
        <f>SUM(H19:J19)</f>
        <v>8870</v>
      </c>
      <c r="J19" s="555" t="s">
        <v>405</v>
      </c>
      <c r="K19" s="540"/>
      <c r="L19" s="538"/>
      <c r="M19" s="535"/>
    </row>
    <row r="20" spans="1:13" ht="21" customHeight="1">
      <c r="A20" s="114"/>
      <c r="B20" s="47" t="s">
        <v>232</v>
      </c>
      <c r="C20" s="24">
        <v>0</v>
      </c>
      <c r="D20" s="23">
        <v>11154</v>
      </c>
      <c r="E20" s="23">
        <v>1211</v>
      </c>
      <c r="F20" s="22">
        <v>0</v>
      </c>
      <c r="G20" s="22">
        <v>568</v>
      </c>
      <c r="H20" s="22">
        <v>253</v>
      </c>
      <c r="I20" s="29">
        <f>SUM(H20:K20)</f>
        <v>253</v>
      </c>
      <c r="J20" s="38" t="s">
        <v>230</v>
      </c>
      <c r="K20" s="106"/>
      <c r="L20" s="538"/>
      <c r="M20" s="535"/>
    </row>
    <row r="21" spans="1:13" ht="21" customHeight="1">
      <c r="A21" s="107"/>
      <c r="B21" s="47" t="s">
        <v>233</v>
      </c>
      <c r="C21" s="24">
        <v>0</v>
      </c>
      <c r="D21" s="23">
        <v>0</v>
      </c>
      <c r="E21" s="23">
        <v>0</v>
      </c>
      <c r="F21" s="22">
        <v>0</v>
      </c>
      <c r="G21" s="22">
        <v>0</v>
      </c>
      <c r="H21" s="22">
        <v>338</v>
      </c>
      <c r="I21" s="29">
        <f>SUM(H21:K21)</f>
        <v>338</v>
      </c>
      <c r="J21" s="38" t="s">
        <v>231</v>
      </c>
      <c r="K21" s="106"/>
      <c r="L21" s="538"/>
      <c r="M21" s="535"/>
    </row>
    <row r="22" spans="1:13" ht="21" customHeight="1">
      <c r="A22" s="108"/>
      <c r="B22" s="47" t="s">
        <v>70</v>
      </c>
      <c r="C22" s="24">
        <v>313</v>
      </c>
      <c r="D22" s="23">
        <v>0</v>
      </c>
      <c r="E22" s="23">
        <v>0</v>
      </c>
      <c r="F22" s="22">
        <v>0</v>
      </c>
      <c r="G22" s="22">
        <v>505</v>
      </c>
      <c r="H22" s="22">
        <v>253</v>
      </c>
      <c r="I22" s="29">
        <f>SUM(H22:K22)</f>
        <v>253</v>
      </c>
      <c r="J22" s="43" t="s">
        <v>71</v>
      </c>
      <c r="K22" s="106"/>
      <c r="L22" s="538"/>
      <c r="M22" s="535"/>
    </row>
    <row r="23" spans="1:13" ht="21" customHeight="1">
      <c r="A23" s="50" t="s">
        <v>50</v>
      </c>
      <c r="B23" s="51"/>
      <c r="C23" s="21"/>
      <c r="D23" s="20"/>
      <c r="E23" s="20"/>
      <c r="F23" s="19"/>
      <c r="G23" s="19"/>
      <c r="H23" s="19"/>
      <c r="I23" s="28"/>
      <c r="J23" s="44"/>
      <c r="K23" s="45" t="s">
        <v>49</v>
      </c>
      <c r="L23" s="538"/>
      <c r="M23" s="535"/>
    </row>
    <row r="24" spans="1:13" ht="21" customHeight="1">
      <c r="A24" s="107"/>
      <c r="B24" s="47" t="s">
        <v>244</v>
      </c>
      <c r="C24" s="24">
        <v>33466</v>
      </c>
      <c r="D24" s="23">
        <v>53505</v>
      </c>
      <c r="E24" s="23">
        <v>17865</v>
      </c>
      <c r="F24" s="22">
        <v>575</v>
      </c>
      <c r="G24" s="22">
        <v>11936</v>
      </c>
      <c r="H24" s="22">
        <v>1731</v>
      </c>
      <c r="I24" s="29">
        <f>SUM(H24:J24)</f>
        <v>1731</v>
      </c>
      <c r="J24" s="555" t="s">
        <v>405</v>
      </c>
      <c r="K24" s="540"/>
      <c r="L24" s="538"/>
      <c r="M24" s="535"/>
    </row>
    <row r="25" spans="1:13" ht="21" customHeight="1">
      <c r="A25" s="114"/>
      <c r="B25" s="47" t="s">
        <v>232</v>
      </c>
      <c r="C25" s="24">
        <v>0</v>
      </c>
      <c r="D25" s="23">
        <v>1471</v>
      </c>
      <c r="E25" s="23">
        <v>0</v>
      </c>
      <c r="F25" s="22">
        <v>0</v>
      </c>
      <c r="G25" s="22">
        <v>1169</v>
      </c>
      <c r="H25" s="22">
        <v>0</v>
      </c>
      <c r="I25" s="29">
        <f>SUM(H25:K25)</f>
        <v>0</v>
      </c>
      <c r="J25" s="38" t="s">
        <v>230</v>
      </c>
      <c r="K25" s="106"/>
      <c r="L25" s="538"/>
      <c r="M25" s="535"/>
    </row>
    <row r="26" spans="1:13" ht="21" customHeight="1">
      <c r="A26" s="107"/>
      <c r="B26" s="47" t="s">
        <v>233</v>
      </c>
      <c r="C26" s="24">
        <v>0</v>
      </c>
      <c r="D26" s="23">
        <v>0</v>
      </c>
      <c r="E26" s="23">
        <v>0</v>
      </c>
      <c r="F26" s="22">
        <v>0</v>
      </c>
      <c r="G26" s="22">
        <v>0</v>
      </c>
      <c r="H26" s="22">
        <v>0</v>
      </c>
      <c r="I26" s="29">
        <f>SUM(H26:K26)</f>
        <v>0</v>
      </c>
      <c r="J26" s="38" t="s">
        <v>231</v>
      </c>
      <c r="K26" s="106"/>
      <c r="L26" s="538"/>
      <c r="M26" s="535"/>
    </row>
    <row r="27" spans="1:13" ht="21" customHeight="1">
      <c r="A27" s="108"/>
      <c r="B27" s="48" t="s">
        <v>70</v>
      </c>
      <c r="C27" s="27">
        <v>0</v>
      </c>
      <c r="D27" s="26">
        <v>0</v>
      </c>
      <c r="E27" s="26">
        <v>0</v>
      </c>
      <c r="F27" s="25">
        <v>0</v>
      </c>
      <c r="G27" s="25">
        <v>0</v>
      </c>
      <c r="H27" s="25">
        <v>0</v>
      </c>
      <c r="I27" s="30">
        <f>SUM(H27:K27)</f>
        <v>0</v>
      </c>
      <c r="J27" s="43" t="s">
        <v>71</v>
      </c>
      <c r="K27" s="106"/>
      <c r="L27" s="538"/>
      <c r="M27" s="535"/>
    </row>
    <row r="28" spans="1:13" ht="21" customHeight="1">
      <c r="A28" s="50" t="s">
        <v>52</v>
      </c>
      <c r="B28" s="51"/>
      <c r="C28" s="21"/>
      <c r="D28" s="20"/>
      <c r="E28" s="20"/>
      <c r="F28" s="19"/>
      <c r="G28" s="19"/>
      <c r="H28" s="19"/>
      <c r="I28" s="28"/>
      <c r="J28" s="44"/>
      <c r="K28" s="45" t="s">
        <v>51</v>
      </c>
      <c r="L28" s="538"/>
      <c r="M28" s="535"/>
    </row>
    <row r="29" spans="1:13" ht="21" customHeight="1">
      <c r="A29" s="107"/>
      <c r="B29" s="47" t="s">
        <v>244</v>
      </c>
      <c r="C29" s="24">
        <v>75941</v>
      </c>
      <c r="D29" s="23">
        <v>139272</v>
      </c>
      <c r="E29" s="23">
        <v>31620</v>
      </c>
      <c r="F29" s="22">
        <v>6390</v>
      </c>
      <c r="G29" s="22">
        <v>159772</v>
      </c>
      <c r="H29" s="22">
        <v>5022</v>
      </c>
      <c r="I29" s="29">
        <f>SUM(H29:J29)</f>
        <v>5022</v>
      </c>
      <c r="J29" s="555" t="s">
        <v>405</v>
      </c>
      <c r="K29" s="540"/>
      <c r="L29" s="538"/>
      <c r="M29" s="535"/>
    </row>
    <row r="30" spans="1:13" ht="21" customHeight="1">
      <c r="A30" s="114"/>
      <c r="B30" s="47" t="s">
        <v>232</v>
      </c>
      <c r="C30" s="24">
        <v>1546</v>
      </c>
      <c r="D30" s="23">
        <v>20313</v>
      </c>
      <c r="E30" s="23">
        <v>1088</v>
      </c>
      <c r="F30" s="22">
        <v>0</v>
      </c>
      <c r="G30" s="22">
        <v>8980</v>
      </c>
      <c r="H30" s="22">
        <v>1989</v>
      </c>
      <c r="I30" s="29">
        <f>SUM(H30:K30)</f>
        <v>1989</v>
      </c>
      <c r="J30" s="38" t="s">
        <v>230</v>
      </c>
      <c r="K30" s="106"/>
      <c r="L30" s="538"/>
      <c r="M30" s="535"/>
    </row>
    <row r="31" spans="1:13" ht="21" customHeight="1">
      <c r="A31" s="107"/>
      <c r="B31" s="47" t="s">
        <v>233</v>
      </c>
      <c r="C31" s="24">
        <v>0</v>
      </c>
      <c r="D31" s="23">
        <v>0</v>
      </c>
      <c r="E31" s="23">
        <v>0</v>
      </c>
      <c r="F31" s="22">
        <v>0</v>
      </c>
      <c r="G31" s="22">
        <v>0</v>
      </c>
      <c r="H31" s="22">
        <v>0</v>
      </c>
      <c r="I31" s="29">
        <f>SUM(H31:K31)</f>
        <v>0</v>
      </c>
      <c r="J31" s="38" t="s">
        <v>231</v>
      </c>
      <c r="K31" s="106"/>
      <c r="L31" s="538"/>
      <c r="M31" s="535"/>
    </row>
    <row r="32" spans="1:13" ht="21" customHeight="1">
      <c r="A32" s="108"/>
      <c r="B32" s="48" t="s">
        <v>70</v>
      </c>
      <c r="C32" s="27">
        <v>617</v>
      </c>
      <c r="D32" s="26">
        <v>177</v>
      </c>
      <c r="E32" s="26">
        <v>0</v>
      </c>
      <c r="F32" s="25">
        <v>308</v>
      </c>
      <c r="G32" s="25">
        <v>5847</v>
      </c>
      <c r="H32" s="25">
        <v>993</v>
      </c>
      <c r="I32" s="30">
        <f>SUM(H32:K32)</f>
        <v>993</v>
      </c>
      <c r="J32" s="43" t="s">
        <v>71</v>
      </c>
      <c r="K32" s="106"/>
      <c r="L32" s="538"/>
      <c r="M32" s="535"/>
    </row>
    <row r="33" spans="1:13" ht="21" customHeight="1">
      <c r="A33" s="50" t="s">
        <v>54</v>
      </c>
      <c r="B33" s="51"/>
      <c r="C33" s="21"/>
      <c r="D33" s="20"/>
      <c r="E33" s="20"/>
      <c r="F33" s="19"/>
      <c r="G33" s="19"/>
      <c r="H33" s="19"/>
      <c r="I33" s="28"/>
      <c r="J33" s="44"/>
      <c r="K33" s="45" t="s">
        <v>53</v>
      </c>
      <c r="L33" s="538"/>
      <c r="M33" s="535"/>
    </row>
    <row r="34" spans="1:13" ht="21" customHeight="1">
      <c r="A34" s="107"/>
      <c r="B34" s="47" t="s">
        <v>244</v>
      </c>
      <c r="C34" s="24">
        <v>100440</v>
      </c>
      <c r="D34" s="23">
        <v>51888</v>
      </c>
      <c r="E34" s="23">
        <v>32502</v>
      </c>
      <c r="F34" s="22">
        <v>2025</v>
      </c>
      <c r="G34" s="22">
        <v>45602</v>
      </c>
      <c r="H34" s="22">
        <v>9452</v>
      </c>
      <c r="I34" s="29">
        <f>SUM(H34:J34)</f>
        <v>9452</v>
      </c>
      <c r="J34" s="555" t="s">
        <v>405</v>
      </c>
      <c r="K34" s="540"/>
      <c r="L34" s="538"/>
      <c r="M34" s="535"/>
    </row>
    <row r="35" spans="1:13" ht="21" customHeight="1">
      <c r="A35" s="114"/>
      <c r="B35" s="47" t="s">
        <v>232</v>
      </c>
      <c r="C35" s="24">
        <v>0</v>
      </c>
      <c r="D35" s="23">
        <v>3101</v>
      </c>
      <c r="E35" s="23">
        <v>0</v>
      </c>
      <c r="F35" s="22">
        <v>0</v>
      </c>
      <c r="G35" s="22">
        <v>653</v>
      </c>
      <c r="H35" s="22">
        <v>0</v>
      </c>
      <c r="I35" s="29">
        <f>SUM(H35:K35)</f>
        <v>0</v>
      </c>
      <c r="J35" s="38" t="s">
        <v>230</v>
      </c>
      <c r="K35" s="106"/>
      <c r="L35" s="538"/>
      <c r="M35" s="535"/>
    </row>
    <row r="36" spans="1:13" ht="21" customHeight="1">
      <c r="A36" s="107"/>
      <c r="B36" s="47" t="s">
        <v>233</v>
      </c>
      <c r="C36" s="24">
        <v>0</v>
      </c>
      <c r="D36" s="23">
        <v>0</v>
      </c>
      <c r="E36" s="23">
        <v>0</v>
      </c>
      <c r="F36" s="22">
        <v>0</v>
      </c>
      <c r="G36" s="22">
        <v>0</v>
      </c>
      <c r="H36" s="22">
        <v>0</v>
      </c>
      <c r="I36" s="29">
        <f>SUM(H36:K36)</f>
        <v>0</v>
      </c>
      <c r="J36" s="38" t="s">
        <v>231</v>
      </c>
      <c r="K36" s="106"/>
      <c r="L36" s="538"/>
      <c r="M36" s="535"/>
    </row>
    <row r="37" spans="1:13" ht="21" customHeight="1">
      <c r="A37" s="108"/>
      <c r="B37" s="48" t="s">
        <v>70</v>
      </c>
      <c r="C37" s="27">
        <v>0</v>
      </c>
      <c r="D37" s="26">
        <v>0</v>
      </c>
      <c r="E37" s="26">
        <v>0</v>
      </c>
      <c r="F37" s="25">
        <v>0</v>
      </c>
      <c r="G37" s="25">
        <v>0</v>
      </c>
      <c r="H37" s="25">
        <v>0</v>
      </c>
      <c r="I37" s="30">
        <f>SUM(H37:K37)</f>
        <v>0</v>
      </c>
      <c r="J37" s="43" t="s">
        <v>71</v>
      </c>
      <c r="K37" s="106"/>
      <c r="L37" s="538"/>
      <c r="M37" s="535"/>
    </row>
    <row r="38" spans="1:13" ht="21" customHeight="1">
      <c r="A38" s="50" t="s">
        <v>56</v>
      </c>
      <c r="B38" s="51"/>
      <c r="C38" s="21"/>
      <c r="D38" s="49"/>
      <c r="E38" s="20"/>
      <c r="F38" s="19"/>
      <c r="G38" s="19"/>
      <c r="H38" s="19"/>
      <c r="I38" s="29"/>
      <c r="J38" s="44"/>
      <c r="K38" s="45" t="s">
        <v>55</v>
      </c>
      <c r="L38" s="538"/>
      <c r="M38" s="535"/>
    </row>
    <row r="39" spans="1:13" ht="21" customHeight="1">
      <c r="A39" s="107"/>
      <c r="B39" s="47" t="s">
        <v>244</v>
      </c>
      <c r="C39" s="24">
        <v>24812</v>
      </c>
      <c r="D39" s="39">
        <v>6374</v>
      </c>
      <c r="E39" s="23">
        <v>10122</v>
      </c>
      <c r="F39" s="22">
        <v>950</v>
      </c>
      <c r="G39" s="22">
        <v>46764</v>
      </c>
      <c r="H39" s="22">
        <v>1944</v>
      </c>
      <c r="I39" s="29">
        <f>SUM(H39:J39)</f>
        <v>1944</v>
      </c>
      <c r="J39" s="555" t="s">
        <v>405</v>
      </c>
      <c r="K39" s="540"/>
      <c r="L39" s="538"/>
      <c r="M39" s="535"/>
    </row>
    <row r="40" spans="1:13" ht="21" customHeight="1">
      <c r="A40" s="114"/>
      <c r="B40" s="47" t="s">
        <v>232</v>
      </c>
      <c r="C40" s="24">
        <v>0</v>
      </c>
      <c r="D40" s="39">
        <v>5545</v>
      </c>
      <c r="E40" s="23">
        <v>0</v>
      </c>
      <c r="F40" s="22">
        <v>0</v>
      </c>
      <c r="G40" s="22">
        <v>0</v>
      </c>
      <c r="H40" s="22">
        <v>0</v>
      </c>
      <c r="I40" s="29">
        <f>SUM(H40:K40)</f>
        <v>0</v>
      </c>
      <c r="J40" s="38" t="s">
        <v>230</v>
      </c>
      <c r="K40" s="106"/>
      <c r="L40" s="538"/>
      <c r="M40" s="535"/>
    </row>
    <row r="41" spans="1:13" ht="21" customHeight="1">
      <c r="A41" s="107"/>
      <c r="B41" s="47" t="s">
        <v>233</v>
      </c>
      <c r="C41" s="24">
        <v>606</v>
      </c>
      <c r="D41" s="39">
        <v>0</v>
      </c>
      <c r="E41" s="23">
        <v>0</v>
      </c>
      <c r="F41" s="22">
        <v>0</v>
      </c>
      <c r="G41" s="22">
        <v>0</v>
      </c>
      <c r="H41" s="22">
        <v>1250</v>
      </c>
      <c r="I41" s="29">
        <f>SUM(H41:K41)</f>
        <v>1250</v>
      </c>
      <c r="J41" s="38" t="s">
        <v>231</v>
      </c>
      <c r="K41" s="106"/>
      <c r="L41" s="538"/>
      <c r="M41" s="535"/>
    </row>
    <row r="42" spans="1:13" ht="21" customHeight="1" thickBot="1">
      <c r="A42" s="119"/>
      <c r="B42" s="55" t="s">
        <v>70</v>
      </c>
      <c r="C42" s="54">
        <v>89</v>
      </c>
      <c r="D42" s="54">
        <v>0</v>
      </c>
      <c r="E42" s="72">
        <v>0</v>
      </c>
      <c r="F42" s="65">
        <v>0</v>
      </c>
      <c r="G42" s="65">
        <v>0</v>
      </c>
      <c r="H42" s="65">
        <v>89</v>
      </c>
      <c r="I42" s="64">
        <f>SUM(H42:K42)</f>
        <v>89</v>
      </c>
      <c r="J42" s="38" t="s">
        <v>71</v>
      </c>
      <c r="K42" s="106"/>
      <c r="L42" s="538"/>
      <c r="M42" s="535"/>
    </row>
    <row r="43" spans="2:13" s="86" customFormat="1" ht="31.5" customHeight="1" thickTop="1">
      <c r="B43" s="101"/>
      <c r="C43" s="150"/>
      <c r="D43" s="150"/>
      <c r="E43" s="150"/>
      <c r="F43" s="150"/>
      <c r="G43" s="150"/>
      <c r="H43" s="150"/>
      <c r="I43" s="150"/>
      <c r="J43" s="101"/>
      <c r="K43" s="101"/>
      <c r="L43" s="538">
        <f>L1+1</f>
        <v>161</v>
      </c>
      <c r="M43" s="181"/>
    </row>
    <row r="44" spans="1:12" s="86" customFormat="1" ht="31.5" customHeight="1">
      <c r="A44" s="185" t="s">
        <v>373</v>
      </c>
      <c r="B44" s="190"/>
      <c r="C44" s="185"/>
      <c r="D44" s="185"/>
      <c r="E44" s="185"/>
      <c r="F44" s="185"/>
      <c r="G44" s="185"/>
      <c r="H44" s="185"/>
      <c r="I44" s="185"/>
      <c r="J44" s="184"/>
      <c r="K44" s="184" t="s">
        <v>374</v>
      </c>
      <c r="L44" s="538"/>
    </row>
    <row r="45" spans="1:12" s="87" customFormat="1" ht="31.5" customHeight="1">
      <c r="A45" s="541" t="s">
        <v>423</v>
      </c>
      <c r="B45" s="541"/>
      <c r="C45" s="541"/>
      <c r="D45" s="541"/>
      <c r="E45" s="541"/>
      <c r="F45" s="541"/>
      <c r="G45" s="541"/>
      <c r="H45" s="541"/>
      <c r="I45" s="541"/>
      <c r="J45" s="541"/>
      <c r="K45" s="541"/>
      <c r="L45" s="538"/>
    </row>
    <row r="46" spans="1:12" s="87" customFormat="1" ht="31.5" customHeight="1">
      <c r="A46" s="487" t="s">
        <v>320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538"/>
    </row>
    <row r="47" spans="1:12" s="87" customFormat="1" ht="31.5" customHeight="1" thickBot="1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538"/>
    </row>
    <row r="48" spans="1:13" s="2" customFormat="1" ht="31.5" customHeight="1" thickTop="1">
      <c r="A48" s="592" t="s">
        <v>246</v>
      </c>
      <c r="B48" s="593"/>
      <c r="C48" s="548" t="s">
        <v>105</v>
      </c>
      <c r="D48" s="489"/>
      <c r="E48" s="489"/>
      <c r="F48" s="489"/>
      <c r="G48" s="489"/>
      <c r="H48" s="489"/>
      <c r="I48" s="549"/>
      <c r="J48" s="580" t="s">
        <v>424</v>
      </c>
      <c r="K48" s="581"/>
      <c r="L48" s="538"/>
      <c r="M48" s="535">
        <v>150</v>
      </c>
    </row>
    <row r="49" spans="1:13" s="4" customFormat="1" ht="31.5" customHeight="1">
      <c r="A49" s="522"/>
      <c r="B49" s="594"/>
      <c r="C49" s="62" t="s">
        <v>108</v>
      </c>
      <c r="D49" s="62" t="s">
        <v>107</v>
      </c>
      <c r="E49" s="84" t="s">
        <v>126</v>
      </c>
      <c r="F49" s="62" t="s">
        <v>127</v>
      </c>
      <c r="G49" s="62" t="s">
        <v>106</v>
      </c>
      <c r="H49" s="84" t="s">
        <v>70</v>
      </c>
      <c r="I49" s="60" t="s">
        <v>69</v>
      </c>
      <c r="J49" s="582"/>
      <c r="K49" s="529"/>
      <c r="L49" s="538"/>
      <c r="M49" s="535"/>
    </row>
    <row r="50" spans="1:13" s="4" customFormat="1" ht="37.5" customHeight="1" thickBot="1">
      <c r="A50" s="595"/>
      <c r="B50" s="596"/>
      <c r="C50" s="91" t="s">
        <v>111</v>
      </c>
      <c r="D50" s="91" t="s">
        <v>110</v>
      </c>
      <c r="E50" s="91" t="s">
        <v>125</v>
      </c>
      <c r="F50" s="91" t="s">
        <v>124</v>
      </c>
      <c r="G50" s="91" t="s">
        <v>109</v>
      </c>
      <c r="H50" s="91" t="s">
        <v>71</v>
      </c>
      <c r="I50" s="63" t="s">
        <v>68</v>
      </c>
      <c r="J50" s="583"/>
      <c r="K50" s="584"/>
      <c r="L50" s="538"/>
      <c r="M50" s="535"/>
    </row>
    <row r="51" spans="1:13" ht="21" customHeight="1">
      <c r="A51" s="36" t="s">
        <v>58</v>
      </c>
      <c r="B51" s="37"/>
      <c r="C51" s="74"/>
      <c r="D51" s="35"/>
      <c r="E51" s="71"/>
      <c r="F51" s="67"/>
      <c r="G51" s="67"/>
      <c r="H51" s="67"/>
      <c r="I51" s="66"/>
      <c r="J51" s="56"/>
      <c r="K51" s="34" t="s">
        <v>57</v>
      </c>
      <c r="L51" s="538"/>
      <c r="M51" s="535"/>
    </row>
    <row r="52" spans="1:13" ht="21" customHeight="1">
      <c r="A52" s="107"/>
      <c r="B52" s="41" t="s">
        <v>244</v>
      </c>
      <c r="C52" s="24">
        <v>31727</v>
      </c>
      <c r="D52" s="39">
        <v>20686</v>
      </c>
      <c r="E52" s="23">
        <v>3933</v>
      </c>
      <c r="F52" s="22">
        <v>185</v>
      </c>
      <c r="G52" s="22">
        <v>3680</v>
      </c>
      <c r="H52" s="22">
        <v>952</v>
      </c>
      <c r="I52" s="29">
        <f>SUM(H52:J52)</f>
        <v>952</v>
      </c>
      <c r="J52" s="555" t="s">
        <v>405</v>
      </c>
      <c r="K52" s="540"/>
      <c r="L52" s="538"/>
      <c r="M52" s="535"/>
    </row>
    <row r="53" spans="1:13" ht="21" customHeight="1">
      <c r="A53" s="114"/>
      <c r="B53" s="41" t="s">
        <v>232</v>
      </c>
      <c r="C53" s="24">
        <v>98</v>
      </c>
      <c r="D53" s="39">
        <v>2104</v>
      </c>
      <c r="E53" s="23">
        <v>0</v>
      </c>
      <c r="F53" s="22">
        <v>0</v>
      </c>
      <c r="G53" s="22">
        <v>0</v>
      </c>
      <c r="H53" s="22">
        <v>0</v>
      </c>
      <c r="I53" s="29">
        <f>SUM(H53:K53)</f>
        <v>0</v>
      </c>
      <c r="J53" s="38" t="s">
        <v>230</v>
      </c>
      <c r="K53" s="106"/>
      <c r="L53" s="538"/>
      <c r="M53" s="535"/>
    </row>
    <row r="54" spans="1:13" ht="21" customHeight="1">
      <c r="A54" s="107"/>
      <c r="B54" s="41" t="s">
        <v>233</v>
      </c>
      <c r="C54" s="24">
        <v>82</v>
      </c>
      <c r="D54" s="39">
        <v>0</v>
      </c>
      <c r="E54" s="23">
        <v>0</v>
      </c>
      <c r="F54" s="22">
        <v>0</v>
      </c>
      <c r="G54" s="22">
        <v>0</v>
      </c>
      <c r="H54" s="22">
        <v>0</v>
      </c>
      <c r="I54" s="29">
        <f>SUM(H54:K54)</f>
        <v>0</v>
      </c>
      <c r="J54" s="38" t="s">
        <v>231</v>
      </c>
      <c r="K54" s="106"/>
      <c r="L54" s="538"/>
      <c r="M54" s="535"/>
    </row>
    <row r="55" spans="1:13" ht="21" customHeight="1">
      <c r="A55" s="108"/>
      <c r="B55" s="394" t="s">
        <v>70</v>
      </c>
      <c r="C55" s="24">
        <v>0</v>
      </c>
      <c r="D55" s="39">
        <v>0</v>
      </c>
      <c r="E55" s="23">
        <v>0</v>
      </c>
      <c r="F55" s="22">
        <v>0</v>
      </c>
      <c r="G55" s="22">
        <v>0</v>
      </c>
      <c r="H55" s="22">
        <v>0</v>
      </c>
      <c r="I55" s="29">
        <f>SUM(H55:K55)</f>
        <v>0</v>
      </c>
      <c r="J55" s="43" t="s">
        <v>71</v>
      </c>
      <c r="K55" s="106"/>
      <c r="L55" s="538"/>
      <c r="M55" s="535"/>
    </row>
    <row r="56" spans="1:13" ht="21" customHeight="1">
      <c r="A56" s="40" t="s">
        <v>60</v>
      </c>
      <c r="B56" s="46"/>
      <c r="C56" s="21"/>
      <c r="D56" s="20"/>
      <c r="E56" s="20"/>
      <c r="F56" s="19"/>
      <c r="G56" s="19"/>
      <c r="H56" s="19"/>
      <c r="I56" s="28"/>
      <c r="J56" s="57"/>
      <c r="K56" s="45" t="s">
        <v>59</v>
      </c>
      <c r="L56" s="538"/>
      <c r="M56" s="535"/>
    </row>
    <row r="57" spans="1:13" ht="21" customHeight="1">
      <c r="A57" s="107"/>
      <c r="B57" s="47" t="s">
        <v>244</v>
      </c>
      <c r="C57" s="24">
        <v>6201</v>
      </c>
      <c r="D57" s="23">
        <v>13015</v>
      </c>
      <c r="E57" s="23">
        <v>7083</v>
      </c>
      <c r="F57" s="22">
        <v>144</v>
      </c>
      <c r="G57" s="22">
        <v>4776</v>
      </c>
      <c r="H57" s="22">
        <v>1703</v>
      </c>
      <c r="I57" s="29">
        <f>SUM(H57:J57)</f>
        <v>1703</v>
      </c>
      <c r="J57" s="555" t="s">
        <v>405</v>
      </c>
      <c r="K57" s="540"/>
      <c r="L57" s="538"/>
      <c r="M57" s="535"/>
    </row>
    <row r="58" spans="1:13" ht="21" customHeight="1">
      <c r="A58" s="114"/>
      <c r="B58" s="47" t="s">
        <v>232</v>
      </c>
      <c r="C58" s="24">
        <v>0</v>
      </c>
      <c r="D58" s="23">
        <v>420</v>
      </c>
      <c r="E58" s="23">
        <v>0</v>
      </c>
      <c r="F58" s="22">
        <v>0</v>
      </c>
      <c r="G58" s="22">
        <v>0</v>
      </c>
      <c r="H58" s="22">
        <v>0</v>
      </c>
      <c r="I58" s="29">
        <f>SUM(H58:K58)</f>
        <v>0</v>
      </c>
      <c r="J58" s="38" t="s">
        <v>230</v>
      </c>
      <c r="K58" s="106"/>
      <c r="L58" s="538"/>
      <c r="M58" s="535"/>
    </row>
    <row r="59" spans="1:13" ht="21" customHeight="1">
      <c r="A59" s="107"/>
      <c r="B59" s="47" t="s">
        <v>233</v>
      </c>
      <c r="C59" s="24">
        <v>0</v>
      </c>
      <c r="D59" s="23">
        <v>0</v>
      </c>
      <c r="E59" s="23">
        <v>0</v>
      </c>
      <c r="F59" s="22">
        <v>0</v>
      </c>
      <c r="G59" s="22">
        <v>0</v>
      </c>
      <c r="H59" s="22">
        <v>0</v>
      </c>
      <c r="I59" s="29">
        <f>SUM(H59:K59)</f>
        <v>0</v>
      </c>
      <c r="J59" s="38" t="s">
        <v>231</v>
      </c>
      <c r="K59" s="106"/>
      <c r="L59" s="538"/>
      <c r="M59" s="535"/>
    </row>
    <row r="60" spans="1:13" ht="21" customHeight="1">
      <c r="A60" s="108"/>
      <c r="B60" s="47" t="s">
        <v>70</v>
      </c>
      <c r="C60" s="27">
        <v>0</v>
      </c>
      <c r="D60" s="26">
        <v>0</v>
      </c>
      <c r="E60" s="26">
        <v>0</v>
      </c>
      <c r="F60" s="25">
        <v>0</v>
      </c>
      <c r="G60" s="25">
        <v>0</v>
      </c>
      <c r="H60" s="25">
        <v>0</v>
      </c>
      <c r="I60" s="29">
        <f>SUM(H60:K60)</f>
        <v>0</v>
      </c>
      <c r="J60" s="43" t="s">
        <v>71</v>
      </c>
      <c r="K60" s="106"/>
      <c r="L60" s="538"/>
      <c r="M60" s="535"/>
    </row>
    <row r="61" spans="1:13" ht="21" customHeight="1">
      <c r="A61" s="50" t="s">
        <v>62</v>
      </c>
      <c r="B61" s="51"/>
      <c r="C61" s="21"/>
      <c r="D61" s="20"/>
      <c r="E61" s="20"/>
      <c r="F61" s="19"/>
      <c r="G61" s="19"/>
      <c r="H61" s="19"/>
      <c r="I61" s="28"/>
      <c r="J61" s="57"/>
      <c r="K61" s="45" t="s">
        <v>61</v>
      </c>
      <c r="L61" s="538"/>
      <c r="M61" s="535"/>
    </row>
    <row r="62" spans="1:13" ht="21" customHeight="1">
      <c r="A62" s="107"/>
      <c r="B62" s="47" t="s">
        <v>244</v>
      </c>
      <c r="C62" s="24">
        <v>105383</v>
      </c>
      <c r="D62" s="23">
        <v>15251</v>
      </c>
      <c r="E62" s="23">
        <v>6248</v>
      </c>
      <c r="F62" s="22">
        <v>0</v>
      </c>
      <c r="G62" s="22">
        <v>11326</v>
      </c>
      <c r="H62" s="22">
        <v>2550</v>
      </c>
      <c r="I62" s="29">
        <f>SUM(H62:J62)</f>
        <v>2550</v>
      </c>
      <c r="J62" s="555" t="s">
        <v>405</v>
      </c>
      <c r="K62" s="540"/>
      <c r="L62" s="538"/>
      <c r="M62" s="535"/>
    </row>
    <row r="63" spans="1:13" ht="21" customHeight="1">
      <c r="A63" s="114"/>
      <c r="B63" s="47" t="s">
        <v>232</v>
      </c>
      <c r="C63" s="24">
        <v>353</v>
      </c>
      <c r="D63" s="23">
        <v>2161</v>
      </c>
      <c r="E63" s="23">
        <v>0</v>
      </c>
      <c r="F63" s="22">
        <v>0</v>
      </c>
      <c r="G63" s="22">
        <v>0</v>
      </c>
      <c r="H63" s="22">
        <v>0</v>
      </c>
      <c r="I63" s="29">
        <f>SUM(H63:K63)</f>
        <v>0</v>
      </c>
      <c r="J63" s="38" t="s">
        <v>230</v>
      </c>
      <c r="K63" s="106"/>
      <c r="L63" s="538"/>
      <c r="M63" s="535"/>
    </row>
    <row r="64" spans="1:13" ht="21" customHeight="1">
      <c r="A64" s="107"/>
      <c r="B64" s="47" t="s">
        <v>233</v>
      </c>
      <c r="C64" s="24">
        <v>8378</v>
      </c>
      <c r="D64" s="23">
        <v>0</v>
      </c>
      <c r="E64" s="23">
        <v>0</v>
      </c>
      <c r="F64" s="22">
        <v>0</v>
      </c>
      <c r="G64" s="22">
        <v>0</v>
      </c>
      <c r="H64" s="22">
        <v>745</v>
      </c>
      <c r="I64" s="29">
        <f>SUM(H64:K64)</f>
        <v>745</v>
      </c>
      <c r="J64" s="38" t="s">
        <v>231</v>
      </c>
      <c r="K64" s="106"/>
      <c r="L64" s="538"/>
      <c r="M64" s="535"/>
    </row>
    <row r="65" spans="1:13" ht="21" customHeight="1">
      <c r="A65" s="108"/>
      <c r="B65" s="47" t="s">
        <v>70</v>
      </c>
      <c r="C65" s="27">
        <v>2267</v>
      </c>
      <c r="D65" s="26">
        <v>0</v>
      </c>
      <c r="E65" s="26">
        <v>0</v>
      </c>
      <c r="F65" s="25">
        <v>0</v>
      </c>
      <c r="G65" s="25">
        <v>0</v>
      </c>
      <c r="H65" s="25">
        <v>0</v>
      </c>
      <c r="I65" s="29">
        <f>SUM(H65:K65)</f>
        <v>0</v>
      </c>
      <c r="J65" s="43" t="s">
        <v>71</v>
      </c>
      <c r="K65" s="106"/>
      <c r="L65" s="538"/>
      <c r="M65" s="535"/>
    </row>
    <row r="66" spans="1:13" ht="21" customHeight="1">
      <c r="A66" s="50" t="s">
        <v>64</v>
      </c>
      <c r="B66" s="51"/>
      <c r="C66" s="21"/>
      <c r="D66" s="20"/>
      <c r="E66" s="20"/>
      <c r="F66" s="19"/>
      <c r="G66" s="19"/>
      <c r="H66" s="19"/>
      <c r="I66" s="28"/>
      <c r="J66" s="57"/>
      <c r="K66" s="45" t="s">
        <v>63</v>
      </c>
      <c r="L66" s="538"/>
      <c r="M66" s="535"/>
    </row>
    <row r="67" spans="1:13" ht="21" customHeight="1">
      <c r="A67" s="107"/>
      <c r="B67" s="47" t="s">
        <v>244</v>
      </c>
      <c r="C67" s="24">
        <v>20215</v>
      </c>
      <c r="D67" s="23">
        <v>8144</v>
      </c>
      <c r="E67" s="23">
        <v>6725</v>
      </c>
      <c r="F67" s="22">
        <v>227</v>
      </c>
      <c r="G67" s="22">
        <v>14707</v>
      </c>
      <c r="H67" s="22">
        <v>1633</v>
      </c>
      <c r="I67" s="29">
        <f>SUM(H67:J67)</f>
        <v>1633</v>
      </c>
      <c r="J67" s="555" t="s">
        <v>405</v>
      </c>
      <c r="K67" s="540"/>
      <c r="L67" s="538"/>
      <c r="M67" s="535"/>
    </row>
    <row r="68" spans="1:13" ht="21" customHeight="1">
      <c r="A68" s="114"/>
      <c r="B68" s="47" t="s">
        <v>232</v>
      </c>
      <c r="C68" s="24">
        <v>0</v>
      </c>
      <c r="D68" s="23">
        <v>830</v>
      </c>
      <c r="E68" s="23">
        <v>0</v>
      </c>
      <c r="F68" s="22">
        <v>0</v>
      </c>
      <c r="G68" s="22">
        <v>0</v>
      </c>
      <c r="H68" s="22">
        <v>0</v>
      </c>
      <c r="I68" s="29">
        <f>SUM(H68:K68)</f>
        <v>0</v>
      </c>
      <c r="J68" s="38" t="s">
        <v>230</v>
      </c>
      <c r="K68" s="106"/>
      <c r="L68" s="538"/>
      <c r="M68" s="535"/>
    </row>
    <row r="69" spans="1:13" ht="21" customHeight="1">
      <c r="A69" s="107"/>
      <c r="B69" s="47" t="s">
        <v>233</v>
      </c>
      <c r="C69" s="24">
        <v>0</v>
      </c>
      <c r="D69" s="23">
        <v>0</v>
      </c>
      <c r="E69" s="23">
        <v>0</v>
      </c>
      <c r="F69" s="22">
        <v>0</v>
      </c>
      <c r="G69" s="22">
        <v>0</v>
      </c>
      <c r="H69" s="22">
        <v>0</v>
      </c>
      <c r="I69" s="29">
        <f>SUM(H69:K69)</f>
        <v>0</v>
      </c>
      <c r="J69" s="38" t="s">
        <v>231</v>
      </c>
      <c r="K69" s="106"/>
      <c r="L69" s="538"/>
      <c r="M69" s="535"/>
    </row>
    <row r="70" spans="1:13" ht="21" customHeight="1">
      <c r="A70" s="108"/>
      <c r="B70" s="48" t="s">
        <v>70</v>
      </c>
      <c r="C70" s="27">
        <v>0</v>
      </c>
      <c r="D70" s="26">
        <v>0</v>
      </c>
      <c r="E70" s="26">
        <v>0</v>
      </c>
      <c r="F70" s="25">
        <v>0</v>
      </c>
      <c r="G70" s="25">
        <v>0</v>
      </c>
      <c r="H70" s="25">
        <v>0</v>
      </c>
      <c r="I70" s="29">
        <f>SUM(H70:K70)</f>
        <v>0</v>
      </c>
      <c r="J70" s="43" t="s">
        <v>71</v>
      </c>
      <c r="K70" s="106"/>
      <c r="L70" s="538"/>
      <c r="M70" s="535"/>
    </row>
    <row r="71" spans="1:13" ht="21" customHeight="1">
      <c r="A71" s="50" t="s">
        <v>65</v>
      </c>
      <c r="B71" s="51"/>
      <c r="C71" s="21"/>
      <c r="D71" s="20"/>
      <c r="E71" s="20"/>
      <c r="F71" s="19"/>
      <c r="G71" s="19"/>
      <c r="H71" s="19"/>
      <c r="I71" s="28"/>
      <c r="J71" s="57"/>
      <c r="K71" s="45" t="s">
        <v>32</v>
      </c>
      <c r="L71" s="538"/>
      <c r="M71" s="535"/>
    </row>
    <row r="72" spans="1:13" ht="21" customHeight="1">
      <c r="A72" s="107"/>
      <c r="B72" s="47" t="s">
        <v>244</v>
      </c>
      <c r="C72" s="24">
        <v>21245</v>
      </c>
      <c r="D72" s="23">
        <v>6212</v>
      </c>
      <c r="E72" s="23">
        <v>9042</v>
      </c>
      <c r="F72" s="22">
        <v>866</v>
      </c>
      <c r="G72" s="22">
        <v>12612</v>
      </c>
      <c r="H72" s="22">
        <v>226</v>
      </c>
      <c r="I72" s="29">
        <f>SUM(H72:J72)</f>
        <v>226</v>
      </c>
      <c r="J72" s="555" t="s">
        <v>405</v>
      </c>
      <c r="K72" s="540"/>
      <c r="L72" s="538"/>
      <c r="M72" s="535"/>
    </row>
    <row r="73" spans="1:13" ht="21" customHeight="1">
      <c r="A73" s="114"/>
      <c r="B73" s="47" t="s">
        <v>232</v>
      </c>
      <c r="C73" s="24">
        <v>31</v>
      </c>
      <c r="D73" s="23">
        <v>502</v>
      </c>
      <c r="E73" s="23">
        <v>0</v>
      </c>
      <c r="F73" s="22">
        <v>0</v>
      </c>
      <c r="G73" s="22">
        <v>0</v>
      </c>
      <c r="H73" s="22">
        <v>0</v>
      </c>
      <c r="I73" s="29">
        <f>SUM(H73:K73)</f>
        <v>0</v>
      </c>
      <c r="J73" s="38" t="s">
        <v>230</v>
      </c>
      <c r="K73" s="106"/>
      <c r="L73" s="538"/>
      <c r="M73" s="535"/>
    </row>
    <row r="74" spans="1:13" ht="21" customHeight="1">
      <c r="A74" s="107"/>
      <c r="B74" s="47" t="s">
        <v>233</v>
      </c>
      <c r="C74" s="24">
        <v>60</v>
      </c>
      <c r="D74" s="23">
        <v>0</v>
      </c>
      <c r="E74" s="23">
        <v>0</v>
      </c>
      <c r="F74" s="22">
        <v>0</v>
      </c>
      <c r="G74" s="22">
        <v>0</v>
      </c>
      <c r="H74" s="22">
        <v>0</v>
      </c>
      <c r="I74" s="29">
        <f>SUM(H74:K74)</f>
        <v>0</v>
      </c>
      <c r="J74" s="38" t="s">
        <v>231</v>
      </c>
      <c r="K74" s="106"/>
      <c r="L74" s="538"/>
      <c r="M74" s="535"/>
    </row>
    <row r="75" spans="1:13" ht="21" customHeight="1">
      <c r="A75" s="108"/>
      <c r="B75" s="48" t="s">
        <v>70</v>
      </c>
      <c r="C75" s="27">
        <v>0</v>
      </c>
      <c r="D75" s="26">
        <v>0</v>
      </c>
      <c r="E75" s="26">
        <v>0</v>
      </c>
      <c r="F75" s="25">
        <v>0</v>
      </c>
      <c r="G75" s="25">
        <v>0</v>
      </c>
      <c r="H75" s="25">
        <v>0</v>
      </c>
      <c r="I75" s="29">
        <f>SUM(H75:K75)</f>
        <v>0</v>
      </c>
      <c r="J75" s="43" t="s">
        <v>71</v>
      </c>
      <c r="K75" s="106"/>
      <c r="L75" s="538"/>
      <c r="M75" s="535"/>
    </row>
    <row r="76" spans="1:13" ht="21" customHeight="1">
      <c r="A76" s="50" t="s">
        <v>67</v>
      </c>
      <c r="B76" s="51"/>
      <c r="C76" s="21"/>
      <c r="D76" s="20"/>
      <c r="E76" s="20"/>
      <c r="F76" s="19"/>
      <c r="G76" s="19"/>
      <c r="H76" s="19"/>
      <c r="I76" s="28"/>
      <c r="J76" s="57"/>
      <c r="K76" s="45" t="s">
        <v>66</v>
      </c>
      <c r="L76" s="538"/>
      <c r="M76" s="535"/>
    </row>
    <row r="77" spans="1:13" ht="21" customHeight="1">
      <c r="A77" s="107"/>
      <c r="B77" s="47" t="s">
        <v>244</v>
      </c>
      <c r="C77" s="24">
        <v>8771</v>
      </c>
      <c r="D77" s="23">
        <v>18537</v>
      </c>
      <c r="E77" s="23">
        <v>3484</v>
      </c>
      <c r="F77" s="22">
        <v>410</v>
      </c>
      <c r="G77" s="22">
        <v>5857</v>
      </c>
      <c r="H77" s="22">
        <v>970</v>
      </c>
      <c r="I77" s="29">
        <f>SUM(H77:J77)</f>
        <v>970</v>
      </c>
      <c r="J77" s="555" t="s">
        <v>405</v>
      </c>
      <c r="K77" s="540"/>
      <c r="L77" s="538"/>
      <c r="M77" s="535"/>
    </row>
    <row r="78" spans="1:13" ht="21" customHeight="1">
      <c r="A78" s="114"/>
      <c r="B78" s="47" t="s">
        <v>232</v>
      </c>
      <c r="C78" s="24">
        <v>0</v>
      </c>
      <c r="D78" s="23">
        <v>657</v>
      </c>
      <c r="E78" s="23">
        <v>0</v>
      </c>
      <c r="F78" s="22">
        <v>0</v>
      </c>
      <c r="G78" s="22">
        <v>0</v>
      </c>
      <c r="H78" s="22">
        <v>0</v>
      </c>
      <c r="I78" s="29">
        <f>SUM(H78:K78)</f>
        <v>0</v>
      </c>
      <c r="J78" s="38" t="s">
        <v>230</v>
      </c>
      <c r="K78" s="106"/>
      <c r="L78" s="538"/>
      <c r="M78" s="535"/>
    </row>
    <row r="79" spans="1:13" ht="21" customHeight="1">
      <c r="A79" s="107"/>
      <c r="B79" s="47" t="s">
        <v>233</v>
      </c>
      <c r="C79" s="24">
        <v>75</v>
      </c>
      <c r="D79" s="23">
        <v>0</v>
      </c>
      <c r="E79" s="23">
        <v>0</v>
      </c>
      <c r="F79" s="22">
        <v>0</v>
      </c>
      <c r="G79" s="22">
        <v>0</v>
      </c>
      <c r="H79" s="22">
        <v>0</v>
      </c>
      <c r="I79" s="29">
        <f>SUM(H79:K79)</f>
        <v>0</v>
      </c>
      <c r="J79" s="38" t="s">
        <v>231</v>
      </c>
      <c r="K79" s="106"/>
      <c r="L79" s="538"/>
      <c r="M79" s="535"/>
    </row>
    <row r="80" spans="1:13" ht="21" customHeight="1" thickBot="1">
      <c r="A80" s="108"/>
      <c r="B80" s="48" t="s">
        <v>70</v>
      </c>
      <c r="C80" s="78">
        <v>0</v>
      </c>
      <c r="D80" s="77">
        <v>0</v>
      </c>
      <c r="E80" s="77">
        <v>0</v>
      </c>
      <c r="F80" s="76">
        <v>0</v>
      </c>
      <c r="G80" s="76">
        <v>0</v>
      </c>
      <c r="H80" s="76">
        <v>0</v>
      </c>
      <c r="I80" s="75">
        <f>SUM(H80:K80)</f>
        <v>0</v>
      </c>
      <c r="J80" s="43" t="s">
        <v>71</v>
      </c>
      <c r="K80" s="106"/>
      <c r="L80" s="538"/>
      <c r="M80" s="535"/>
    </row>
    <row r="81" spans="1:13" ht="21" customHeight="1">
      <c r="A81" s="50" t="s">
        <v>69</v>
      </c>
      <c r="B81" s="51"/>
      <c r="C81" s="66"/>
      <c r="D81" s="66"/>
      <c r="E81" s="66"/>
      <c r="F81" s="99"/>
      <c r="G81" s="99"/>
      <c r="H81" s="66"/>
      <c r="I81" s="29"/>
      <c r="J81" s="56"/>
      <c r="K81" s="34" t="s">
        <v>68</v>
      </c>
      <c r="L81" s="538"/>
      <c r="M81" s="535"/>
    </row>
    <row r="82" spans="1:13" ht="21" customHeight="1">
      <c r="A82" s="107"/>
      <c r="B82" s="47" t="s">
        <v>244</v>
      </c>
      <c r="C82" s="80">
        <f aca="true" t="shared" si="0" ref="C82:I85">C9+C14+C19+C24+C29+C34+C39+C52+C57+C62+C67+C72+C77</f>
        <v>797810</v>
      </c>
      <c r="D82" s="80">
        <f t="shared" si="0"/>
        <v>679594</v>
      </c>
      <c r="E82" s="80">
        <f t="shared" si="0"/>
        <v>315196</v>
      </c>
      <c r="F82" s="80">
        <f t="shared" si="0"/>
        <v>17950</v>
      </c>
      <c r="G82" s="80">
        <f t="shared" si="0"/>
        <v>917369</v>
      </c>
      <c r="H82" s="80">
        <f t="shared" si="0"/>
        <v>55805</v>
      </c>
      <c r="I82" s="80">
        <f t="shared" si="0"/>
        <v>55805</v>
      </c>
      <c r="J82" s="555" t="s">
        <v>405</v>
      </c>
      <c r="K82" s="540"/>
      <c r="L82" s="538"/>
      <c r="M82" s="535"/>
    </row>
    <row r="83" spans="1:13" ht="21" customHeight="1">
      <c r="A83" s="114"/>
      <c r="B83" s="47" t="s">
        <v>232</v>
      </c>
      <c r="C83" s="80">
        <f t="shared" si="0"/>
        <v>4980</v>
      </c>
      <c r="D83" s="80">
        <f t="shared" si="0"/>
        <v>61158</v>
      </c>
      <c r="E83" s="80">
        <f t="shared" si="0"/>
        <v>5451</v>
      </c>
      <c r="F83" s="80">
        <f t="shared" si="0"/>
        <v>220</v>
      </c>
      <c r="G83" s="80">
        <f t="shared" si="0"/>
        <v>36550</v>
      </c>
      <c r="H83" s="80">
        <f t="shared" si="0"/>
        <v>2242</v>
      </c>
      <c r="I83" s="80">
        <f t="shared" si="0"/>
        <v>2242</v>
      </c>
      <c r="J83" s="38" t="s">
        <v>230</v>
      </c>
      <c r="K83" s="106"/>
      <c r="L83" s="538"/>
      <c r="M83" s="535"/>
    </row>
    <row r="84" spans="1:13" ht="21" customHeight="1">
      <c r="A84" s="107"/>
      <c r="B84" s="47" t="s">
        <v>233</v>
      </c>
      <c r="C84" s="80">
        <f t="shared" si="0"/>
        <v>9201</v>
      </c>
      <c r="D84" s="80">
        <f t="shared" si="0"/>
        <v>0</v>
      </c>
      <c r="E84" s="80">
        <f t="shared" si="0"/>
        <v>0</v>
      </c>
      <c r="F84" s="80">
        <f t="shared" si="0"/>
        <v>0</v>
      </c>
      <c r="G84" s="80">
        <f t="shared" si="0"/>
        <v>635</v>
      </c>
      <c r="H84" s="80">
        <f t="shared" si="0"/>
        <v>3315</v>
      </c>
      <c r="I84" s="80">
        <f t="shared" si="0"/>
        <v>3315</v>
      </c>
      <c r="J84" s="38" t="s">
        <v>231</v>
      </c>
      <c r="K84" s="106"/>
      <c r="L84" s="538"/>
      <c r="M84" s="535"/>
    </row>
    <row r="85" spans="1:13" ht="21" customHeight="1" thickBot="1">
      <c r="A85" s="119"/>
      <c r="B85" s="55" t="s">
        <v>70</v>
      </c>
      <c r="C85" s="105">
        <f t="shared" si="0"/>
        <v>3540</v>
      </c>
      <c r="D85" s="105">
        <f t="shared" si="0"/>
        <v>1296</v>
      </c>
      <c r="E85" s="105">
        <f t="shared" si="0"/>
        <v>0</v>
      </c>
      <c r="F85" s="105">
        <f t="shared" si="0"/>
        <v>308</v>
      </c>
      <c r="G85" s="105">
        <f t="shared" si="0"/>
        <v>7030</v>
      </c>
      <c r="H85" s="105">
        <f t="shared" si="0"/>
        <v>2874</v>
      </c>
      <c r="I85" s="75">
        <f t="shared" si="0"/>
        <v>2874</v>
      </c>
      <c r="J85" s="38" t="s">
        <v>71</v>
      </c>
      <c r="K85" s="106"/>
      <c r="L85" s="538"/>
      <c r="M85" s="535"/>
    </row>
    <row r="86" spans="2:11" ht="21" customHeight="1" thickTop="1">
      <c r="B86" s="100"/>
      <c r="C86" s="154"/>
      <c r="D86" s="154"/>
      <c r="E86" s="154"/>
      <c r="F86" s="154"/>
      <c r="G86" s="154"/>
      <c r="H86" s="154"/>
      <c r="I86" s="154"/>
      <c r="J86" s="100"/>
      <c r="K86" s="100"/>
    </row>
    <row r="88" spans="3:9" ht="23.25">
      <c r="C88" s="159"/>
      <c r="D88" s="159"/>
      <c r="E88" s="159"/>
      <c r="F88" s="159"/>
      <c r="G88" s="159"/>
      <c r="H88" s="159"/>
      <c r="I88" s="159"/>
    </row>
  </sheetData>
  <sheetProtection/>
  <mergeCells count="28">
    <mergeCell ref="M5:M42"/>
    <mergeCell ref="M48:M85"/>
    <mergeCell ref="L1:L42"/>
    <mergeCell ref="L43:L85"/>
    <mergeCell ref="J19:K19"/>
    <mergeCell ref="A2:K2"/>
    <mergeCell ref="A3:K3"/>
    <mergeCell ref="A5:B7"/>
    <mergeCell ref="C5:I5"/>
    <mergeCell ref="J5:K7"/>
    <mergeCell ref="J14:K14"/>
    <mergeCell ref="J9:K9"/>
    <mergeCell ref="J82:K82"/>
    <mergeCell ref="J77:K77"/>
    <mergeCell ref="A45:K45"/>
    <mergeCell ref="A46:K46"/>
    <mergeCell ref="A48:B50"/>
    <mergeCell ref="C48:I48"/>
    <mergeCell ref="J48:K50"/>
    <mergeCell ref="J72:K72"/>
    <mergeCell ref="J29:K29"/>
    <mergeCell ref="J24:K24"/>
    <mergeCell ref="J67:K67"/>
    <mergeCell ref="J62:K62"/>
    <mergeCell ref="J57:K57"/>
    <mergeCell ref="J52:K52"/>
    <mergeCell ref="J39:K39"/>
    <mergeCell ref="J34:K34"/>
  </mergeCells>
  <hyperlinks>
    <hyperlink ref="M1" location="الفهرس!A1" display="R"/>
  </hyperlinks>
  <printOptions horizontalCentered="1" verticalCentered="1"/>
  <pageMargins left="0.1968503937007874" right="0" top="0.35" bottom="0.22" header="0.2" footer="0.22"/>
  <pageSetup fitToHeight="0" horizontalDpi="300" verticalDpi="300" orientation="landscape" paperSize="9" scale="50" r:id="rId1"/>
  <rowBreaks count="1" manualBreakCount="1">
    <brk id="44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91"/>
  <sheetViews>
    <sheetView rightToLeft="1" zoomScaleSheetLayoutView="55" zoomScalePageLayoutView="0" workbookViewId="0" topLeftCell="A1">
      <selection activeCell="M1" sqref="M1"/>
    </sheetView>
  </sheetViews>
  <sheetFormatPr defaultColWidth="9.140625" defaultRowHeight="12.75"/>
  <cols>
    <col min="1" max="1" width="17.57421875" style="1" customWidth="1"/>
    <col min="2" max="2" width="24.57421875" style="1" customWidth="1"/>
    <col min="3" max="9" width="23.7109375" style="1" customWidth="1"/>
    <col min="10" max="10" width="17.7109375" style="1" customWidth="1"/>
    <col min="11" max="11" width="30.7109375" style="1" customWidth="1"/>
    <col min="12" max="12" width="0.2890625" style="83" hidden="1" customWidth="1"/>
    <col min="13" max="13" width="10.7109375" style="1" customWidth="1"/>
    <col min="14" max="16384" width="9.140625" style="1" customWidth="1"/>
  </cols>
  <sheetData>
    <row r="1" spans="1:13" s="86" customFormat="1" ht="31.5" customHeight="1">
      <c r="A1" s="185" t="s">
        <v>240</v>
      </c>
      <c r="B1" s="185"/>
      <c r="C1" s="185"/>
      <c r="D1" s="185"/>
      <c r="E1" s="185"/>
      <c r="F1" s="185"/>
      <c r="G1" s="185"/>
      <c r="H1" s="185"/>
      <c r="I1" s="185"/>
      <c r="J1" s="184"/>
      <c r="K1" s="203" t="s">
        <v>337</v>
      </c>
      <c r="L1" s="538">
        <v>160</v>
      </c>
      <c r="M1" s="486" t="s">
        <v>492</v>
      </c>
    </row>
    <row r="2" spans="1:13" s="87" customFormat="1" ht="31.5" customHeight="1">
      <c r="A2" s="541" t="s">
        <v>425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38"/>
      <c r="M2" s="181"/>
    </row>
    <row r="3" spans="1:13" s="87" customFormat="1" ht="31.5" customHeight="1">
      <c r="A3" s="487" t="s">
        <v>426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538"/>
      <c r="M3" s="181"/>
    </row>
    <row r="4" spans="1:13" s="87" customFormat="1" ht="31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538"/>
      <c r="M4" s="181"/>
    </row>
    <row r="5" spans="1:13" s="2" customFormat="1" ht="31.5" customHeight="1" thickTop="1">
      <c r="A5" s="587" t="s">
        <v>394</v>
      </c>
      <c r="B5" s="544"/>
      <c r="C5" s="548" t="s">
        <v>105</v>
      </c>
      <c r="D5" s="489"/>
      <c r="E5" s="489"/>
      <c r="F5" s="489"/>
      <c r="G5" s="489"/>
      <c r="H5" s="489"/>
      <c r="I5" s="549"/>
      <c r="J5" s="580" t="s">
        <v>393</v>
      </c>
      <c r="K5" s="551"/>
      <c r="L5" s="538"/>
      <c r="M5" s="535">
        <v>152</v>
      </c>
    </row>
    <row r="6" spans="1:13" s="4" customFormat="1" ht="31.5" customHeight="1">
      <c r="A6" s="588"/>
      <c r="B6" s="523"/>
      <c r="C6" s="62" t="s">
        <v>108</v>
      </c>
      <c r="D6" s="62" t="s">
        <v>107</v>
      </c>
      <c r="E6" s="84" t="s">
        <v>161</v>
      </c>
      <c r="F6" s="62" t="s">
        <v>127</v>
      </c>
      <c r="G6" s="62" t="s">
        <v>106</v>
      </c>
      <c r="H6" s="84" t="s">
        <v>70</v>
      </c>
      <c r="I6" s="60" t="s">
        <v>69</v>
      </c>
      <c r="J6" s="582"/>
      <c r="K6" s="552"/>
      <c r="L6" s="538"/>
      <c r="M6" s="535"/>
    </row>
    <row r="7" spans="1:13" s="4" customFormat="1" ht="36" customHeight="1" thickBot="1">
      <c r="A7" s="589"/>
      <c r="B7" s="547"/>
      <c r="C7" s="91" t="s">
        <v>111</v>
      </c>
      <c r="D7" s="91" t="s">
        <v>110</v>
      </c>
      <c r="E7" s="91" t="s">
        <v>125</v>
      </c>
      <c r="F7" s="91" t="s">
        <v>124</v>
      </c>
      <c r="G7" s="91" t="s">
        <v>109</v>
      </c>
      <c r="H7" s="91" t="s">
        <v>71</v>
      </c>
      <c r="I7" s="63" t="s">
        <v>68</v>
      </c>
      <c r="J7" s="583"/>
      <c r="K7" s="554"/>
      <c r="L7" s="538"/>
      <c r="M7" s="535"/>
    </row>
    <row r="8" spans="1:13" ht="21" customHeight="1">
      <c r="A8" s="397" t="s">
        <v>42</v>
      </c>
      <c r="B8" s="413"/>
      <c r="C8" s="24"/>
      <c r="D8" s="39"/>
      <c r="E8" s="23"/>
      <c r="F8" s="22"/>
      <c r="G8" s="22"/>
      <c r="H8" s="22"/>
      <c r="I8" s="29"/>
      <c r="J8" s="33"/>
      <c r="K8" s="34" t="s">
        <v>41</v>
      </c>
      <c r="L8" s="538"/>
      <c r="M8" s="535"/>
    </row>
    <row r="9" spans="1:13" ht="21" customHeight="1">
      <c r="A9" s="209"/>
      <c r="B9" s="357" t="s">
        <v>75</v>
      </c>
      <c r="C9" s="39">
        <v>23830</v>
      </c>
      <c r="D9" s="39">
        <v>131121</v>
      </c>
      <c r="E9" s="23">
        <v>42657</v>
      </c>
      <c r="F9" s="22">
        <v>1658</v>
      </c>
      <c r="G9" s="22">
        <v>85245</v>
      </c>
      <c r="H9" s="22">
        <v>1146</v>
      </c>
      <c r="I9" s="29">
        <f>SUM(H9:J9)</f>
        <v>1146</v>
      </c>
      <c r="J9" s="555" t="s">
        <v>79</v>
      </c>
      <c r="K9" s="540"/>
      <c r="L9" s="538"/>
      <c r="M9" s="535"/>
    </row>
    <row r="10" spans="1:13" ht="21" customHeight="1">
      <c r="A10" s="410"/>
      <c r="B10" s="357" t="s">
        <v>73</v>
      </c>
      <c r="C10" s="24">
        <v>1568</v>
      </c>
      <c r="D10" s="39">
        <v>11280</v>
      </c>
      <c r="E10" s="23">
        <v>1139</v>
      </c>
      <c r="F10" s="22">
        <v>0</v>
      </c>
      <c r="G10" s="22">
        <v>750</v>
      </c>
      <c r="H10" s="22">
        <v>233</v>
      </c>
      <c r="I10" s="96">
        <f>SUM(H10:J10)</f>
        <v>233</v>
      </c>
      <c r="J10" s="555" t="s">
        <v>77</v>
      </c>
      <c r="K10" s="540"/>
      <c r="L10" s="538"/>
      <c r="M10" s="535"/>
    </row>
    <row r="11" spans="1:13" ht="21" customHeight="1">
      <c r="A11" s="410"/>
      <c r="B11" s="357" t="s">
        <v>74</v>
      </c>
      <c r="C11" s="39">
        <v>49299</v>
      </c>
      <c r="D11" s="39">
        <v>126578</v>
      </c>
      <c r="E11" s="23">
        <v>92690</v>
      </c>
      <c r="F11" s="22">
        <v>1155</v>
      </c>
      <c r="G11" s="22">
        <v>76586</v>
      </c>
      <c r="H11" s="22">
        <v>7655</v>
      </c>
      <c r="I11" s="29">
        <f>SUM(H11:K11)</f>
        <v>7655</v>
      </c>
      <c r="J11" s="38" t="s">
        <v>78</v>
      </c>
      <c r="K11" s="106"/>
      <c r="L11" s="538"/>
      <c r="M11" s="535"/>
    </row>
    <row r="12" spans="1:13" ht="21" customHeight="1">
      <c r="A12" s="411"/>
      <c r="B12" s="358" t="s">
        <v>80</v>
      </c>
      <c r="C12" s="39">
        <v>280</v>
      </c>
      <c r="D12" s="39">
        <v>0</v>
      </c>
      <c r="E12" s="23">
        <v>0</v>
      </c>
      <c r="F12" s="22">
        <v>0</v>
      </c>
      <c r="G12" s="22">
        <v>224</v>
      </c>
      <c r="H12" s="22">
        <v>2068</v>
      </c>
      <c r="I12" s="96">
        <f>SUM(H12:K12)</f>
        <v>2068</v>
      </c>
      <c r="J12" s="43" t="s">
        <v>115</v>
      </c>
      <c r="K12" s="106"/>
      <c r="L12" s="538"/>
      <c r="M12" s="535"/>
    </row>
    <row r="13" spans="1:13" ht="21" customHeight="1">
      <c r="A13" s="412" t="s">
        <v>46</v>
      </c>
      <c r="B13" s="414"/>
      <c r="C13" s="21"/>
      <c r="D13" s="20"/>
      <c r="E13" s="20"/>
      <c r="F13" s="19"/>
      <c r="G13" s="19"/>
      <c r="H13" s="19"/>
      <c r="I13" s="28"/>
      <c r="J13" s="44"/>
      <c r="K13" s="45" t="s">
        <v>45</v>
      </c>
      <c r="L13" s="538"/>
      <c r="M13" s="535"/>
    </row>
    <row r="14" spans="1:13" ht="21" customHeight="1">
      <c r="A14" s="114"/>
      <c r="B14" s="357" t="s">
        <v>75</v>
      </c>
      <c r="C14" s="24">
        <v>48395</v>
      </c>
      <c r="D14" s="23">
        <v>34882</v>
      </c>
      <c r="E14" s="23">
        <v>10828</v>
      </c>
      <c r="F14" s="22">
        <v>1621</v>
      </c>
      <c r="G14" s="22">
        <v>222926</v>
      </c>
      <c r="H14" s="22">
        <v>305</v>
      </c>
      <c r="I14" s="29">
        <f>SUM(H14:J14)</f>
        <v>305</v>
      </c>
      <c r="J14" s="555" t="s">
        <v>79</v>
      </c>
      <c r="K14" s="540"/>
      <c r="L14" s="538"/>
      <c r="M14" s="535"/>
    </row>
    <row r="15" spans="1:13" ht="21" customHeight="1">
      <c r="A15" s="114"/>
      <c r="B15" s="357" t="s">
        <v>73</v>
      </c>
      <c r="C15" s="24">
        <v>1345</v>
      </c>
      <c r="D15" s="23">
        <v>220</v>
      </c>
      <c r="E15" s="23">
        <v>0</v>
      </c>
      <c r="F15" s="22">
        <v>0</v>
      </c>
      <c r="G15" s="22">
        <v>5186</v>
      </c>
      <c r="H15" s="22">
        <v>0</v>
      </c>
      <c r="I15" s="29">
        <f>SUM(H15:J15)</f>
        <v>0</v>
      </c>
      <c r="J15" s="555" t="s">
        <v>77</v>
      </c>
      <c r="K15" s="540"/>
      <c r="L15" s="538"/>
      <c r="M15" s="535"/>
    </row>
    <row r="16" spans="1:13" ht="21" customHeight="1">
      <c r="A16" s="114"/>
      <c r="B16" s="357" t="s">
        <v>74</v>
      </c>
      <c r="C16" s="24">
        <v>173466</v>
      </c>
      <c r="D16" s="23">
        <v>47150</v>
      </c>
      <c r="E16" s="23">
        <v>34424</v>
      </c>
      <c r="F16" s="22">
        <v>1154</v>
      </c>
      <c r="G16" s="22">
        <v>130636</v>
      </c>
      <c r="H16" s="22">
        <v>9902</v>
      </c>
      <c r="I16" s="29">
        <f>SUM(H16:K16)</f>
        <v>9902</v>
      </c>
      <c r="J16" s="38" t="s">
        <v>78</v>
      </c>
      <c r="K16" s="106"/>
      <c r="L16" s="538"/>
      <c r="M16" s="535"/>
    </row>
    <row r="17" spans="1:13" ht="21" customHeight="1">
      <c r="A17" s="114"/>
      <c r="B17" s="358" t="s">
        <v>80</v>
      </c>
      <c r="C17" s="24">
        <v>2273</v>
      </c>
      <c r="D17" s="23">
        <v>0</v>
      </c>
      <c r="E17" s="23">
        <v>0</v>
      </c>
      <c r="F17" s="22">
        <v>0</v>
      </c>
      <c r="G17" s="22">
        <v>634</v>
      </c>
      <c r="H17" s="22">
        <v>1964</v>
      </c>
      <c r="I17" s="29">
        <f>SUM(H17:K17)</f>
        <v>1964</v>
      </c>
      <c r="J17" s="38" t="s">
        <v>115</v>
      </c>
      <c r="K17" s="106"/>
      <c r="L17" s="538"/>
      <c r="M17" s="535"/>
    </row>
    <row r="18" spans="1:13" ht="21" customHeight="1">
      <c r="A18" s="398" t="s">
        <v>48</v>
      </c>
      <c r="B18" s="356"/>
      <c r="C18" s="21"/>
      <c r="D18" s="20"/>
      <c r="E18" s="20"/>
      <c r="F18" s="19"/>
      <c r="G18" s="19"/>
      <c r="H18" s="19"/>
      <c r="I18" s="28"/>
      <c r="J18" s="44"/>
      <c r="K18" s="45" t="s">
        <v>47</v>
      </c>
      <c r="L18" s="538"/>
      <c r="M18" s="535"/>
    </row>
    <row r="19" spans="1:13" ht="21" customHeight="1">
      <c r="A19" s="114"/>
      <c r="B19" s="357" t="s">
        <v>75</v>
      </c>
      <c r="C19" s="24">
        <v>13799</v>
      </c>
      <c r="D19" s="23">
        <v>17511</v>
      </c>
      <c r="E19" s="23">
        <v>4679</v>
      </c>
      <c r="F19" s="22">
        <v>810</v>
      </c>
      <c r="G19" s="22">
        <v>66368</v>
      </c>
      <c r="H19" s="22">
        <v>566</v>
      </c>
      <c r="I19" s="29">
        <f>SUM(H19:J19)</f>
        <v>566</v>
      </c>
      <c r="J19" s="555" t="s">
        <v>79</v>
      </c>
      <c r="K19" s="540"/>
      <c r="L19" s="538"/>
      <c r="M19" s="535"/>
    </row>
    <row r="20" spans="1:13" ht="21" customHeight="1">
      <c r="A20" s="114"/>
      <c r="B20" s="357" t="s">
        <v>73</v>
      </c>
      <c r="C20" s="24">
        <v>1478</v>
      </c>
      <c r="D20" s="23">
        <v>252</v>
      </c>
      <c r="E20" s="23">
        <v>0</v>
      </c>
      <c r="F20" s="22">
        <v>0</v>
      </c>
      <c r="G20" s="22">
        <v>3672</v>
      </c>
      <c r="H20" s="22">
        <v>253</v>
      </c>
      <c r="I20" s="29">
        <f>SUM(H20:J20)</f>
        <v>253</v>
      </c>
      <c r="J20" s="555" t="s">
        <v>77</v>
      </c>
      <c r="K20" s="540"/>
      <c r="L20" s="538"/>
      <c r="M20" s="535"/>
    </row>
    <row r="21" spans="1:13" ht="21" customHeight="1">
      <c r="A21" s="114"/>
      <c r="B21" s="357" t="s">
        <v>74</v>
      </c>
      <c r="C21" s="24">
        <v>52783</v>
      </c>
      <c r="D21" s="23">
        <v>2889</v>
      </c>
      <c r="E21" s="23">
        <v>4518</v>
      </c>
      <c r="F21" s="22">
        <v>0</v>
      </c>
      <c r="G21" s="22">
        <v>33931</v>
      </c>
      <c r="H21" s="22">
        <v>7150</v>
      </c>
      <c r="I21" s="29">
        <f>SUM(H21:K21)</f>
        <v>7150</v>
      </c>
      <c r="J21" s="38" t="s">
        <v>78</v>
      </c>
      <c r="K21" s="106"/>
      <c r="L21" s="538"/>
      <c r="M21" s="535"/>
    </row>
    <row r="22" spans="1:13" ht="21" customHeight="1">
      <c r="A22" s="114"/>
      <c r="B22" s="358" t="s">
        <v>80</v>
      </c>
      <c r="C22" s="24">
        <v>4612</v>
      </c>
      <c r="D22" s="23">
        <v>0</v>
      </c>
      <c r="E22" s="23">
        <v>0</v>
      </c>
      <c r="F22" s="22">
        <v>0</v>
      </c>
      <c r="G22" s="22">
        <v>1745</v>
      </c>
      <c r="H22" s="22">
        <v>1745</v>
      </c>
      <c r="I22" s="29">
        <f>SUM(H22:K22)</f>
        <v>1745</v>
      </c>
      <c r="J22" s="38" t="s">
        <v>115</v>
      </c>
      <c r="K22" s="106"/>
      <c r="L22" s="538"/>
      <c r="M22" s="535"/>
    </row>
    <row r="23" spans="1:13" ht="21" customHeight="1">
      <c r="A23" s="398" t="s">
        <v>50</v>
      </c>
      <c r="B23" s="356"/>
      <c r="C23" s="21"/>
      <c r="D23" s="20"/>
      <c r="E23" s="20"/>
      <c r="F23" s="19"/>
      <c r="G23" s="19"/>
      <c r="H23" s="19"/>
      <c r="I23" s="28"/>
      <c r="J23" s="44"/>
      <c r="K23" s="45" t="s">
        <v>49</v>
      </c>
      <c r="L23" s="538"/>
      <c r="M23" s="535"/>
    </row>
    <row r="24" spans="1:13" ht="21" customHeight="1">
      <c r="A24" s="114"/>
      <c r="B24" s="357" t="s">
        <v>75</v>
      </c>
      <c r="C24" s="24">
        <v>5345</v>
      </c>
      <c r="D24" s="23">
        <v>33946</v>
      </c>
      <c r="E24" s="23">
        <v>10432</v>
      </c>
      <c r="F24" s="22">
        <v>575</v>
      </c>
      <c r="G24" s="22">
        <v>9199</v>
      </c>
      <c r="H24" s="22">
        <v>63</v>
      </c>
      <c r="I24" s="29">
        <f>SUM(H24:J24)</f>
        <v>63</v>
      </c>
      <c r="J24" s="555" t="s">
        <v>79</v>
      </c>
      <c r="K24" s="540"/>
      <c r="L24" s="538"/>
      <c r="M24" s="535"/>
    </row>
    <row r="25" spans="1:13" ht="21" customHeight="1">
      <c r="A25" s="114"/>
      <c r="B25" s="357" t="s">
        <v>73</v>
      </c>
      <c r="C25" s="24">
        <v>0</v>
      </c>
      <c r="D25" s="23">
        <v>0</v>
      </c>
      <c r="E25" s="23">
        <v>0</v>
      </c>
      <c r="F25" s="22">
        <v>0</v>
      </c>
      <c r="G25" s="22">
        <v>0</v>
      </c>
      <c r="H25" s="22">
        <v>0</v>
      </c>
      <c r="I25" s="29">
        <f>SUM(H25:J25)</f>
        <v>0</v>
      </c>
      <c r="J25" s="555" t="s">
        <v>77</v>
      </c>
      <c r="K25" s="540"/>
      <c r="L25" s="538"/>
      <c r="M25" s="535"/>
    </row>
    <row r="26" spans="1:13" ht="21" customHeight="1">
      <c r="A26" s="114"/>
      <c r="B26" s="357" t="s">
        <v>74</v>
      </c>
      <c r="C26" s="24">
        <v>24382</v>
      </c>
      <c r="D26" s="23">
        <v>21030</v>
      </c>
      <c r="E26" s="23">
        <v>7433</v>
      </c>
      <c r="F26" s="22">
        <v>0</v>
      </c>
      <c r="G26" s="22">
        <v>3906</v>
      </c>
      <c r="H26" s="22">
        <v>1668</v>
      </c>
      <c r="I26" s="29">
        <f>SUM(H26:K26)</f>
        <v>1668</v>
      </c>
      <c r="J26" s="38" t="s">
        <v>78</v>
      </c>
      <c r="K26" s="106"/>
      <c r="L26" s="538"/>
      <c r="M26" s="535"/>
    </row>
    <row r="27" spans="1:13" ht="21" customHeight="1">
      <c r="A27" s="406"/>
      <c r="B27" s="358" t="s">
        <v>80</v>
      </c>
      <c r="C27" s="27">
        <v>3739</v>
      </c>
      <c r="D27" s="26">
        <v>0</v>
      </c>
      <c r="E27" s="26">
        <v>0</v>
      </c>
      <c r="F27" s="25">
        <v>0</v>
      </c>
      <c r="G27" s="25">
        <v>0</v>
      </c>
      <c r="H27" s="25">
        <v>0</v>
      </c>
      <c r="I27" s="30">
        <f>SUM(H27:K27)</f>
        <v>0</v>
      </c>
      <c r="J27" s="43" t="s">
        <v>115</v>
      </c>
      <c r="K27" s="106"/>
      <c r="L27" s="538"/>
      <c r="M27" s="535"/>
    </row>
    <row r="28" spans="1:13" ht="21" customHeight="1">
      <c r="A28" s="398" t="s">
        <v>52</v>
      </c>
      <c r="B28" s="356"/>
      <c r="C28" s="21"/>
      <c r="D28" s="20"/>
      <c r="E28" s="20"/>
      <c r="F28" s="19"/>
      <c r="G28" s="19"/>
      <c r="H28" s="19"/>
      <c r="I28" s="28"/>
      <c r="J28" s="44"/>
      <c r="K28" s="45" t="s">
        <v>51</v>
      </c>
      <c r="L28" s="538"/>
      <c r="M28" s="535"/>
    </row>
    <row r="29" spans="1:13" ht="21" customHeight="1">
      <c r="A29" s="114"/>
      <c r="B29" s="357" t="s">
        <v>75</v>
      </c>
      <c r="C29" s="24">
        <v>59132</v>
      </c>
      <c r="D29" s="23">
        <v>127578</v>
      </c>
      <c r="E29" s="23">
        <v>26697</v>
      </c>
      <c r="F29" s="22">
        <v>5787</v>
      </c>
      <c r="G29" s="22">
        <v>157701</v>
      </c>
      <c r="H29" s="22">
        <v>5941</v>
      </c>
      <c r="I29" s="29">
        <f>SUM(H29:J29)</f>
        <v>5941</v>
      </c>
      <c r="J29" s="555" t="s">
        <v>79</v>
      </c>
      <c r="K29" s="540"/>
      <c r="L29" s="538"/>
      <c r="M29" s="535"/>
    </row>
    <row r="30" spans="1:13" ht="21" customHeight="1">
      <c r="A30" s="114"/>
      <c r="B30" s="357" t="s">
        <v>73</v>
      </c>
      <c r="C30" s="24">
        <v>185</v>
      </c>
      <c r="D30" s="23">
        <v>441</v>
      </c>
      <c r="E30" s="23">
        <v>0</v>
      </c>
      <c r="F30" s="22">
        <v>0</v>
      </c>
      <c r="G30" s="22">
        <v>268</v>
      </c>
      <c r="H30" s="22">
        <v>268</v>
      </c>
      <c r="I30" s="29">
        <f>SUM(H30:J30)</f>
        <v>268</v>
      </c>
      <c r="J30" s="555" t="s">
        <v>77</v>
      </c>
      <c r="K30" s="540"/>
      <c r="L30" s="538"/>
      <c r="M30" s="535"/>
    </row>
    <row r="31" spans="1:13" ht="21" customHeight="1">
      <c r="A31" s="114"/>
      <c r="B31" s="357" t="s">
        <v>74</v>
      </c>
      <c r="C31" s="24">
        <v>18787</v>
      </c>
      <c r="D31" s="23">
        <v>31743</v>
      </c>
      <c r="E31" s="23">
        <v>6011</v>
      </c>
      <c r="F31" s="22">
        <v>911</v>
      </c>
      <c r="G31" s="22">
        <v>16630</v>
      </c>
      <c r="H31" s="22">
        <v>1398</v>
      </c>
      <c r="I31" s="29">
        <f>SUM(H31:K31)</f>
        <v>1398</v>
      </c>
      <c r="J31" s="38" t="s">
        <v>78</v>
      </c>
      <c r="K31" s="106"/>
      <c r="L31" s="538"/>
      <c r="M31" s="535"/>
    </row>
    <row r="32" spans="1:13" ht="21" customHeight="1">
      <c r="A32" s="406"/>
      <c r="B32" s="358" t="s">
        <v>80</v>
      </c>
      <c r="C32" s="27">
        <v>0</v>
      </c>
      <c r="D32" s="26">
        <v>0</v>
      </c>
      <c r="E32" s="26">
        <v>0</v>
      </c>
      <c r="F32" s="25">
        <v>0</v>
      </c>
      <c r="G32" s="25">
        <v>0</v>
      </c>
      <c r="H32" s="25">
        <v>397</v>
      </c>
      <c r="I32" s="30">
        <f>SUM(H32:K32)</f>
        <v>397</v>
      </c>
      <c r="J32" s="43" t="s">
        <v>115</v>
      </c>
      <c r="K32" s="106"/>
      <c r="L32" s="538"/>
      <c r="M32" s="535"/>
    </row>
    <row r="33" spans="1:13" ht="21" customHeight="1">
      <c r="A33" s="398" t="s">
        <v>54</v>
      </c>
      <c r="B33" s="356"/>
      <c r="C33" s="21"/>
      <c r="D33" s="20"/>
      <c r="E33" s="20"/>
      <c r="F33" s="19"/>
      <c r="G33" s="19"/>
      <c r="H33" s="19"/>
      <c r="I33" s="28"/>
      <c r="J33" s="44"/>
      <c r="K33" s="45" t="s">
        <v>53</v>
      </c>
      <c r="L33" s="538"/>
      <c r="M33" s="535"/>
    </row>
    <row r="34" spans="1:13" ht="21" customHeight="1">
      <c r="A34" s="114"/>
      <c r="B34" s="357" t="s">
        <v>75</v>
      </c>
      <c r="C34" s="24">
        <v>5527</v>
      </c>
      <c r="D34" s="23">
        <v>20861</v>
      </c>
      <c r="E34" s="23">
        <v>14704</v>
      </c>
      <c r="F34" s="22">
        <v>491</v>
      </c>
      <c r="G34" s="22">
        <v>17220</v>
      </c>
      <c r="H34" s="22">
        <v>411</v>
      </c>
      <c r="I34" s="29">
        <f>SUM(H34:J34)</f>
        <v>411</v>
      </c>
      <c r="J34" s="555" t="s">
        <v>79</v>
      </c>
      <c r="K34" s="540"/>
      <c r="L34" s="538"/>
      <c r="M34" s="535"/>
    </row>
    <row r="35" spans="1:13" ht="21" customHeight="1">
      <c r="A35" s="114"/>
      <c r="B35" s="357" t="s">
        <v>73</v>
      </c>
      <c r="C35" s="24">
        <v>410</v>
      </c>
      <c r="D35" s="23">
        <v>0</v>
      </c>
      <c r="E35" s="23">
        <v>0</v>
      </c>
      <c r="F35" s="22">
        <v>0</v>
      </c>
      <c r="G35" s="22">
        <v>0</v>
      </c>
      <c r="H35" s="22">
        <v>0</v>
      </c>
      <c r="I35" s="29">
        <f>SUM(H35:J35)</f>
        <v>0</v>
      </c>
      <c r="J35" s="555" t="s">
        <v>77</v>
      </c>
      <c r="K35" s="540"/>
      <c r="L35" s="538"/>
      <c r="M35" s="535"/>
    </row>
    <row r="36" spans="1:13" ht="21" customHeight="1">
      <c r="A36" s="114"/>
      <c r="B36" s="357" t="s">
        <v>74</v>
      </c>
      <c r="C36" s="24">
        <v>92350</v>
      </c>
      <c r="D36" s="23">
        <v>34128</v>
      </c>
      <c r="E36" s="23">
        <v>17798</v>
      </c>
      <c r="F36" s="22">
        <v>1534</v>
      </c>
      <c r="G36" s="22">
        <v>29035</v>
      </c>
      <c r="H36" s="22">
        <v>8178</v>
      </c>
      <c r="I36" s="29">
        <f>SUM(H36:K36)</f>
        <v>8178</v>
      </c>
      <c r="J36" s="38" t="s">
        <v>78</v>
      </c>
      <c r="K36" s="106"/>
      <c r="L36" s="538"/>
      <c r="M36" s="535"/>
    </row>
    <row r="37" spans="1:13" ht="21" customHeight="1">
      <c r="A37" s="406"/>
      <c r="B37" s="358" t="s">
        <v>80</v>
      </c>
      <c r="C37" s="27">
        <v>2153</v>
      </c>
      <c r="D37" s="26">
        <v>0</v>
      </c>
      <c r="E37" s="26">
        <v>0</v>
      </c>
      <c r="F37" s="25">
        <v>0</v>
      </c>
      <c r="G37" s="25">
        <v>0</v>
      </c>
      <c r="H37" s="25">
        <v>863</v>
      </c>
      <c r="I37" s="30">
        <f>SUM(H37:K37)</f>
        <v>863</v>
      </c>
      <c r="J37" s="43" t="s">
        <v>115</v>
      </c>
      <c r="K37" s="106"/>
      <c r="L37" s="538"/>
      <c r="M37" s="535"/>
    </row>
    <row r="38" spans="1:13" ht="21" customHeight="1">
      <c r="A38" s="398" t="s">
        <v>56</v>
      </c>
      <c r="B38" s="356"/>
      <c r="C38" s="21"/>
      <c r="D38" s="49"/>
      <c r="E38" s="20"/>
      <c r="F38" s="19"/>
      <c r="G38" s="19"/>
      <c r="H38" s="19"/>
      <c r="I38" s="29"/>
      <c r="J38" s="44"/>
      <c r="K38" s="45" t="s">
        <v>55</v>
      </c>
      <c r="L38" s="538"/>
      <c r="M38" s="535"/>
    </row>
    <row r="39" spans="1:13" ht="21" customHeight="1">
      <c r="A39" s="114"/>
      <c r="B39" s="357" t="s">
        <v>75</v>
      </c>
      <c r="C39" s="24">
        <v>10618</v>
      </c>
      <c r="D39" s="39">
        <v>5448</v>
      </c>
      <c r="E39" s="23">
        <v>7240</v>
      </c>
      <c r="F39" s="22">
        <v>448</v>
      </c>
      <c r="G39" s="22">
        <v>35321</v>
      </c>
      <c r="H39" s="22">
        <v>315</v>
      </c>
      <c r="I39" s="29">
        <f>SUM(H39:J39)</f>
        <v>315</v>
      </c>
      <c r="J39" s="555" t="s">
        <v>79</v>
      </c>
      <c r="K39" s="540"/>
      <c r="L39" s="538"/>
      <c r="M39" s="535"/>
    </row>
    <row r="40" spans="1:13" ht="21" customHeight="1">
      <c r="A40" s="114"/>
      <c r="B40" s="357" t="s">
        <v>73</v>
      </c>
      <c r="C40" s="24">
        <v>0</v>
      </c>
      <c r="D40" s="39">
        <v>905</v>
      </c>
      <c r="E40" s="23">
        <v>204</v>
      </c>
      <c r="F40" s="22">
        <v>0</v>
      </c>
      <c r="G40" s="22">
        <v>0</v>
      </c>
      <c r="H40" s="22">
        <v>0</v>
      </c>
      <c r="I40" s="29">
        <f>SUM(H40:J40)</f>
        <v>0</v>
      </c>
      <c r="J40" s="555" t="s">
        <v>77</v>
      </c>
      <c r="K40" s="540"/>
      <c r="L40" s="538"/>
      <c r="M40" s="535"/>
    </row>
    <row r="41" spans="1:13" ht="21" customHeight="1">
      <c r="A41" s="114"/>
      <c r="B41" s="357" t="s">
        <v>74</v>
      </c>
      <c r="C41" s="24">
        <v>14715</v>
      </c>
      <c r="D41" s="39">
        <v>5566</v>
      </c>
      <c r="E41" s="23">
        <v>2678</v>
      </c>
      <c r="F41" s="22">
        <v>502</v>
      </c>
      <c r="G41" s="22">
        <v>11443</v>
      </c>
      <c r="H41" s="22">
        <v>1003</v>
      </c>
      <c r="I41" s="29">
        <f>SUM(H41:K41)</f>
        <v>1003</v>
      </c>
      <c r="J41" s="38" t="s">
        <v>78</v>
      </c>
      <c r="K41" s="106"/>
      <c r="L41" s="538"/>
      <c r="M41" s="535"/>
    </row>
    <row r="42" spans="1:13" ht="21" customHeight="1" thickBot="1">
      <c r="A42" s="407"/>
      <c r="B42" s="408" t="s">
        <v>80</v>
      </c>
      <c r="C42" s="54">
        <v>174</v>
      </c>
      <c r="D42" s="54">
        <v>0</v>
      </c>
      <c r="E42" s="72">
        <v>0</v>
      </c>
      <c r="F42" s="65">
        <v>0</v>
      </c>
      <c r="G42" s="65">
        <v>0</v>
      </c>
      <c r="H42" s="65">
        <v>1965</v>
      </c>
      <c r="I42" s="64">
        <f>SUM(H42:K42)</f>
        <v>1965</v>
      </c>
      <c r="J42" s="52" t="s">
        <v>115</v>
      </c>
      <c r="K42" s="161"/>
      <c r="L42" s="538"/>
      <c r="M42" s="535"/>
    </row>
    <row r="43" spans="2:13" s="86" customFormat="1" ht="31.5" customHeight="1" thickTop="1">
      <c r="B43" s="101"/>
      <c r="C43" s="153"/>
      <c r="D43" s="153"/>
      <c r="E43" s="153"/>
      <c r="F43" s="153"/>
      <c r="G43" s="153"/>
      <c r="H43" s="153"/>
      <c r="I43" s="153"/>
      <c r="J43" s="101"/>
      <c r="L43" s="538">
        <f>L1+1</f>
        <v>161</v>
      </c>
      <c r="M43" s="181"/>
    </row>
    <row r="44" spans="1:12" s="86" customFormat="1" ht="31.5" customHeight="1">
      <c r="A44" s="185" t="s">
        <v>338</v>
      </c>
      <c r="B44" s="190"/>
      <c r="C44" s="185"/>
      <c r="D44" s="185"/>
      <c r="E44" s="185"/>
      <c r="F44" s="185"/>
      <c r="G44" s="185"/>
      <c r="H44" s="185"/>
      <c r="I44" s="185"/>
      <c r="J44" s="189"/>
      <c r="K44" s="184" t="s">
        <v>194</v>
      </c>
      <c r="L44" s="538"/>
    </row>
    <row r="45" spans="1:12" s="87" customFormat="1" ht="31.5" customHeight="1">
      <c r="A45" s="541" t="s">
        <v>425</v>
      </c>
      <c r="B45" s="541"/>
      <c r="C45" s="541"/>
      <c r="D45" s="541"/>
      <c r="E45" s="541"/>
      <c r="F45" s="541"/>
      <c r="G45" s="541"/>
      <c r="H45" s="541"/>
      <c r="I45" s="541"/>
      <c r="J45" s="541"/>
      <c r="K45" s="541"/>
      <c r="L45" s="538"/>
    </row>
    <row r="46" spans="1:12" s="87" customFormat="1" ht="31.5" customHeight="1">
      <c r="A46" s="487" t="s">
        <v>426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538"/>
    </row>
    <row r="47" spans="1:12" s="87" customFormat="1" ht="31.5" customHeight="1" thickBot="1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538"/>
    </row>
    <row r="48" spans="1:13" s="2" customFormat="1" ht="31.5" customHeight="1" thickTop="1">
      <c r="A48" s="587" t="s">
        <v>394</v>
      </c>
      <c r="B48" s="544"/>
      <c r="C48" s="548" t="s">
        <v>105</v>
      </c>
      <c r="D48" s="489"/>
      <c r="E48" s="489"/>
      <c r="F48" s="489"/>
      <c r="G48" s="489"/>
      <c r="H48" s="489"/>
      <c r="I48" s="549"/>
      <c r="J48" s="580" t="s">
        <v>393</v>
      </c>
      <c r="K48" s="551"/>
      <c r="L48" s="538"/>
      <c r="M48" s="535">
        <v>153</v>
      </c>
    </row>
    <row r="49" spans="1:13" s="4" customFormat="1" ht="31.5" customHeight="1">
      <c r="A49" s="588"/>
      <c r="B49" s="523"/>
      <c r="C49" s="62" t="s">
        <v>108</v>
      </c>
      <c r="D49" s="62" t="s">
        <v>107</v>
      </c>
      <c r="E49" s="84" t="s">
        <v>126</v>
      </c>
      <c r="F49" s="62" t="s">
        <v>127</v>
      </c>
      <c r="G49" s="62" t="s">
        <v>106</v>
      </c>
      <c r="H49" s="84" t="s">
        <v>70</v>
      </c>
      <c r="I49" s="60" t="s">
        <v>69</v>
      </c>
      <c r="J49" s="582"/>
      <c r="K49" s="552"/>
      <c r="L49" s="538"/>
      <c r="M49" s="535"/>
    </row>
    <row r="50" spans="1:13" s="4" customFormat="1" ht="37.5" customHeight="1" thickBot="1">
      <c r="A50" s="589"/>
      <c r="B50" s="547"/>
      <c r="C50" s="91" t="s">
        <v>111</v>
      </c>
      <c r="D50" s="91" t="s">
        <v>110</v>
      </c>
      <c r="E50" s="91" t="s">
        <v>125</v>
      </c>
      <c r="F50" s="91" t="s">
        <v>124</v>
      </c>
      <c r="G50" s="91" t="s">
        <v>109</v>
      </c>
      <c r="H50" s="91" t="s">
        <v>71</v>
      </c>
      <c r="I50" s="63" t="s">
        <v>68</v>
      </c>
      <c r="J50" s="583"/>
      <c r="K50" s="554"/>
      <c r="L50" s="538"/>
      <c r="M50" s="535"/>
    </row>
    <row r="51" spans="1:13" ht="21" customHeight="1">
      <c r="A51" s="397" t="s">
        <v>58</v>
      </c>
      <c r="B51" s="396"/>
      <c r="C51" s="74"/>
      <c r="D51" s="35"/>
      <c r="E51" s="71"/>
      <c r="F51" s="67"/>
      <c r="G51" s="67"/>
      <c r="H51" s="67"/>
      <c r="I51" s="66"/>
      <c r="J51" s="33"/>
      <c r="K51" s="34" t="s">
        <v>57</v>
      </c>
      <c r="L51" s="538"/>
      <c r="M51" s="535"/>
    </row>
    <row r="52" spans="1:13" ht="21" customHeight="1">
      <c r="A52" s="114"/>
      <c r="B52" s="114" t="s">
        <v>75</v>
      </c>
      <c r="C52" s="24">
        <v>1738</v>
      </c>
      <c r="D52" s="39">
        <v>4334</v>
      </c>
      <c r="E52" s="23">
        <v>255</v>
      </c>
      <c r="F52" s="22">
        <v>0</v>
      </c>
      <c r="G52" s="22">
        <v>423</v>
      </c>
      <c r="H52" s="22">
        <v>0</v>
      </c>
      <c r="I52" s="29">
        <f>SUM(H52:J52)</f>
        <v>0</v>
      </c>
      <c r="J52" s="555" t="s">
        <v>79</v>
      </c>
      <c r="K52" s="540"/>
      <c r="L52" s="538"/>
      <c r="M52" s="535"/>
    </row>
    <row r="53" spans="1:13" ht="21" customHeight="1">
      <c r="A53" s="114"/>
      <c r="B53" s="114" t="s">
        <v>73</v>
      </c>
      <c r="C53" s="24">
        <v>663</v>
      </c>
      <c r="D53" s="39">
        <v>158</v>
      </c>
      <c r="E53" s="23">
        <v>0</v>
      </c>
      <c r="F53" s="22">
        <v>0</v>
      </c>
      <c r="G53" s="22">
        <v>0</v>
      </c>
      <c r="H53" s="22">
        <v>0</v>
      </c>
      <c r="I53" s="29">
        <f>SUM(H53:J53)</f>
        <v>0</v>
      </c>
      <c r="J53" s="555" t="s">
        <v>77</v>
      </c>
      <c r="K53" s="540"/>
      <c r="L53" s="538"/>
      <c r="M53" s="535"/>
    </row>
    <row r="54" spans="1:13" ht="21" customHeight="1">
      <c r="A54" s="114"/>
      <c r="B54" s="114" t="s">
        <v>74</v>
      </c>
      <c r="C54" s="24">
        <v>29506</v>
      </c>
      <c r="D54" s="39">
        <v>18298</v>
      </c>
      <c r="E54" s="23">
        <v>3678</v>
      </c>
      <c r="F54" s="22">
        <v>185</v>
      </c>
      <c r="G54" s="22">
        <v>3257</v>
      </c>
      <c r="H54" s="22">
        <v>952</v>
      </c>
      <c r="I54" s="29">
        <f>SUM(H54:K54)</f>
        <v>952</v>
      </c>
      <c r="J54" s="38" t="s">
        <v>78</v>
      </c>
      <c r="K54" s="106"/>
      <c r="L54" s="538"/>
      <c r="M54" s="535"/>
    </row>
    <row r="55" spans="1:13" ht="21" customHeight="1">
      <c r="A55" s="406"/>
      <c r="B55" s="406" t="s">
        <v>80</v>
      </c>
      <c r="C55" s="24">
        <v>0</v>
      </c>
      <c r="D55" s="39">
        <v>0</v>
      </c>
      <c r="E55" s="23">
        <v>0</v>
      </c>
      <c r="F55" s="22">
        <v>0</v>
      </c>
      <c r="G55" s="22">
        <v>0</v>
      </c>
      <c r="H55" s="22">
        <v>0</v>
      </c>
      <c r="I55" s="29">
        <f>SUM(H55:K55)</f>
        <v>0</v>
      </c>
      <c r="J55" s="43" t="s">
        <v>115</v>
      </c>
      <c r="K55" s="106"/>
      <c r="L55" s="538"/>
      <c r="M55" s="535"/>
    </row>
    <row r="56" spans="1:13" ht="21" customHeight="1">
      <c r="A56" s="398" t="s">
        <v>60</v>
      </c>
      <c r="B56" s="212"/>
      <c r="C56" s="21"/>
      <c r="D56" s="20"/>
      <c r="E56" s="20"/>
      <c r="F56" s="19"/>
      <c r="G56" s="19"/>
      <c r="H56" s="19"/>
      <c r="I56" s="28"/>
      <c r="J56" s="44"/>
      <c r="K56" s="45" t="s">
        <v>59</v>
      </c>
      <c r="L56" s="538"/>
      <c r="M56" s="535"/>
    </row>
    <row r="57" spans="1:13" ht="21" customHeight="1">
      <c r="A57" s="114"/>
      <c r="B57" s="114" t="s">
        <v>75</v>
      </c>
      <c r="C57" s="24">
        <v>78</v>
      </c>
      <c r="D57" s="23">
        <v>2026</v>
      </c>
      <c r="E57" s="23">
        <v>204</v>
      </c>
      <c r="F57" s="22">
        <v>0</v>
      </c>
      <c r="G57" s="22">
        <v>376</v>
      </c>
      <c r="H57" s="22">
        <v>41</v>
      </c>
      <c r="I57" s="29">
        <f>SUM(H57:J57)</f>
        <v>41</v>
      </c>
      <c r="J57" s="555" t="s">
        <v>79</v>
      </c>
      <c r="K57" s="540"/>
      <c r="L57" s="538"/>
      <c r="M57" s="535"/>
    </row>
    <row r="58" spans="1:13" ht="21" customHeight="1">
      <c r="A58" s="114"/>
      <c r="B58" s="114" t="s">
        <v>73</v>
      </c>
      <c r="C58" s="24">
        <v>0</v>
      </c>
      <c r="D58" s="23">
        <v>99</v>
      </c>
      <c r="E58" s="23">
        <v>0</v>
      </c>
      <c r="F58" s="22">
        <v>0</v>
      </c>
      <c r="G58" s="22">
        <v>0</v>
      </c>
      <c r="H58" s="22">
        <v>0</v>
      </c>
      <c r="I58" s="29">
        <f>SUM(H58:J58)</f>
        <v>0</v>
      </c>
      <c r="J58" s="555" t="s">
        <v>77</v>
      </c>
      <c r="K58" s="540"/>
      <c r="L58" s="538"/>
      <c r="M58" s="535"/>
    </row>
    <row r="59" spans="1:13" ht="21" customHeight="1">
      <c r="A59" s="114"/>
      <c r="B59" s="114" t="s">
        <v>74</v>
      </c>
      <c r="C59" s="24">
        <v>6123</v>
      </c>
      <c r="D59" s="23">
        <v>11310</v>
      </c>
      <c r="E59" s="23">
        <v>6879</v>
      </c>
      <c r="F59" s="22">
        <v>144</v>
      </c>
      <c r="G59" s="22">
        <v>4400</v>
      </c>
      <c r="H59" s="22">
        <v>1196</v>
      </c>
      <c r="I59" s="29">
        <f>SUM(H59:K59)</f>
        <v>1196</v>
      </c>
      <c r="J59" s="38" t="s">
        <v>78</v>
      </c>
      <c r="K59" s="106"/>
      <c r="L59" s="538"/>
      <c r="M59" s="535"/>
    </row>
    <row r="60" spans="1:13" ht="21" customHeight="1">
      <c r="A60" s="406"/>
      <c r="B60" s="406" t="s">
        <v>80</v>
      </c>
      <c r="C60" s="27">
        <v>0</v>
      </c>
      <c r="D60" s="26">
        <v>0</v>
      </c>
      <c r="E60" s="26">
        <v>0</v>
      </c>
      <c r="F60" s="25">
        <v>0</v>
      </c>
      <c r="G60" s="25">
        <v>0</v>
      </c>
      <c r="H60" s="25">
        <v>466</v>
      </c>
      <c r="I60" s="29">
        <f>SUM(H60:K60)</f>
        <v>466</v>
      </c>
      <c r="J60" s="38" t="s">
        <v>115</v>
      </c>
      <c r="K60" s="106"/>
      <c r="L60" s="538"/>
      <c r="M60" s="535"/>
    </row>
    <row r="61" spans="1:13" ht="21" customHeight="1">
      <c r="A61" s="398" t="s">
        <v>62</v>
      </c>
      <c r="B61" s="399"/>
      <c r="C61" s="21"/>
      <c r="D61" s="20"/>
      <c r="E61" s="20"/>
      <c r="F61" s="19"/>
      <c r="G61" s="19"/>
      <c r="H61" s="19"/>
      <c r="I61" s="28"/>
      <c r="J61" s="44"/>
      <c r="K61" s="45" t="s">
        <v>61</v>
      </c>
      <c r="L61" s="538"/>
      <c r="M61" s="535"/>
    </row>
    <row r="62" spans="1:13" ht="21" customHeight="1">
      <c r="A62" s="114"/>
      <c r="B62" s="114" t="s">
        <v>75</v>
      </c>
      <c r="C62" s="24">
        <v>9551</v>
      </c>
      <c r="D62" s="23">
        <v>2975</v>
      </c>
      <c r="E62" s="23">
        <v>1011</v>
      </c>
      <c r="F62" s="22">
        <v>0</v>
      </c>
      <c r="G62" s="22">
        <v>1988</v>
      </c>
      <c r="H62" s="22">
        <v>745</v>
      </c>
      <c r="I62" s="29">
        <f>SUM(H62:J62)</f>
        <v>745</v>
      </c>
      <c r="J62" s="555" t="s">
        <v>79</v>
      </c>
      <c r="K62" s="540"/>
      <c r="L62" s="538"/>
      <c r="M62" s="535"/>
    </row>
    <row r="63" spans="1:13" ht="21" customHeight="1">
      <c r="A63" s="114"/>
      <c r="B63" s="114" t="s">
        <v>73</v>
      </c>
      <c r="C63" s="24">
        <v>619</v>
      </c>
      <c r="D63" s="23">
        <v>307</v>
      </c>
      <c r="E63" s="23">
        <v>141</v>
      </c>
      <c r="F63" s="22">
        <v>0</v>
      </c>
      <c r="G63" s="22">
        <v>0</v>
      </c>
      <c r="H63" s="22">
        <v>0</v>
      </c>
      <c r="I63" s="29">
        <f>SUM(H63:J63)</f>
        <v>0</v>
      </c>
      <c r="J63" s="555" t="s">
        <v>77</v>
      </c>
      <c r="K63" s="540"/>
      <c r="L63" s="538"/>
      <c r="M63" s="535"/>
    </row>
    <row r="64" spans="1:13" ht="21" customHeight="1">
      <c r="A64" s="114"/>
      <c r="B64" s="114" t="s">
        <v>74</v>
      </c>
      <c r="C64" s="24">
        <v>105943</v>
      </c>
      <c r="D64" s="23">
        <v>14130</v>
      </c>
      <c r="E64" s="23">
        <v>5096</v>
      </c>
      <c r="F64" s="22">
        <v>0</v>
      </c>
      <c r="G64" s="22">
        <v>9338</v>
      </c>
      <c r="H64" s="22">
        <v>1547</v>
      </c>
      <c r="I64" s="29">
        <f>SUM(H64:K64)</f>
        <v>1547</v>
      </c>
      <c r="J64" s="38" t="s">
        <v>78</v>
      </c>
      <c r="K64" s="106"/>
      <c r="L64" s="538"/>
      <c r="M64" s="535"/>
    </row>
    <row r="65" spans="1:13" ht="21" customHeight="1">
      <c r="A65" s="406"/>
      <c r="B65" s="406" t="s">
        <v>80</v>
      </c>
      <c r="C65" s="27">
        <v>268</v>
      </c>
      <c r="D65" s="26">
        <v>0</v>
      </c>
      <c r="E65" s="26">
        <v>0</v>
      </c>
      <c r="F65" s="25">
        <v>0</v>
      </c>
      <c r="G65" s="25">
        <v>0</v>
      </c>
      <c r="H65" s="25">
        <v>1003</v>
      </c>
      <c r="I65" s="29">
        <f>SUM(H65:K65)</f>
        <v>1003</v>
      </c>
      <c r="J65" s="38" t="s">
        <v>115</v>
      </c>
      <c r="K65" s="106"/>
      <c r="L65" s="538"/>
      <c r="M65" s="535"/>
    </row>
    <row r="66" spans="1:13" ht="21" customHeight="1">
      <c r="A66" s="398" t="s">
        <v>64</v>
      </c>
      <c r="B66" s="399"/>
      <c r="C66" s="21"/>
      <c r="D66" s="20"/>
      <c r="E66" s="20"/>
      <c r="F66" s="19"/>
      <c r="G66" s="19"/>
      <c r="H66" s="19"/>
      <c r="I66" s="28"/>
      <c r="J66" s="44"/>
      <c r="K66" s="45" t="s">
        <v>63</v>
      </c>
      <c r="L66" s="538"/>
      <c r="M66" s="535"/>
    </row>
    <row r="67" spans="1:13" ht="21" customHeight="1">
      <c r="A67" s="114"/>
      <c r="B67" s="114" t="s">
        <v>75</v>
      </c>
      <c r="C67" s="24">
        <v>401</v>
      </c>
      <c r="D67" s="23">
        <v>1824</v>
      </c>
      <c r="E67" s="23">
        <v>70</v>
      </c>
      <c r="F67" s="22">
        <v>0</v>
      </c>
      <c r="G67" s="22">
        <v>713</v>
      </c>
      <c r="H67" s="22">
        <v>137</v>
      </c>
      <c r="I67" s="29">
        <f>SUM(H67:J67)</f>
        <v>137</v>
      </c>
      <c r="J67" s="555" t="s">
        <v>79</v>
      </c>
      <c r="K67" s="540"/>
      <c r="L67" s="538"/>
      <c r="M67" s="535"/>
    </row>
    <row r="68" spans="1:13" ht="21" customHeight="1">
      <c r="A68" s="114"/>
      <c r="B68" s="114" t="s">
        <v>73</v>
      </c>
      <c r="C68" s="24">
        <v>433</v>
      </c>
      <c r="D68" s="23">
        <v>145</v>
      </c>
      <c r="E68" s="23">
        <v>0</v>
      </c>
      <c r="F68" s="22">
        <v>0</v>
      </c>
      <c r="G68" s="22">
        <v>0</v>
      </c>
      <c r="H68" s="22">
        <v>0</v>
      </c>
      <c r="I68" s="29">
        <f>SUM(H68:J68)</f>
        <v>0</v>
      </c>
      <c r="J68" s="555" t="s">
        <v>77</v>
      </c>
      <c r="K68" s="540"/>
      <c r="L68" s="538"/>
      <c r="M68" s="535"/>
    </row>
    <row r="69" spans="1:13" ht="21" customHeight="1">
      <c r="A69" s="114"/>
      <c r="B69" s="114" t="s">
        <v>74</v>
      </c>
      <c r="C69" s="24">
        <v>19381</v>
      </c>
      <c r="D69" s="23">
        <v>7005</v>
      </c>
      <c r="E69" s="23">
        <v>6655</v>
      </c>
      <c r="F69" s="22">
        <v>227</v>
      </c>
      <c r="G69" s="22">
        <v>13994</v>
      </c>
      <c r="H69" s="22">
        <v>1431</v>
      </c>
      <c r="I69" s="29">
        <f>SUM(H69:K69)</f>
        <v>1431</v>
      </c>
      <c r="J69" s="38" t="s">
        <v>78</v>
      </c>
      <c r="K69" s="106"/>
      <c r="L69" s="538"/>
      <c r="M69" s="535"/>
    </row>
    <row r="70" spans="1:13" ht="21" customHeight="1">
      <c r="A70" s="406"/>
      <c r="B70" s="406" t="s">
        <v>80</v>
      </c>
      <c r="C70" s="27">
        <v>0</v>
      </c>
      <c r="D70" s="26">
        <v>0</v>
      </c>
      <c r="E70" s="26">
        <v>0</v>
      </c>
      <c r="F70" s="25">
        <v>0</v>
      </c>
      <c r="G70" s="25">
        <v>0</v>
      </c>
      <c r="H70" s="25">
        <v>65</v>
      </c>
      <c r="I70" s="29">
        <f>SUM(H70:K70)</f>
        <v>65</v>
      </c>
      <c r="J70" s="43" t="s">
        <v>115</v>
      </c>
      <c r="K70" s="106"/>
      <c r="L70" s="538"/>
      <c r="M70" s="535"/>
    </row>
    <row r="71" spans="1:13" ht="21" customHeight="1">
      <c r="A71" s="398" t="s">
        <v>65</v>
      </c>
      <c r="B71" s="399"/>
      <c r="C71" s="21"/>
      <c r="D71" s="20"/>
      <c r="E71" s="20"/>
      <c r="F71" s="19"/>
      <c r="G71" s="19"/>
      <c r="H71" s="19"/>
      <c r="I71" s="28"/>
      <c r="J71" s="44"/>
      <c r="K71" s="45" t="s">
        <v>32</v>
      </c>
      <c r="L71" s="538"/>
      <c r="M71" s="535"/>
    </row>
    <row r="72" spans="1:13" ht="21" customHeight="1">
      <c r="A72" s="114"/>
      <c r="B72" s="114" t="s">
        <v>75</v>
      </c>
      <c r="C72" s="24">
        <v>1183</v>
      </c>
      <c r="D72" s="23">
        <v>102</v>
      </c>
      <c r="E72" s="23">
        <v>62</v>
      </c>
      <c r="F72" s="22">
        <v>0</v>
      </c>
      <c r="G72" s="22">
        <v>216</v>
      </c>
      <c r="H72" s="22">
        <v>0</v>
      </c>
      <c r="I72" s="29">
        <f>SUM(H72:J72)</f>
        <v>0</v>
      </c>
      <c r="J72" s="555" t="s">
        <v>79</v>
      </c>
      <c r="K72" s="540"/>
      <c r="L72" s="538"/>
      <c r="M72" s="535"/>
    </row>
    <row r="73" spans="1:13" ht="21" customHeight="1">
      <c r="A73" s="114"/>
      <c r="B73" s="114" t="s">
        <v>73</v>
      </c>
      <c r="C73" s="24">
        <v>318</v>
      </c>
      <c r="D73" s="23">
        <v>0</v>
      </c>
      <c r="E73" s="23">
        <v>95</v>
      </c>
      <c r="F73" s="22">
        <v>0</v>
      </c>
      <c r="G73" s="22">
        <v>0</v>
      </c>
      <c r="H73" s="22">
        <v>0</v>
      </c>
      <c r="I73" s="29">
        <f>SUM(H73:J73)</f>
        <v>0</v>
      </c>
      <c r="J73" s="555" t="s">
        <v>77</v>
      </c>
      <c r="K73" s="540"/>
      <c r="L73" s="538"/>
      <c r="M73" s="535"/>
    </row>
    <row r="74" spans="1:13" ht="21" customHeight="1">
      <c r="A74" s="114"/>
      <c r="B74" s="114" t="s">
        <v>74</v>
      </c>
      <c r="C74" s="24">
        <v>19390</v>
      </c>
      <c r="D74" s="23">
        <v>6612</v>
      </c>
      <c r="E74" s="23">
        <v>8885</v>
      </c>
      <c r="F74" s="22">
        <v>866</v>
      </c>
      <c r="G74" s="22">
        <v>12396</v>
      </c>
      <c r="H74" s="22">
        <v>0</v>
      </c>
      <c r="I74" s="29">
        <f>SUM(H74:K74)</f>
        <v>0</v>
      </c>
      <c r="J74" s="38" t="s">
        <v>78</v>
      </c>
      <c r="K74" s="106"/>
      <c r="L74" s="538"/>
      <c r="M74" s="535"/>
    </row>
    <row r="75" spans="1:13" ht="21" customHeight="1">
      <c r="A75" s="406"/>
      <c r="B75" s="406" t="s">
        <v>80</v>
      </c>
      <c r="C75" s="27">
        <v>445</v>
      </c>
      <c r="D75" s="26">
        <v>0</v>
      </c>
      <c r="E75" s="26">
        <v>0</v>
      </c>
      <c r="F75" s="25">
        <v>0</v>
      </c>
      <c r="G75" s="25">
        <v>0</v>
      </c>
      <c r="H75" s="25">
        <v>226</v>
      </c>
      <c r="I75" s="29">
        <f>SUM(H75:K75)</f>
        <v>226</v>
      </c>
      <c r="J75" s="43" t="s">
        <v>115</v>
      </c>
      <c r="K75" s="106"/>
      <c r="L75" s="538"/>
      <c r="M75" s="535"/>
    </row>
    <row r="76" spans="1:13" ht="21" customHeight="1">
      <c r="A76" s="398" t="s">
        <v>67</v>
      </c>
      <c r="B76" s="399"/>
      <c r="C76" s="21"/>
      <c r="D76" s="20"/>
      <c r="E76" s="20"/>
      <c r="F76" s="19"/>
      <c r="G76" s="19"/>
      <c r="H76" s="19"/>
      <c r="I76" s="28"/>
      <c r="J76" s="44"/>
      <c r="K76" s="45" t="s">
        <v>66</v>
      </c>
      <c r="L76" s="538"/>
      <c r="M76" s="535"/>
    </row>
    <row r="77" spans="1:13" ht="21" customHeight="1">
      <c r="A77" s="114"/>
      <c r="B77" s="114" t="s">
        <v>75</v>
      </c>
      <c r="C77" s="24">
        <v>179</v>
      </c>
      <c r="D77" s="23">
        <v>3099</v>
      </c>
      <c r="E77" s="23">
        <v>38</v>
      </c>
      <c r="F77" s="22">
        <v>0</v>
      </c>
      <c r="G77" s="22">
        <v>65</v>
      </c>
      <c r="H77" s="22">
        <v>0</v>
      </c>
      <c r="I77" s="29">
        <f>SUM(H77:J77)</f>
        <v>0</v>
      </c>
      <c r="J77" s="555" t="s">
        <v>79</v>
      </c>
      <c r="K77" s="540"/>
      <c r="L77" s="538"/>
      <c r="M77" s="535"/>
    </row>
    <row r="78" spans="1:13" ht="21" customHeight="1">
      <c r="A78" s="114"/>
      <c r="B78" s="114" t="s">
        <v>73</v>
      </c>
      <c r="C78" s="24">
        <v>0</v>
      </c>
      <c r="D78" s="23">
        <v>59</v>
      </c>
      <c r="E78" s="23">
        <v>0</v>
      </c>
      <c r="F78" s="22">
        <v>0</v>
      </c>
      <c r="G78" s="22">
        <v>0</v>
      </c>
      <c r="H78" s="22">
        <v>0</v>
      </c>
      <c r="I78" s="29">
        <f>SUM(H78:J78)</f>
        <v>0</v>
      </c>
      <c r="J78" s="555" t="s">
        <v>77</v>
      </c>
      <c r="K78" s="540"/>
      <c r="L78" s="538"/>
      <c r="M78" s="535"/>
    </row>
    <row r="79" spans="1:13" ht="21" customHeight="1">
      <c r="A79" s="114"/>
      <c r="B79" s="114" t="s">
        <v>74</v>
      </c>
      <c r="C79" s="24">
        <v>8597</v>
      </c>
      <c r="D79" s="23">
        <v>16036</v>
      </c>
      <c r="E79" s="23">
        <v>3446</v>
      </c>
      <c r="F79" s="22">
        <v>410</v>
      </c>
      <c r="G79" s="22">
        <v>5792</v>
      </c>
      <c r="H79" s="22">
        <v>874</v>
      </c>
      <c r="I79" s="29">
        <f>SUM(H79:K79)</f>
        <v>874</v>
      </c>
      <c r="J79" s="38" t="s">
        <v>78</v>
      </c>
      <c r="K79" s="106"/>
      <c r="L79" s="538"/>
      <c r="M79" s="535"/>
    </row>
    <row r="80" spans="1:13" ht="21" customHeight="1" thickBot="1">
      <c r="A80" s="114"/>
      <c r="B80" s="406" t="s">
        <v>80</v>
      </c>
      <c r="C80" s="78">
        <v>70</v>
      </c>
      <c r="D80" s="77">
        <v>0</v>
      </c>
      <c r="E80" s="77">
        <v>0</v>
      </c>
      <c r="F80" s="76">
        <v>0</v>
      </c>
      <c r="G80" s="76">
        <v>0</v>
      </c>
      <c r="H80" s="76">
        <v>96</v>
      </c>
      <c r="I80" s="75">
        <f>SUM(H80:K80)</f>
        <v>96</v>
      </c>
      <c r="J80" s="43" t="s">
        <v>115</v>
      </c>
      <c r="K80" s="106"/>
      <c r="L80" s="538"/>
      <c r="M80" s="535"/>
    </row>
    <row r="81" spans="1:13" ht="21" customHeight="1">
      <c r="A81" s="397" t="s">
        <v>69</v>
      </c>
      <c r="B81" s="396"/>
      <c r="C81" s="66"/>
      <c r="D81" s="66"/>
      <c r="E81" s="98"/>
      <c r="F81" s="99"/>
      <c r="G81" s="99"/>
      <c r="H81" s="66"/>
      <c r="I81" s="29"/>
      <c r="J81" s="44"/>
      <c r="K81" s="45" t="s">
        <v>68</v>
      </c>
      <c r="L81" s="538"/>
      <c r="M81" s="535"/>
    </row>
    <row r="82" spans="1:13" ht="21" customHeight="1">
      <c r="A82" s="114"/>
      <c r="B82" s="114" t="s">
        <v>75</v>
      </c>
      <c r="C82" s="80">
        <f aca="true" t="shared" si="0" ref="C82:I85">C9+C14+C19+C24+C29+C34+C39+C52+C57+C62+C67+C72+C77</f>
        <v>179776</v>
      </c>
      <c r="D82" s="80">
        <f t="shared" si="0"/>
        <v>385707</v>
      </c>
      <c r="E82" s="80">
        <f t="shared" si="0"/>
        <v>118877</v>
      </c>
      <c r="F82" s="80">
        <f t="shared" si="0"/>
        <v>11390</v>
      </c>
      <c r="G82" s="80">
        <f t="shared" si="0"/>
        <v>597761</v>
      </c>
      <c r="H82" s="80">
        <f t="shared" si="0"/>
        <v>9670</v>
      </c>
      <c r="I82" s="80">
        <f t="shared" si="0"/>
        <v>9670</v>
      </c>
      <c r="J82" s="555" t="s">
        <v>79</v>
      </c>
      <c r="K82" s="540"/>
      <c r="L82" s="538"/>
      <c r="M82" s="535"/>
    </row>
    <row r="83" spans="1:13" ht="21" customHeight="1">
      <c r="A83" s="114"/>
      <c r="B83" s="114" t="s">
        <v>73</v>
      </c>
      <c r="C83" s="80">
        <f t="shared" si="0"/>
        <v>7019</v>
      </c>
      <c r="D83" s="80">
        <f t="shared" si="0"/>
        <v>13866</v>
      </c>
      <c r="E83" s="80">
        <f t="shared" si="0"/>
        <v>1579</v>
      </c>
      <c r="F83" s="80">
        <f t="shared" si="0"/>
        <v>0</v>
      </c>
      <c r="G83" s="80">
        <f t="shared" si="0"/>
        <v>9876</v>
      </c>
      <c r="H83" s="80">
        <f t="shared" si="0"/>
        <v>754</v>
      </c>
      <c r="I83" s="80">
        <f t="shared" si="0"/>
        <v>754</v>
      </c>
      <c r="J83" s="555" t="s">
        <v>77</v>
      </c>
      <c r="K83" s="540"/>
      <c r="L83" s="538"/>
      <c r="M83" s="535"/>
    </row>
    <row r="84" spans="1:13" ht="21" customHeight="1">
      <c r="A84" s="114"/>
      <c r="B84" s="114" t="s">
        <v>74</v>
      </c>
      <c r="C84" s="80">
        <f t="shared" si="0"/>
        <v>614722</v>
      </c>
      <c r="D84" s="80">
        <f t="shared" si="0"/>
        <v>342475</v>
      </c>
      <c r="E84" s="80">
        <f t="shared" si="0"/>
        <v>200191</v>
      </c>
      <c r="F84" s="80">
        <f t="shared" si="0"/>
        <v>7088</v>
      </c>
      <c r="G84" s="80">
        <f t="shared" si="0"/>
        <v>351344</v>
      </c>
      <c r="H84" s="80">
        <f t="shared" si="0"/>
        <v>42954</v>
      </c>
      <c r="I84" s="80">
        <f t="shared" si="0"/>
        <v>42954</v>
      </c>
      <c r="J84" s="38" t="s">
        <v>78</v>
      </c>
      <c r="K84" s="106"/>
      <c r="L84" s="538"/>
      <c r="M84" s="535"/>
    </row>
    <row r="85" spans="1:13" ht="21" customHeight="1" thickBot="1">
      <c r="A85" s="407"/>
      <c r="B85" s="407" t="s">
        <v>80</v>
      </c>
      <c r="C85" s="105">
        <f t="shared" si="0"/>
        <v>14014</v>
      </c>
      <c r="D85" s="105">
        <f t="shared" si="0"/>
        <v>0</v>
      </c>
      <c r="E85" s="105">
        <f t="shared" si="0"/>
        <v>0</v>
      </c>
      <c r="F85" s="105">
        <f t="shared" si="0"/>
        <v>0</v>
      </c>
      <c r="G85" s="105">
        <f t="shared" si="0"/>
        <v>2603</v>
      </c>
      <c r="H85" s="105">
        <f t="shared" si="0"/>
        <v>10858</v>
      </c>
      <c r="I85" s="75">
        <f t="shared" si="0"/>
        <v>10858</v>
      </c>
      <c r="J85" s="52" t="s">
        <v>115</v>
      </c>
      <c r="K85" s="161"/>
      <c r="L85" s="538"/>
      <c r="M85" s="535"/>
    </row>
    <row r="86" spans="2:10" ht="21" customHeight="1" thickTop="1">
      <c r="B86" s="100"/>
      <c r="C86" s="159"/>
      <c r="D86" s="159"/>
      <c r="E86" s="159"/>
      <c r="F86" s="159"/>
      <c r="G86" s="159"/>
      <c r="H86" s="159"/>
      <c r="I86" s="159"/>
      <c r="J86" s="100"/>
    </row>
    <row r="91" spans="3:9" ht="23.25">
      <c r="C91" s="159"/>
      <c r="D91" s="159"/>
      <c r="E91" s="159"/>
      <c r="F91" s="159"/>
      <c r="G91" s="159"/>
      <c r="H91" s="159"/>
      <c r="I91" s="159"/>
    </row>
  </sheetData>
  <sheetProtection/>
  <mergeCells count="42">
    <mergeCell ref="M5:M42"/>
    <mergeCell ref="M48:M85"/>
    <mergeCell ref="L1:L42"/>
    <mergeCell ref="L43:L85"/>
    <mergeCell ref="J5:K7"/>
    <mergeCell ref="C5:I5"/>
    <mergeCell ref="J83:K83"/>
    <mergeCell ref="J82:K82"/>
    <mergeCell ref="J78:K78"/>
    <mergeCell ref="J77:K77"/>
    <mergeCell ref="A5:B7"/>
    <mergeCell ref="A3:K3"/>
    <mergeCell ref="A2:K2"/>
    <mergeCell ref="A45:K45"/>
    <mergeCell ref="J30:K30"/>
    <mergeCell ref="J29:K29"/>
    <mergeCell ref="J25:K25"/>
    <mergeCell ref="J24:K24"/>
    <mergeCell ref="J35:K35"/>
    <mergeCell ref="J34:K34"/>
    <mergeCell ref="J73:K73"/>
    <mergeCell ref="J72:K72"/>
    <mergeCell ref="J68:K68"/>
    <mergeCell ref="J67:K67"/>
    <mergeCell ref="J63:K63"/>
    <mergeCell ref="J62:K62"/>
    <mergeCell ref="J58:K58"/>
    <mergeCell ref="J57:K57"/>
    <mergeCell ref="J53:K53"/>
    <mergeCell ref="J52:K52"/>
    <mergeCell ref="J40:K40"/>
    <mergeCell ref="J39:K39"/>
    <mergeCell ref="A46:K46"/>
    <mergeCell ref="J48:K50"/>
    <mergeCell ref="C48:I48"/>
    <mergeCell ref="A48:B50"/>
    <mergeCell ref="J20:K20"/>
    <mergeCell ref="J19:K19"/>
    <mergeCell ref="J15:K15"/>
    <mergeCell ref="J14:K14"/>
    <mergeCell ref="J10:K10"/>
    <mergeCell ref="J9:K9"/>
  </mergeCells>
  <hyperlinks>
    <hyperlink ref="M1" location="الفهرس!A1" display="R"/>
  </hyperlinks>
  <printOptions horizontalCentered="1" verticalCentered="1"/>
  <pageMargins left="0.1968503937007874" right="0" top="0.35" bottom="0.22" header="0.2" footer="0.22"/>
  <pageSetup fitToHeight="0" horizontalDpi="300" verticalDpi="300" orientation="landscape" paperSize="9" scale="50" r:id="rId1"/>
  <rowBreaks count="1" manualBreakCount="1">
    <brk id="44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M90"/>
  <sheetViews>
    <sheetView rightToLeft="1" zoomScaleSheetLayoutView="50" zoomScalePageLayoutView="0" workbookViewId="0" topLeftCell="B1">
      <selection activeCell="M1" sqref="M1"/>
    </sheetView>
  </sheetViews>
  <sheetFormatPr defaultColWidth="9.140625" defaultRowHeight="12.75"/>
  <cols>
    <col min="1" max="1" width="27.7109375" style="1" customWidth="1"/>
    <col min="2" max="2" width="24.57421875" style="1" customWidth="1"/>
    <col min="3" max="9" width="23.7109375" style="1" customWidth="1"/>
    <col min="10" max="10" width="17.7109375" style="1" customWidth="1"/>
    <col min="11" max="11" width="30.7109375" style="1" customWidth="1"/>
    <col min="12" max="12" width="0.2890625" style="83" customWidth="1"/>
    <col min="13" max="13" width="10.7109375" style="1" customWidth="1"/>
    <col min="14" max="16384" width="9.140625" style="1" customWidth="1"/>
  </cols>
  <sheetData>
    <row r="1" spans="1:13" s="86" customFormat="1" ht="31.5" customHeight="1">
      <c r="A1" s="185" t="s">
        <v>339</v>
      </c>
      <c r="B1" s="185"/>
      <c r="C1" s="185"/>
      <c r="D1" s="185"/>
      <c r="E1" s="185"/>
      <c r="F1" s="185"/>
      <c r="G1" s="185"/>
      <c r="H1" s="185"/>
      <c r="I1" s="185"/>
      <c r="J1" s="184"/>
      <c r="K1" s="184" t="s">
        <v>197</v>
      </c>
      <c r="L1" s="538">
        <v>160</v>
      </c>
      <c r="M1" s="486" t="s">
        <v>492</v>
      </c>
    </row>
    <row r="2" spans="1:13" s="87" customFormat="1" ht="31.5" customHeight="1">
      <c r="A2" s="541" t="s">
        <v>427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38"/>
      <c r="M2" s="181"/>
    </row>
    <row r="3" spans="1:13" s="87" customFormat="1" ht="31.5" customHeight="1">
      <c r="A3" s="487" t="s">
        <v>428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538"/>
      <c r="M3" s="181"/>
    </row>
    <row r="4" spans="1:13" s="87" customFormat="1" ht="31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538"/>
      <c r="M4" s="181"/>
    </row>
    <row r="5" spans="1:13" s="2" customFormat="1" ht="31.5" customHeight="1" thickTop="1">
      <c r="A5" s="587" t="s">
        <v>395</v>
      </c>
      <c r="B5" s="544"/>
      <c r="C5" s="548" t="s">
        <v>105</v>
      </c>
      <c r="D5" s="489"/>
      <c r="E5" s="489"/>
      <c r="F5" s="489"/>
      <c r="G5" s="489"/>
      <c r="H5" s="489"/>
      <c r="I5" s="549"/>
      <c r="J5" s="580" t="s">
        <v>396</v>
      </c>
      <c r="K5" s="551"/>
      <c r="L5" s="538"/>
      <c r="M5" s="535">
        <v>153</v>
      </c>
    </row>
    <row r="6" spans="1:13" s="4" customFormat="1" ht="31.5" customHeight="1">
      <c r="A6" s="588"/>
      <c r="B6" s="523"/>
      <c r="C6" s="62" t="s">
        <v>108</v>
      </c>
      <c r="D6" s="62" t="s">
        <v>107</v>
      </c>
      <c r="E6" s="84" t="s">
        <v>161</v>
      </c>
      <c r="F6" s="62" t="s">
        <v>127</v>
      </c>
      <c r="G6" s="62" t="s">
        <v>106</v>
      </c>
      <c r="H6" s="84" t="s">
        <v>70</v>
      </c>
      <c r="I6" s="60" t="s">
        <v>69</v>
      </c>
      <c r="J6" s="582"/>
      <c r="K6" s="552"/>
      <c r="L6" s="538"/>
      <c r="M6" s="535"/>
    </row>
    <row r="7" spans="1:13" s="4" customFormat="1" ht="36" customHeight="1" thickBot="1">
      <c r="A7" s="589"/>
      <c r="B7" s="547"/>
      <c r="C7" s="91" t="s">
        <v>111</v>
      </c>
      <c r="D7" s="91" t="s">
        <v>110</v>
      </c>
      <c r="E7" s="91" t="s">
        <v>125</v>
      </c>
      <c r="F7" s="91" t="s">
        <v>124</v>
      </c>
      <c r="G7" s="91" t="s">
        <v>109</v>
      </c>
      <c r="H7" s="91" t="s">
        <v>71</v>
      </c>
      <c r="I7" s="63" t="s">
        <v>68</v>
      </c>
      <c r="J7" s="583"/>
      <c r="K7" s="554"/>
      <c r="L7" s="538"/>
      <c r="M7" s="535"/>
    </row>
    <row r="8" spans="1:13" ht="21" customHeight="1">
      <c r="A8" s="397" t="s">
        <v>42</v>
      </c>
      <c r="B8" s="396"/>
      <c r="C8" s="24"/>
      <c r="D8" s="39"/>
      <c r="E8" s="23"/>
      <c r="F8" s="22"/>
      <c r="G8" s="22"/>
      <c r="H8" s="22"/>
      <c r="I8" s="29"/>
      <c r="J8" s="33"/>
      <c r="K8" s="34" t="s">
        <v>41</v>
      </c>
      <c r="L8" s="538"/>
      <c r="M8" s="535"/>
    </row>
    <row r="9" spans="1:13" ht="21" customHeight="1">
      <c r="A9" s="209"/>
      <c r="B9" s="114" t="s">
        <v>144</v>
      </c>
      <c r="C9" s="39">
        <v>71436</v>
      </c>
      <c r="D9" s="39">
        <v>268979</v>
      </c>
      <c r="E9" s="23">
        <v>136486</v>
      </c>
      <c r="F9" s="22">
        <v>2813</v>
      </c>
      <c r="G9" s="22">
        <v>162805</v>
      </c>
      <c r="H9" s="22">
        <v>9015</v>
      </c>
      <c r="I9" s="29">
        <f>SUM(H9:J9)</f>
        <v>9015</v>
      </c>
      <c r="J9" s="555" t="s">
        <v>149</v>
      </c>
      <c r="K9" s="540"/>
      <c r="L9" s="538"/>
      <c r="M9" s="535"/>
    </row>
    <row r="10" spans="1:13" ht="21" customHeight="1">
      <c r="A10" s="410"/>
      <c r="B10" s="114" t="s">
        <v>145</v>
      </c>
      <c r="C10" s="24">
        <v>2409</v>
      </c>
      <c r="D10" s="39">
        <v>0</v>
      </c>
      <c r="E10" s="23">
        <v>0</v>
      </c>
      <c r="F10" s="22">
        <v>0</v>
      </c>
      <c r="G10" s="22">
        <v>0</v>
      </c>
      <c r="H10" s="22">
        <v>2087</v>
      </c>
      <c r="I10" s="96">
        <f>SUM(H10:K10)</f>
        <v>2087</v>
      </c>
      <c r="J10" s="38" t="s">
        <v>150</v>
      </c>
      <c r="K10" s="106"/>
      <c r="L10" s="538"/>
      <c r="M10" s="535"/>
    </row>
    <row r="11" spans="1:13" ht="21" customHeight="1">
      <c r="A11" s="410"/>
      <c r="B11" s="114" t="s">
        <v>146</v>
      </c>
      <c r="C11" s="39">
        <v>878</v>
      </c>
      <c r="D11" s="39">
        <v>0</v>
      </c>
      <c r="E11" s="23">
        <v>0</v>
      </c>
      <c r="F11" s="22">
        <v>0</v>
      </c>
      <c r="G11" s="22">
        <v>0</v>
      </c>
      <c r="H11" s="22">
        <v>0</v>
      </c>
      <c r="I11" s="29">
        <f>SUM(H11:K11)</f>
        <v>0</v>
      </c>
      <c r="J11" s="38" t="s">
        <v>151</v>
      </c>
      <c r="K11" s="106"/>
      <c r="L11" s="538"/>
      <c r="M11" s="535"/>
    </row>
    <row r="12" spans="1:13" ht="21" customHeight="1">
      <c r="A12" s="411"/>
      <c r="B12" s="406" t="s">
        <v>70</v>
      </c>
      <c r="C12" s="39">
        <v>254</v>
      </c>
      <c r="D12" s="39">
        <v>0</v>
      </c>
      <c r="E12" s="23">
        <v>0</v>
      </c>
      <c r="F12" s="22">
        <v>0</v>
      </c>
      <c r="G12" s="22">
        <v>0</v>
      </c>
      <c r="H12" s="22">
        <v>0</v>
      </c>
      <c r="I12" s="96">
        <f>SUM(H12:K12)</f>
        <v>0</v>
      </c>
      <c r="J12" s="43" t="s">
        <v>71</v>
      </c>
      <c r="K12" s="106"/>
      <c r="L12" s="538"/>
      <c r="M12" s="535"/>
    </row>
    <row r="13" spans="1:13" ht="21" customHeight="1">
      <c r="A13" s="412" t="s">
        <v>46</v>
      </c>
      <c r="B13" s="212"/>
      <c r="C13" s="21"/>
      <c r="D13" s="20"/>
      <c r="E13" s="20"/>
      <c r="F13" s="19"/>
      <c r="G13" s="19"/>
      <c r="H13" s="19"/>
      <c r="I13" s="28"/>
      <c r="J13" s="44"/>
      <c r="K13" s="45" t="s">
        <v>45</v>
      </c>
      <c r="L13" s="538"/>
      <c r="M13" s="535"/>
    </row>
    <row r="14" spans="1:13" ht="21" customHeight="1">
      <c r="A14" s="114"/>
      <c r="B14" s="114" t="s">
        <v>144</v>
      </c>
      <c r="C14" s="24">
        <v>180262</v>
      </c>
      <c r="D14" s="23">
        <v>81284</v>
      </c>
      <c r="E14" s="23">
        <v>45252</v>
      </c>
      <c r="F14" s="22">
        <v>2775</v>
      </c>
      <c r="G14" s="22">
        <v>358748</v>
      </c>
      <c r="H14" s="22">
        <v>4715</v>
      </c>
      <c r="I14" s="29">
        <f>SUM(H14:J14)</f>
        <v>4715</v>
      </c>
      <c r="J14" s="555" t="s">
        <v>149</v>
      </c>
      <c r="K14" s="540"/>
      <c r="L14" s="538"/>
      <c r="M14" s="535"/>
    </row>
    <row r="15" spans="1:13" ht="21" customHeight="1">
      <c r="A15" s="114"/>
      <c r="B15" s="114" t="s">
        <v>145</v>
      </c>
      <c r="C15" s="24">
        <v>26982</v>
      </c>
      <c r="D15" s="23">
        <v>332</v>
      </c>
      <c r="E15" s="23">
        <v>0</v>
      </c>
      <c r="F15" s="22">
        <v>0</v>
      </c>
      <c r="G15" s="22">
        <v>634</v>
      </c>
      <c r="H15" s="22">
        <v>1314</v>
      </c>
      <c r="I15" s="29">
        <f>SUM(H15:K15)</f>
        <v>1314</v>
      </c>
      <c r="J15" s="38" t="s">
        <v>150</v>
      </c>
      <c r="K15" s="106"/>
      <c r="L15" s="538"/>
      <c r="M15" s="535"/>
    </row>
    <row r="16" spans="1:13" ht="21" customHeight="1">
      <c r="A16" s="114"/>
      <c r="B16" s="114" t="s">
        <v>146</v>
      </c>
      <c r="C16" s="24">
        <v>617</v>
      </c>
      <c r="D16" s="23">
        <v>0</v>
      </c>
      <c r="E16" s="23">
        <v>0</v>
      </c>
      <c r="F16" s="22">
        <v>0</v>
      </c>
      <c r="G16" s="22">
        <v>0</v>
      </c>
      <c r="H16" s="22">
        <v>0</v>
      </c>
      <c r="I16" s="29">
        <f>SUM(H16:K16)</f>
        <v>0</v>
      </c>
      <c r="J16" s="38" t="s">
        <v>151</v>
      </c>
      <c r="K16" s="106"/>
      <c r="L16" s="538"/>
      <c r="M16" s="535"/>
    </row>
    <row r="17" spans="1:13" ht="21" customHeight="1">
      <c r="A17" s="114"/>
      <c r="B17" s="406" t="s">
        <v>70</v>
      </c>
      <c r="C17" s="24">
        <v>17618</v>
      </c>
      <c r="D17" s="23">
        <v>636</v>
      </c>
      <c r="E17" s="23">
        <v>0</v>
      </c>
      <c r="F17" s="22">
        <v>0</v>
      </c>
      <c r="G17" s="22">
        <v>0</v>
      </c>
      <c r="H17" s="22">
        <v>6142</v>
      </c>
      <c r="I17" s="29">
        <f>SUM(H17:K17)</f>
        <v>6142</v>
      </c>
      <c r="J17" s="38" t="s">
        <v>71</v>
      </c>
      <c r="K17" s="106"/>
      <c r="L17" s="538"/>
      <c r="M17" s="535"/>
    </row>
    <row r="18" spans="1:13" ht="21" customHeight="1">
      <c r="A18" s="398" t="s">
        <v>48</v>
      </c>
      <c r="B18" s="399"/>
      <c r="C18" s="21"/>
      <c r="D18" s="20"/>
      <c r="E18" s="20"/>
      <c r="F18" s="19"/>
      <c r="G18" s="19"/>
      <c r="H18" s="19"/>
      <c r="I18" s="28"/>
      <c r="J18" s="44"/>
      <c r="K18" s="45" t="s">
        <v>47</v>
      </c>
      <c r="L18" s="538"/>
      <c r="M18" s="535"/>
    </row>
    <row r="19" spans="1:13" ht="21" customHeight="1">
      <c r="A19" s="114"/>
      <c r="B19" s="114" t="s">
        <v>144</v>
      </c>
      <c r="C19" s="24">
        <v>57756</v>
      </c>
      <c r="D19" s="23">
        <v>20652</v>
      </c>
      <c r="E19" s="23">
        <v>8428</v>
      </c>
      <c r="F19" s="22">
        <v>810</v>
      </c>
      <c r="G19" s="22">
        <v>104224</v>
      </c>
      <c r="H19" s="22">
        <v>3481</v>
      </c>
      <c r="I19" s="29">
        <f>SUM(H19:J19)</f>
        <v>3481</v>
      </c>
      <c r="J19" s="555" t="s">
        <v>149</v>
      </c>
      <c r="K19" s="540"/>
      <c r="L19" s="538"/>
      <c r="M19" s="535"/>
    </row>
    <row r="20" spans="1:13" ht="21" customHeight="1">
      <c r="A20" s="114"/>
      <c r="B20" s="114" t="s">
        <v>145</v>
      </c>
      <c r="C20" s="24">
        <v>14916</v>
      </c>
      <c r="D20" s="23">
        <v>0</v>
      </c>
      <c r="E20" s="23">
        <v>769</v>
      </c>
      <c r="F20" s="22">
        <v>0</v>
      </c>
      <c r="G20" s="22">
        <v>995</v>
      </c>
      <c r="H20" s="22">
        <v>5736</v>
      </c>
      <c r="I20" s="29">
        <f>SUM(H20:K20)</f>
        <v>5736</v>
      </c>
      <c r="J20" s="38" t="s">
        <v>150</v>
      </c>
      <c r="K20" s="106"/>
      <c r="L20" s="538"/>
      <c r="M20" s="535"/>
    </row>
    <row r="21" spans="1:13" ht="21" customHeight="1">
      <c r="A21" s="114"/>
      <c r="B21" s="114" t="s">
        <v>146</v>
      </c>
      <c r="C21" s="24">
        <v>0</v>
      </c>
      <c r="D21" s="23">
        <v>0</v>
      </c>
      <c r="E21" s="23">
        <v>0</v>
      </c>
      <c r="F21" s="22">
        <v>0</v>
      </c>
      <c r="G21" s="22">
        <v>497</v>
      </c>
      <c r="H21" s="22">
        <v>497</v>
      </c>
      <c r="I21" s="29">
        <f>SUM(H21:K21)</f>
        <v>497</v>
      </c>
      <c r="J21" s="38" t="s">
        <v>151</v>
      </c>
      <c r="K21" s="106"/>
      <c r="L21" s="538"/>
      <c r="M21" s="535"/>
    </row>
    <row r="22" spans="1:13" ht="21" customHeight="1">
      <c r="A22" s="114"/>
      <c r="B22" s="406" t="s">
        <v>70</v>
      </c>
      <c r="C22" s="24">
        <v>0</v>
      </c>
      <c r="D22" s="23">
        <v>0</v>
      </c>
      <c r="E22" s="23">
        <v>0</v>
      </c>
      <c r="F22" s="22">
        <v>0</v>
      </c>
      <c r="G22" s="22">
        <v>0</v>
      </c>
      <c r="H22" s="22">
        <v>0</v>
      </c>
      <c r="I22" s="29">
        <f>SUM(H22:K22)</f>
        <v>0</v>
      </c>
      <c r="J22" s="38" t="s">
        <v>71</v>
      </c>
      <c r="K22" s="106"/>
      <c r="L22" s="538"/>
      <c r="M22" s="535"/>
    </row>
    <row r="23" spans="1:13" ht="21" customHeight="1">
      <c r="A23" s="398" t="s">
        <v>50</v>
      </c>
      <c r="B23" s="399"/>
      <c r="C23" s="21"/>
      <c r="D23" s="20"/>
      <c r="E23" s="20"/>
      <c r="F23" s="19"/>
      <c r="G23" s="19"/>
      <c r="H23" s="19"/>
      <c r="I23" s="28"/>
      <c r="J23" s="44"/>
      <c r="K23" s="45" t="s">
        <v>49</v>
      </c>
      <c r="L23" s="538"/>
      <c r="M23" s="535"/>
    </row>
    <row r="24" spans="1:13" ht="21" customHeight="1">
      <c r="A24" s="114"/>
      <c r="B24" s="114" t="s">
        <v>144</v>
      </c>
      <c r="C24" s="24">
        <v>29024</v>
      </c>
      <c r="D24" s="23">
        <v>54976</v>
      </c>
      <c r="E24" s="23">
        <v>17865</v>
      </c>
      <c r="F24" s="22">
        <v>575</v>
      </c>
      <c r="G24" s="22">
        <v>13105</v>
      </c>
      <c r="H24" s="22">
        <v>1731</v>
      </c>
      <c r="I24" s="29">
        <f>SUM(H24:J24)</f>
        <v>1731</v>
      </c>
      <c r="J24" s="555" t="s">
        <v>149</v>
      </c>
      <c r="K24" s="540"/>
      <c r="L24" s="538"/>
      <c r="M24" s="535"/>
    </row>
    <row r="25" spans="1:13" ht="21" customHeight="1">
      <c r="A25" s="114"/>
      <c r="B25" s="114" t="s">
        <v>145</v>
      </c>
      <c r="C25" s="24">
        <v>4208</v>
      </c>
      <c r="D25" s="23">
        <v>0</v>
      </c>
      <c r="E25" s="23">
        <v>0</v>
      </c>
      <c r="F25" s="22">
        <v>0</v>
      </c>
      <c r="G25" s="22">
        <v>0</v>
      </c>
      <c r="H25" s="22">
        <v>0</v>
      </c>
      <c r="I25" s="29">
        <f>SUM(H25:K25)</f>
        <v>0</v>
      </c>
      <c r="J25" s="38" t="s">
        <v>150</v>
      </c>
      <c r="K25" s="106"/>
      <c r="L25" s="538"/>
      <c r="M25" s="535"/>
    </row>
    <row r="26" spans="1:13" ht="21" customHeight="1">
      <c r="A26" s="114"/>
      <c r="B26" s="114" t="s">
        <v>146</v>
      </c>
      <c r="C26" s="24">
        <v>0</v>
      </c>
      <c r="D26" s="23">
        <v>0</v>
      </c>
      <c r="E26" s="23">
        <v>0</v>
      </c>
      <c r="F26" s="22">
        <v>0</v>
      </c>
      <c r="G26" s="22">
        <v>0</v>
      </c>
      <c r="H26" s="22">
        <v>0</v>
      </c>
      <c r="I26" s="29">
        <f>SUM(H26:K26)</f>
        <v>0</v>
      </c>
      <c r="J26" s="38" t="s">
        <v>151</v>
      </c>
      <c r="K26" s="106"/>
      <c r="L26" s="538"/>
      <c r="M26" s="535"/>
    </row>
    <row r="27" spans="1:13" ht="21" customHeight="1">
      <c r="A27" s="406"/>
      <c r="B27" s="406" t="s">
        <v>70</v>
      </c>
      <c r="C27" s="27">
        <v>234</v>
      </c>
      <c r="D27" s="26">
        <v>0</v>
      </c>
      <c r="E27" s="26">
        <v>0</v>
      </c>
      <c r="F27" s="25">
        <v>0</v>
      </c>
      <c r="G27" s="25">
        <v>0</v>
      </c>
      <c r="H27" s="25">
        <v>0</v>
      </c>
      <c r="I27" s="30">
        <f>SUM(H27:K27)</f>
        <v>0</v>
      </c>
      <c r="J27" s="43" t="s">
        <v>71</v>
      </c>
      <c r="K27" s="106"/>
      <c r="L27" s="538"/>
      <c r="M27" s="535"/>
    </row>
    <row r="28" spans="1:13" ht="21" customHeight="1">
      <c r="A28" s="398" t="s">
        <v>52</v>
      </c>
      <c r="B28" s="399"/>
      <c r="C28" s="21"/>
      <c r="D28" s="20"/>
      <c r="E28" s="20"/>
      <c r="F28" s="19"/>
      <c r="G28" s="19"/>
      <c r="H28" s="19"/>
      <c r="I28" s="28"/>
      <c r="J28" s="44"/>
      <c r="K28" s="45" t="s">
        <v>51</v>
      </c>
      <c r="L28" s="538"/>
      <c r="M28" s="535"/>
    </row>
    <row r="29" spans="1:13" ht="21" customHeight="1">
      <c r="A29" s="114"/>
      <c r="B29" s="114" t="s">
        <v>144</v>
      </c>
      <c r="C29" s="24">
        <v>78104</v>
      </c>
      <c r="D29" s="23">
        <v>159762</v>
      </c>
      <c r="E29" s="23">
        <v>32708</v>
      </c>
      <c r="F29" s="22">
        <v>6430</v>
      </c>
      <c r="G29" s="22">
        <v>174599</v>
      </c>
      <c r="H29" s="22">
        <v>8004</v>
      </c>
      <c r="I29" s="29">
        <f>SUM(H29:J29)</f>
        <v>8004</v>
      </c>
      <c r="J29" s="555" t="s">
        <v>149</v>
      </c>
      <c r="K29" s="540"/>
      <c r="L29" s="538"/>
      <c r="M29" s="535"/>
    </row>
    <row r="30" spans="1:13" ht="21" customHeight="1">
      <c r="A30" s="114"/>
      <c r="B30" s="114" t="s">
        <v>145</v>
      </c>
      <c r="C30" s="24">
        <v>0</v>
      </c>
      <c r="D30" s="23">
        <v>0</v>
      </c>
      <c r="E30" s="23">
        <v>0</v>
      </c>
      <c r="F30" s="22">
        <v>268</v>
      </c>
      <c r="G30" s="22">
        <v>0</v>
      </c>
      <c r="H30" s="22">
        <v>0</v>
      </c>
      <c r="I30" s="29">
        <f>SUM(H30:K30)</f>
        <v>0</v>
      </c>
      <c r="J30" s="38" t="s">
        <v>150</v>
      </c>
      <c r="K30" s="106"/>
      <c r="L30" s="538"/>
      <c r="M30" s="535"/>
    </row>
    <row r="31" spans="1:13" ht="21" customHeight="1">
      <c r="A31" s="114"/>
      <c r="B31" s="114" t="s">
        <v>146</v>
      </c>
      <c r="C31" s="24">
        <v>0</v>
      </c>
      <c r="D31" s="23">
        <v>0</v>
      </c>
      <c r="E31" s="23">
        <v>0</v>
      </c>
      <c r="F31" s="22">
        <v>0</v>
      </c>
      <c r="G31" s="22">
        <v>0</v>
      </c>
      <c r="H31" s="22">
        <v>0</v>
      </c>
      <c r="I31" s="29">
        <f>SUM(H31:K31)</f>
        <v>0</v>
      </c>
      <c r="J31" s="38" t="s">
        <v>151</v>
      </c>
      <c r="K31" s="106"/>
      <c r="L31" s="538"/>
      <c r="M31" s="535"/>
    </row>
    <row r="32" spans="1:13" ht="21" customHeight="1">
      <c r="A32" s="406"/>
      <c r="B32" s="406" t="s">
        <v>70</v>
      </c>
      <c r="C32" s="27">
        <v>0</v>
      </c>
      <c r="D32" s="26">
        <v>0</v>
      </c>
      <c r="E32" s="26">
        <v>0</v>
      </c>
      <c r="F32" s="25">
        <v>0</v>
      </c>
      <c r="G32" s="25">
        <v>0</v>
      </c>
      <c r="H32" s="25">
        <v>0</v>
      </c>
      <c r="I32" s="30">
        <f>SUM(H32:K32)</f>
        <v>0</v>
      </c>
      <c r="J32" s="43" t="s">
        <v>71</v>
      </c>
      <c r="K32" s="106"/>
      <c r="L32" s="538"/>
      <c r="M32" s="535"/>
    </row>
    <row r="33" spans="1:13" ht="21" customHeight="1">
      <c r="A33" s="398" t="s">
        <v>54</v>
      </c>
      <c r="B33" s="399"/>
      <c r="C33" s="21"/>
      <c r="D33" s="20"/>
      <c r="E33" s="20"/>
      <c r="F33" s="19"/>
      <c r="G33" s="19"/>
      <c r="H33" s="19"/>
      <c r="I33" s="28"/>
      <c r="J33" s="44"/>
      <c r="K33" s="45" t="s">
        <v>53</v>
      </c>
      <c r="L33" s="538"/>
      <c r="M33" s="535"/>
    </row>
    <row r="34" spans="1:13" ht="21" customHeight="1">
      <c r="A34" s="114"/>
      <c r="B34" s="114" t="s">
        <v>144</v>
      </c>
      <c r="C34" s="24">
        <v>94828</v>
      </c>
      <c r="D34" s="23">
        <v>54989</v>
      </c>
      <c r="E34" s="23">
        <v>32502</v>
      </c>
      <c r="F34" s="22">
        <v>2025</v>
      </c>
      <c r="G34" s="22">
        <v>46255</v>
      </c>
      <c r="H34" s="22">
        <v>8589</v>
      </c>
      <c r="I34" s="29">
        <f>SUM(H34:J34)</f>
        <v>8589</v>
      </c>
      <c r="J34" s="555" t="s">
        <v>149</v>
      </c>
      <c r="K34" s="540"/>
      <c r="L34" s="538"/>
      <c r="M34" s="535"/>
    </row>
    <row r="35" spans="1:13" ht="21" customHeight="1">
      <c r="A35" s="114"/>
      <c r="B35" s="114" t="s">
        <v>145</v>
      </c>
      <c r="C35" s="24">
        <v>2650</v>
      </c>
      <c r="D35" s="23">
        <v>0</v>
      </c>
      <c r="E35" s="23">
        <v>0</v>
      </c>
      <c r="F35" s="22">
        <v>0</v>
      </c>
      <c r="G35" s="22">
        <v>0</v>
      </c>
      <c r="H35" s="22">
        <v>0</v>
      </c>
      <c r="I35" s="29">
        <f>SUM(H35:K35)</f>
        <v>0</v>
      </c>
      <c r="J35" s="38" t="s">
        <v>150</v>
      </c>
      <c r="K35" s="106"/>
      <c r="L35" s="538"/>
      <c r="M35" s="535"/>
    </row>
    <row r="36" spans="1:13" ht="21" customHeight="1">
      <c r="A36" s="114"/>
      <c r="B36" s="114" t="s">
        <v>146</v>
      </c>
      <c r="C36" s="24">
        <v>331</v>
      </c>
      <c r="D36" s="23">
        <v>0</v>
      </c>
      <c r="E36" s="23">
        <v>0</v>
      </c>
      <c r="F36" s="22">
        <v>0</v>
      </c>
      <c r="G36" s="22">
        <v>0</v>
      </c>
      <c r="H36" s="22">
        <v>0</v>
      </c>
      <c r="I36" s="29">
        <f>SUM(H36:K36)</f>
        <v>0</v>
      </c>
      <c r="J36" s="38" t="s">
        <v>151</v>
      </c>
      <c r="K36" s="106"/>
      <c r="L36" s="538"/>
      <c r="M36" s="535"/>
    </row>
    <row r="37" spans="1:13" ht="21" customHeight="1">
      <c r="A37" s="406"/>
      <c r="B37" s="406" t="s">
        <v>70</v>
      </c>
      <c r="C37" s="27">
        <v>2631</v>
      </c>
      <c r="D37" s="26">
        <v>0</v>
      </c>
      <c r="E37" s="26">
        <v>0</v>
      </c>
      <c r="F37" s="25">
        <v>0</v>
      </c>
      <c r="G37" s="25">
        <v>0</v>
      </c>
      <c r="H37" s="25">
        <v>863</v>
      </c>
      <c r="I37" s="30">
        <f>SUM(H37:K37)</f>
        <v>863</v>
      </c>
      <c r="J37" s="43" t="s">
        <v>71</v>
      </c>
      <c r="K37" s="106"/>
      <c r="L37" s="538"/>
      <c r="M37" s="535"/>
    </row>
    <row r="38" spans="1:13" ht="21" customHeight="1">
      <c r="A38" s="398" t="s">
        <v>56</v>
      </c>
      <c r="B38" s="399"/>
      <c r="C38" s="21"/>
      <c r="D38" s="49"/>
      <c r="E38" s="20"/>
      <c r="F38" s="19"/>
      <c r="G38" s="19"/>
      <c r="H38" s="19"/>
      <c r="I38" s="29"/>
      <c r="J38" s="44"/>
      <c r="K38" s="45" t="s">
        <v>55</v>
      </c>
      <c r="L38" s="538"/>
      <c r="M38" s="535"/>
    </row>
    <row r="39" spans="1:13" ht="21" customHeight="1">
      <c r="A39" s="114"/>
      <c r="B39" s="114" t="s">
        <v>144</v>
      </c>
      <c r="C39" s="24">
        <v>23454</v>
      </c>
      <c r="D39" s="39">
        <v>11919</v>
      </c>
      <c r="E39" s="23">
        <v>10122</v>
      </c>
      <c r="F39" s="22">
        <v>950</v>
      </c>
      <c r="G39" s="22">
        <v>46764</v>
      </c>
      <c r="H39" s="22">
        <v>1314</v>
      </c>
      <c r="I39" s="29">
        <f>SUM(H39:J39)</f>
        <v>1314</v>
      </c>
      <c r="J39" s="555" t="s">
        <v>149</v>
      </c>
      <c r="K39" s="540"/>
      <c r="L39" s="538"/>
      <c r="M39" s="535"/>
    </row>
    <row r="40" spans="1:13" ht="21" customHeight="1">
      <c r="A40" s="114"/>
      <c r="B40" s="114" t="s">
        <v>145</v>
      </c>
      <c r="C40" s="24">
        <v>2053</v>
      </c>
      <c r="D40" s="39">
        <v>0</v>
      </c>
      <c r="E40" s="23">
        <v>0</v>
      </c>
      <c r="F40" s="22">
        <v>0</v>
      </c>
      <c r="G40" s="22">
        <v>0</v>
      </c>
      <c r="H40" s="22">
        <v>1056</v>
      </c>
      <c r="I40" s="29">
        <f>SUM(H40:K40)</f>
        <v>1056</v>
      </c>
      <c r="J40" s="38" t="s">
        <v>150</v>
      </c>
      <c r="K40" s="106"/>
      <c r="L40" s="538"/>
      <c r="M40" s="535"/>
    </row>
    <row r="41" spans="1:13" ht="21" customHeight="1">
      <c r="A41" s="114"/>
      <c r="B41" s="114" t="s">
        <v>146</v>
      </c>
      <c r="C41" s="24">
        <v>0</v>
      </c>
      <c r="D41" s="39">
        <v>0</v>
      </c>
      <c r="E41" s="23">
        <v>0</v>
      </c>
      <c r="F41" s="22">
        <v>0</v>
      </c>
      <c r="G41" s="22">
        <v>0</v>
      </c>
      <c r="H41" s="22">
        <v>201</v>
      </c>
      <c r="I41" s="29">
        <f>SUM(H41:K41)</f>
        <v>201</v>
      </c>
      <c r="J41" s="38" t="s">
        <v>151</v>
      </c>
      <c r="K41" s="106"/>
      <c r="L41" s="538"/>
      <c r="M41" s="535"/>
    </row>
    <row r="42" spans="1:13" ht="21" customHeight="1" thickBot="1">
      <c r="A42" s="407"/>
      <c r="B42" s="114" t="s">
        <v>70</v>
      </c>
      <c r="C42" s="54">
        <v>0</v>
      </c>
      <c r="D42" s="54">
        <v>0</v>
      </c>
      <c r="E42" s="72">
        <v>0</v>
      </c>
      <c r="F42" s="65">
        <v>0</v>
      </c>
      <c r="G42" s="65">
        <v>0</v>
      </c>
      <c r="H42" s="65">
        <v>712</v>
      </c>
      <c r="I42" s="64">
        <f>SUM(H42:K42)</f>
        <v>712</v>
      </c>
      <c r="J42" s="52" t="s">
        <v>71</v>
      </c>
      <c r="K42" s="161"/>
      <c r="L42" s="538"/>
      <c r="M42" s="535"/>
    </row>
    <row r="43" spans="2:13" s="86" customFormat="1" ht="31.5" customHeight="1" thickTop="1">
      <c r="B43" s="101"/>
      <c r="C43" s="153"/>
      <c r="D43" s="153"/>
      <c r="E43" s="153"/>
      <c r="F43" s="153"/>
      <c r="G43" s="153"/>
      <c r="H43" s="153"/>
      <c r="I43" s="153"/>
      <c r="J43" s="101"/>
      <c r="L43" s="538">
        <f>L1+1</f>
        <v>161</v>
      </c>
      <c r="M43" s="181"/>
    </row>
    <row r="44" spans="1:12" s="86" customFormat="1" ht="31.5" customHeight="1">
      <c r="A44" s="185" t="s">
        <v>195</v>
      </c>
      <c r="B44" s="190"/>
      <c r="C44" s="185"/>
      <c r="D44" s="185"/>
      <c r="E44" s="185"/>
      <c r="F44" s="185"/>
      <c r="G44" s="185"/>
      <c r="H44" s="185"/>
      <c r="I44" s="185"/>
      <c r="J44" s="189"/>
      <c r="K44" s="184" t="s">
        <v>196</v>
      </c>
      <c r="L44" s="538"/>
    </row>
    <row r="45" spans="1:12" s="87" customFormat="1" ht="31.5" customHeight="1">
      <c r="A45" s="541" t="s">
        <v>427</v>
      </c>
      <c r="B45" s="541"/>
      <c r="C45" s="541"/>
      <c r="D45" s="541"/>
      <c r="E45" s="541"/>
      <c r="F45" s="541"/>
      <c r="G45" s="541"/>
      <c r="H45" s="541"/>
      <c r="I45" s="541"/>
      <c r="J45" s="541"/>
      <c r="K45" s="541"/>
      <c r="L45" s="538"/>
    </row>
    <row r="46" spans="1:12" s="87" customFormat="1" ht="31.5" customHeight="1">
      <c r="A46" s="487" t="s">
        <v>428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538"/>
    </row>
    <row r="47" spans="1:12" s="87" customFormat="1" ht="31.5" customHeight="1" thickBot="1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538"/>
    </row>
    <row r="48" spans="1:13" s="2" customFormat="1" ht="31.5" customHeight="1" thickTop="1">
      <c r="A48" s="587" t="s">
        <v>395</v>
      </c>
      <c r="B48" s="544"/>
      <c r="C48" s="548" t="s">
        <v>105</v>
      </c>
      <c r="D48" s="489"/>
      <c r="E48" s="489"/>
      <c r="F48" s="489"/>
      <c r="G48" s="489"/>
      <c r="H48" s="489"/>
      <c r="I48" s="549"/>
      <c r="J48" s="580" t="s">
        <v>396</v>
      </c>
      <c r="K48" s="551"/>
      <c r="L48" s="538"/>
      <c r="M48" s="535">
        <v>154</v>
      </c>
    </row>
    <row r="49" spans="1:13" s="4" customFormat="1" ht="31.5" customHeight="1">
      <c r="A49" s="588"/>
      <c r="B49" s="523"/>
      <c r="C49" s="62" t="s">
        <v>108</v>
      </c>
      <c r="D49" s="62" t="s">
        <v>107</v>
      </c>
      <c r="E49" s="84" t="s">
        <v>126</v>
      </c>
      <c r="F49" s="62" t="s">
        <v>127</v>
      </c>
      <c r="G49" s="62" t="s">
        <v>106</v>
      </c>
      <c r="H49" s="84" t="s">
        <v>70</v>
      </c>
      <c r="I49" s="60" t="s">
        <v>69</v>
      </c>
      <c r="J49" s="582"/>
      <c r="K49" s="552"/>
      <c r="L49" s="538"/>
      <c r="M49" s="535"/>
    </row>
    <row r="50" spans="1:13" s="4" customFormat="1" ht="37.5" customHeight="1" thickBot="1">
      <c r="A50" s="589"/>
      <c r="B50" s="547"/>
      <c r="C50" s="91" t="s">
        <v>111</v>
      </c>
      <c r="D50" s="91" t="s">
        <v>110</v>
      </c>
      <c r="E50" s="91" t="s">
        <v>125</v>
      </c>
      <c r="F50" s="91" t="s">
        <v>124</v>
      </c>
      <c r="G50" s="91" t="s">
        <v>109</v>
      </c>
      <c r="H50" s="91" t="s">
        <v>71</v>
      </c>
      <c r="I50" s="63" t="s">
        <v>68</v>
      </c>
      <c r="J50" s="583"/>
      <c r="K50" s="554"/>
      <c r="L50" s="538"/>
      <c r="M50" s="535"/>
    </row>
    <row r="51" spans="1:13" ht="21" customHeight="1">
      <c r="A51" s="397" t="s">
        <v>58</v>
      </c>
      <c r="B51" s="396"/>
      <c r="C51" s="74"/>
      <c r="D51" s="35"/>
      <c r="E51" s="71"/>
      <c r="F51" s="67"/>
      <c r="G51" s="67"/>
      <c r="H51" s="67"/>
      <c r="I51" s="66"/>
      <c r="J51" s="33"/>
      <c r="K51" s="34" t="s">
        <v>57</v>
      </c>
      <c r="L51" s="538"/>
      <c r="M51" s="535"/>
    </row>
    <row r="52" spans="1:13" ht="21" customHeight="1">
      <c r="A52" s="114"/>
      <c r="B52" s="114" t="s">
        <v>144</v>
      </c>
      <c r="C52" s="24">
        <v>27482</v>
      </c>
      <c r="D52" s="39">
        <v>22790</v>
      </c>
      <c r="E52" s="23">
        <v>3933</v>
      </c>
      <c r="F52" s="22">
        <v>185</v>
      </c>
      <c r="G52" s="22">
        <v>3680</v>
      </c>
      <c r="H52" s="22">
        <v>854</v>
      </c>
      <c r="I52" s="29">
        <f>SUM(H52:J52)</f>
        <v>854</v>
      </c>
      <c r="J52" s="555" t="s">
        <v>149</v>
      </c>
      <c r="K52" s="540"/>
      <c r="L52" s="538"/>
      <c r="M52" s="535"/>
    </row>
    <row r="53" spans="1:13" ht="21" customHeight="1">
      <c r="A53" s="114"/>
      <c r="B53" s="114" t="s">
        <v>145</v>
      </c>
      <c r="C53" s="24">
        <v>4366</v>
      </c>
      <c r="D53" s="39">
        <v>0</v>
      </c>
      <c r="E53" s="23">
        <v>0</v>
      </c>
      <c r="F53" s="22">
        <v>0</v>
      </c>
      <c r="G53" s="22">
        <v>0</v>
      </c>
      <c r="H53" s="22">
        <v>98</v>
      </c>
      <c r="I53" s="29">
        <f>SUM(H53:K53)</f>
        <v>98</v>
      </c>
      <c r="J53" s="38" t="s">
        <v>150</v>
      </c>
      <c r="K53" s="106"/>
      <c r="L53" s="538"/>
      <c r="M53" s="535"/>
    </row>
    <row r="54" spans="1:13" ht="21" customHeight="1">
      <c r="A54" s="114"/>
      <c r="B54" s="114" t="s">
        <v>146</v>
      </c>
      <c r="C54" s="24">
        <v>59</v>
      </c>
      <c r="D54" s="39">
        <v>0</v>
      </c>
      <c r="E54" s="23">
        <v>0</v>
      </c>
      <c r="F54" s="22">
        <v>0</v>
      </c>
      <c r="G54" s="22">
        <v>0</v>
      </c>
      <c r="H54" s="22">
        <v>0</v>
      </c>
      <c r="I54" s="29">
        <f>SUM(H54:K54)</f>
        <v>0</v>
      </c>
      <c r="J54" s="38" t="s">
        <v>151</v>
      </c>
      <c r="K54" s="106"/>
      <c r="L54" s="538"/>
      <c r="M54" s="535"/>
    </row>
    <row r="55" spans="1:13" ht="21" customHeight="1">
      <c r="A55" s="406"/>
      <c r="B55" s="406" t="s">
        <v>70</v>
      </c>
      <c r="C55" s="24">
        <v>0</v>
      </c>
      <c r="D55" s="39">
        <v>0</v>
      </c>
      <c r="E55" s="23">
        <v>0</v>
      </c>
      <c r="F55" s="22">
        <v>0</v>
      </c>
      <c r="G55" s="22">
        <v>0</v>
      </c>
      <c r="H55" s="22">
        <v>0</v>
      </c>
      <c r="I55" s="29">
        <f>SUM(H55:K55)</f>
        <v>0</v>
      </c>
      <c r="J55" s="43" t="s">
        <v>71</v>
      </c>
      <c r="K55" s="106"/>
      <c r="L55" s="538"/>
      <c r="M55" s="535"/>
    </row>
    <row r="56" spans="1:13" ht="21" customHeight="1">
      <c r="A56" s="398" t="s">
        <v>60</v>
      </c>
      <c r="B56" s="212"/>
      <c r="C56" s="21"/>
      <c r="D56" s="20"/>
      <c r="E56" s="20"/>
      <c r="F56" s="19"/>
      <c r="G56" s="19"/>
      <c r="H56" s="19"/>
      <c r="I56" s="28"/>
      <c r="J56" s="44"/>
      <c r="K56" s="45" t="s">
        <v>59</v>
      </c>
      <c r="L56" s="538"/>
      <c r="M56" s="535"/>
    </row>
    <row r="57" spans="1:13" ht="21" customHeight="1">
      <c r="A57" s="114"/>
      <c r="B57" s="114" t="s">
        <v>144</v>
      </c>
      <c r="C57" s="24">
        <v>6161</v>
      </c>
      <c r="D57" s="23">
        <v>13435</v>
      </c>
      <c r="E57" s="23">
        <v>7083</v>
      </c>
      <c r="F57" s="22">
        <v>144</v>
      </c>
      <c r="G57" s="22">
        <v>4776</v>
      </c>
      <c r="H57" s="22">
        <v>392</v>
      </c>
      <c r="I57" s="29">
        <f>SUM(H57:J57)</f>
        <v>392</v>
      </c>
      <c r="J57" s="555" t="s">
        <v>149</v>
      </c>
      <c r="K57" s="540"/>
      <c r="L57" s="538"/>
      <c r="M57" s="535"/>
    </row>
    <row r="58" spans="1:13" ht="21" customHeight="1">
      <c r="A58" s="114"/>
      <c r="B58" s="114" t="s">
        <v>145</v>
      </c>
      <c r="C58" s="24">
        <v>40</v>
      </c>
      <c r="D58" s="23">
        <v>0</v>
      </c>
      <c r="E58" s="23">
        <v>0</v>
      </c>
      <c r="F58" s="22">
        <v>0</v>
      </c>
      <c r="G58" s="22">
        <v>0</v>
      </c>
      <c r="H58" s="22">
        <v>1311</v>
      </c>
      <c r="I58" s="29">
        <f>SUM(H58:K58)</f>
        <v>1311</v>
      </c>
      <c r="J58" s="38" t="s">
        <v>77</v>
      </c>
      <c r="K58" s="106"/>
      <c r="L58" s="538"/>
      <c r="M58" s="535"/>
    </row>
    <row r="59" spans="1:13" ht="21" customHeight="1">
      <c r="A59" s="114"/>
      <c r="B59" s="114" t="s">
        <v>146</v>
      </c>
      <c r="C59" s="24">
        <v>0</v>
      </c>
      <c r="D59" s="23">
        <v>0</v>
      </c>
      <c r="E59" s="23">
        <v>0</v>
      </c>
      <c r="F59" s="22">
        <v>0</v>
      </c>
      <c r="G59" s="22">
        <v>0</v>
      </c>
      <c r="H59" s="22">
        <v>0</v>
      </c>
      <c r="I59" s="29">
        <f>SUM(H59:K59)</f>
        <v>0</v>
      </c>
      <c r="J59" s="38" t="s">
        <v>78</v>
      </c>
      <c r="K59" s="106"/>
      <c r="L59" s="538"/>
      <c r="M59" s="535"/>
    </row>
    <row r="60" spans="1:13" ht="21" customHeight="1">
      <c r="A60" s="406"/>
      <c r="B60" s="406" t="s">
        <v>70</v>
      </c>
      <c r="C60" s="27">
        <v>0</v>
      </c>
      <c r="D60" s="26">
        <v>0</v>
      </c>
      <c r="E60" s="26">
        <v>0</v>
      </c>
      <c r="F60" s="25">
        <v>0</v>
      </c>
      <c r="G60" s="25">
        <v>0</v>
      </c>
      <c r="H60" s="25">
        <v>0</v>
      </c>
      <c r="I60" s="29">
        <f>SUM(H60:K60)</f>
        <v>0</v>
      </c>
      <c r="J60" s="38" t="s">
        <v>115</v>
      </c>
      <c r="K60" s="106"/>
      <c r="L60" s="538"/>
      <c r="M60" s="535"/>
    </row>
    <row r="61" spans="1:13" ht="21" customHeight="1">
      <c r="A61" s="398" t="s">
        <v>62</v>
      </c>
      <c r="B61" s="399"/>
      <c r="C61" s="21"/>
      <c r="D61" s="20"/>
      <c r="E61" s="20"/>
      <c r="F61" s="19"/>
      <c r="G61" s="19"/>
      <c r="H61" s="19"/>
      <c r="I61" s="28"/>
      <c r="J61" s="44"/>
      <c r="K61" s="45" t="s">
        <v>61</v>
      </c>
      <c r="L61" s="538"/>
      <c r="M61" s="535"/>
    </row>
    <row r="62" spans="1:13" ht="21" customHeight="1">
      <c r="A62" s="114"/>
      <c r="B62" s="114" t="s">
        <v>144</v>
      </c>
      <c r="C62" s="24">
        <v>83106</v>
      </c>
      <c r="D62" s="23">
        <v>17154</v>
      </c>
      <c r="E62" s="23">
        <v>6248</v>
      </c>
      <c r="F62" s="22">
        <v>0</v>
      </c>
      <c r="G62" s="22">
        <v>9544</v>
      </c>
      <c r="H62" s="22">
        <v>2550</v>
      </c>
      <c r="I62" s="29">
        <f>SUM(H62:J62)</f>
        <v>2550</v>
      </c>
      <c r="J62" s="555" t="s">
        <v>149</v>
      </c>
      <c r="K62" s="540"/>
      <c r="L62" s="538"/>
      <c r="M62" s="535"/>
    </row>
    <row r="63" spans="1:13" ht="21" customHeight="1">
      <c r="A63" s="114"/>
      <c r="B63" s="114" t="s">
        <v>145</v>
      </c>
      <c r="C63" s="24">
        <v>26616</v>
      </c>
      <c r="D63" s="23">
        <v>0</v>
      </c>
      <c r="E63" s="23">
        <v>0</v>
      </c>
      <c r="F63" s="22">
        <v>0</v>
      </c>
      <c r="G63" s="22">
        <v>1782</v>
      </c>
      <c r="H63" s="22">
        <v>745</v>
      </c>
      <c r="I63" s="29">
        <f>SUM(H63:K63)</f>
        <v>745</v>
      </c>
      <c r="J63" s="38" t="s">
        <v>150</v>
      </c>
      <c r="K63" s="106"/>
      <c r="L63" s="538"/>
      <c r="M63" s="535"/>
    </row>
    <row r="64" spans="1:13" ht="21" customHeight="1">
      <c r="A64" s="114"/>
      <c r="B64" s="114" t="s">
        <v>146</v>
      </c>
      <c r="C64" s="24">
        <v>5068</v>
      </c>
      <c r="D64" s="23">
        <v>0</v>
      </c>
      <c r="E64" s="23">
        <v>0</v>
      </c>
      <c r="F64" s="22">
        <v>0</v>
      </c>
      <c r="G64" s="22">
        <v>0</v>
      </c>
      <c r="H64" s="22">
        <v>0</v>
      </c>
      <c r="I64" s="29">
        <f>SUM(H64:K64)</f>
        <v>0</v>
      </c>
      <c r="J64" s="38" t="s">
        <v>151</v>
      </c>
      <c r="K64" s="106"/>
      <c r="L64" s="538"/>
      <c r="M64" s="535"/>
    </row>
    <row r="65" spans="1:13" ht="21" customHeight="1">
      <c r="A65" s="406"/>
      <c r="B65" s="406" t="s">
        <v>70</v>
      </c>
      <c r="C65" s="27">
        <v>1591</v>
      </c>
      <c r="D65" s="26">
        <v>258</v>
      </c>
      <c r="E65" s="26">
        <v>0</v>
      </c>
      <c r="F65" s="25">
        <v>0</v>
      </c>
      <c r="G65" s="25">
        <v>0</v>
      </c>
      <c r="H65" s="25">
        <v>0</v>
      </c>
      <c r="I65" s="29">
        <f>SUM(H65:K65)</f>
        <v>0</v>
      </c>
      <c r="J65" s="38" t="s">
        <v>71</v>
      </c>
      <c r="K65" s="106"/>
      <c r="L65" s="538"/>
      <c r="M65" s="535"/>
    </row>
    <row r="66" spans="1:13" ht="21" customHeight="1">
      <c r="A66" s="398" t="s">
        <v>64</v>
      </c>
      <c r="B66" s="399"/>
      <c r="C66" s="21"/>
      <c r="D66" s="20"/>
      <c r="E66" s="20"/>
      <c r="F66" s="19"/>
      <c r="G66" s="19"/>
      <c r="H66" s="19"/>
      <c r="I66" s="28"/>
      <c r="J66" s="44"/>
      <c r="K66" s="45" t="s">
        <v>63</v>
      </c>
      <c r="L66" s="538"/>
      <c r="M66" s="535"/>
    </row>
    <row r="67" spans="1:13" ht="21" customHeight="1">
      <c r="A67" s="114"/>
      <c r="B67" s="114" t="s">
        <v>144</v>
      </c>
      <c r="C67" s="24">
        <v>18753</v>
      </c>
      <c r="D67" s="23">
        <v>8974</v>
      </c>
      <c r="E67" s="23">
        <v>6725</v>
      </c>
      <c r="F67" s="22">
        <v>227</v>
      </c>
      <c r="G67" s="22">
        <v>14707</v>
      </c>
      <c r="H67" s="22">
        <v>1433</v>
      </c>
      <c r="I67" s="29">
        <f>SUM(H67:J67)</f>
        <v>1433</v>
      </c>
      <c r="J67" s="555" t="s">
        <v>149</v>
      </c>
      <c r="K67" s="540"/>
      <c r="L67" s="538"/>
      <c r="M67" s="535"/>
    </row>
    <row r="68" spans="1:13" ht="21" customHeight="1">
      <c r="A68" s="114"/>
      <c r="B68" s="114" t="s">
        <v>145</v>
      </c>
      <c r="C68" s="24">
        <v>1462</v>
      </c>
      <c r="D68" s="23">
        <v>0</v>
      </c>
      <c r="E68" s="23">
        <v>0</v>
      </c>
      <c r="F68" s="22">
        <v>0</v>
      </c>
      <c r="G68" s="22">
        <v>0</v>
      </c>
      <c r="H68" s="22">
        <v>200</v>
      </c>
      <c r="I68" s="29">
        <f>SUM(H68:K68)</f>
        <v>200</v>
      </c>
      <c r="J68" s="38" t="s">
        <v>150</v>
      </c>
      <c r="K68" s="106"/>
      <c r="L68" s="538"/>
      <c r="M68" s="535"/>
    </row>
    <row r="69" spans="1:13" ht="21" customHeight="1">
      <c r="A69" s="114"/>
      <c r="B69" s="114" t="s">
        <v>146</v>
      </c>
      <c r="C69" s="24">
        <v>0</v>
      </c>
      <c r="D69" s="23">
        <v>0</v>
      </c>
      <c r="E69" s="23">
        <v>0</v>
      </c>
      <c r="F69" s="22">
        <v>0</v>
      </c>
      <c r="G69" s="22">
        <v>0</v>
      </c>
      <c r="H69" s="22">
        <v>0</v>
      </c>
      <c r="I69" s="29">
        <f>SUM(H69:K69)</f>
        <v>0</v>
      </c>
      <c r="J69" s="38" t="s">
        <v>151</v>
      </c>
      <c r="K69" s="106"/>
      <c r="L69" s="538"/>
      <c r="M69" s="535"/>
    </row>
    <row r="70" spans="1:13" ht="21" customHeight="1">
      <c r="A70" s="406"/>
      <c r="B70" s="406" t="s">
        <v>70</v>
      </c>
      <c r="C70" s="27">
        <v>0</v>
      </c>
      <c r="D70" s="26">
        <v>0</v>
      </c>
      <c r="E70" s="26">
        <v>0</v>
      </c>
      <c r="F70" s="25">
        <v>0</v>
      </c>
      <c r="G70" s="25">
        <v>0</v>
      </c>
      <c r="H70" s="25">
        <v>0</v>
      </c>
      <c r="I70" s="29">
        <f>SUM(H70:K70)</f>
        <v>0</v>
      </c>
      <c r="J70" s="43" t="s">
        <v>71</v>
      </c>
      <c r="K70" s="106"/>
      <c r="L70" s="538"/>
      <c r="M70" s="535"/>
    </row>
    <row r="71" spans="1:13" ht="21" customHeight="1">
      <c r="A71" s="398" t="s">
        <v>65</v>
      </c>
      <c r="B71" s="399"/>
      <c r="C71" s="21"/>
      <c r="D71" s="20"/>
      <c r="E71" s="20"/>
      <c r="F71" s="19"/>
      <c r="G71" s="19"/>
      <c r="H71" s="19"/>
      <c r="I71" s="28"/>
      <c r="J71" s="44"/>
      <c r="K71" s="45" t="s">
        <v>32</v>
      </c>
      <c r="L71" s="538"/>
      <c r="M71" s="535"/>
    </row>
    <row r="72" spans="1:13" ht="21" customHeight="1">
      <c r="A72" s="114"/>
      <c r="B72" s="114" t="s">
        <v>144</v>
      </c>
      <c r="C72" s="24">
        <v>19124</v>
      </c>
      <c r="D72" s="23">
        <v>6714</v>
      </c>
      <c r="E72" s="23">
        <v>9042</v>
      </c>
      <c r="F72" s="22">
        <v>866</v>
      </c>
      <c r="G72" s="22">
        <v>12365</v>
      </c>
      <c r="H72" s="22">
        <v>0</v>
      </c>
      <c r="I72" s="29">
        <f>SUM(H72:J72)</f>
        <v>0</v>
      </c>
      <c r="J72" s="555" t="s">
        <v>149</v>
      </c>
      <c r="K72" s="540"/>
      <c r="L72" s="538"/>
      <c r="M72" s="535"/>
    </row>
    <row r="73" spans="1:13" ht="21" customHeight="1">
      <c r="A73" s="114"/>
      <c r="B73" s="114" t="s">
        <v>145</v>
      </c>
      <c r="C73" s="24">
        <v>1552</v>
      </c>
      <c r="D73" s="23">
        <v>0</v>
      </c>
      <c r="E73" s="23">
        <v>0</v>
      </c>
      <c r="F73" s="22">
        <v>0</v>
      </c>
      <c r="G73" s="22">
        <v>0</v>
      </c>
      <c r="H73" s="22">
        <v>226</v>
      </c>
      <c r="I73" s="29">
        <f>SUM(H73:K73)</f>
        <v>226</v>
      </c>
      <c r="J73" s="38" t="s">
        <v>150</v>
      </c>
      <c r="K73" s="106"/>
      <c r="L73" s="538"/>
      <c r="M73" s="535"/>
    </row>
    <row r="74" spans="1:13" ht="21" customHeight="1">
      <c r="A74" s="114"/>
      <c r="B74" s="114" t="s">
        <v>146</v>
      </c>
      <c r="C74" s="24">
        <v>178</v>
      </c>
      <c r="D74" s="23">
        <v>0</v>
      </c>
      <c r="E74" s="23">
        <v>0</v>
      </c>
      <c r="F74" s="22">
        <v>0</v>
      </c>
      <c r="G74" s="22">
        <v>0</v>
      </c>
      <c r="H74" s="22">
        <v>0</v>
      </c>
      <c r="I74" s="29">
        <f>SUM(H74:K74)</f>
        <v>0</v>
      </c>
      <c r="J74" s="38" t="s">
        <v>151</v>
      </c>
      <c r="K74" s="106"/>
      <c r="L74" s="538"/>
      <c r="M74" s="535"/>
    </row>
    <row r="75" spans="1:13" ht="21" customHeight="1">
      <c r="A75" s="406"/>
      <c r="B75" s="406" t="s">
        <v>70</v>
      </c>
      <c r="C75" s="27">
        <v>482</v>
      </c>
      <c r="D75" s="26">
        <v>0</v>
      </c>
      <c r="E75" s="26">
        <v>0</v>
      </c>
      <c r="F75" s="25">
        <v>0</v>
      </c>
      <c r="G75" s="25">
        <v>247</v>
      </c>
      <c r="H75" s="25">
        <v>0</v>
      </c>
      <c r="I75" s="29">
        <f>SUM(H75:K75)</f>
        <v>0</v>
      </c>
      <c r="J75" s="43" t="s">
        <v>71</v>
      </c>
      <c r="K75" s="106"/>
      <c r="L75" s="538"/>
      <c r="M75" s="535"/>
    </row>
    <row r="76" spans="1:13" ht="21" customHeight="1">
      <c r="A76" s="398" t="s">
        <v>67</v>
      </c>
      <c r="B76" s="399"/>
      <c r="C76" s="21"/>
      <c r="D76" s="20"/>
      <c r="E76" s="20"/>
      <c r="F76" s="19"/>
      <c r="G76" s="19"/>
      <c r="H76" s="19"/>
      <c r="I76" s="28"/>
      <c r="J76" s="44"/>
      <c r="K76" s="45" t="s">
        <v>66</v>
      </c>
      <c r="L76" s="538"/>
      <c r="M76" s="535"/>
    </row>
    <row r="77" spans="1:13" ht="21" customHeight="1">
      <c r="A77" s="114"/>
      <c r="B77" s="114" t="s">
        <v>144</v>
      </c>
      <c r="C77" s="24">
        <v>8786</v>
      </c>
      <c r="D77" s="23">
        <v>19194</v>
      </c>
      <c r="E77" s="23">
        <v>3484</v>
      </c>
      <c r="F77" s="22">
        <v>410</v>
      </c>
      <c r="G77" s="22">
        <v>5857</v>
      </c>
      <c r="H77" s="22">
        <v>970</v>
      </c>
      <c r="I77" s="29">
        <f>SUM(H77:J77)</f>
        <v>970</v>
      </c>
      <c r="J77" s="555" t="s">
        <v>149</v>
      </c>
      <c r="K77" s="540"/>
      <c r="L77" s="538"/>
      <c r="M77" s="535"/>
    </row>
    <row r="78" spans="1:13" ht="21" customHeight="1">
      <c r="A78" s="114"/>
      <c r="B78" s="114" t="s">
        <v>145</v>
      </c>
      <c r="C78" s="24">
        <v>60</v>
      </c>
      <c r="D78" s="23">
        <v>0</v>
      </c>
      <c r="E78" s="23">
        <v>0</v>
      </c>
      <c r="F78" s="22">
        <v>0</v>
      </c>
      <c r="G78" s="22">
        <v>0</v>
      </c>
      <c r="H78" s="22">
        <v>0</v>
      </c>
      <c r="I78" s="29">
        <f>SUM(H78:K78)</f>
        <v>0</v>
      </c>
      <c r="J78" s="38" t="s">
        <v>150</v>
      </c>
      <c r="K78" s="106"/>
      <c r="L78" s="538"/>
      <c r="M78" s="535"/>
    </row>
    <row r="79" spans="1:13" ht="21" customHeight="1">
      <c r="A79" s="114"/>
      <c r="B79" s="114" t="s">
        <v>146</v>
      </c>
      <c r="C79" s="24">
        <v>0</v>
      </c>
      <c r="D79" s="23">
        <v>0</v>
      </c>
      <c r="E79" s="23">
        <v>0</v>
      </c>
      <c r="F79" s="22">
        <v>0</v>
      </c>
      <c r="G79" s="22">
        <v>0</v>
      </c>
      <c r="H79" s="22">
        <v>0</v>
      </c>
      <c r="I79" s="29">
        <f>SUM(H79:K79)</f>
        <v>0</v>
      </c>
      <c r="J79" s="38" t="s">
        <v>151</v>
      </c>
      <c r="K79" s="106"/>
      <c r="L79" s="538"/>
      <c r="M79" s="535"/>
    </row>
    <row r="80" spans="1:13" ht="21" customHeight="1" thickBot="1">
      <c r="A80" s="114"/>
      <c r="B80" s="406" t="s">
        <v>70</v>
      </c>
      <c r="C80" s="78">
        <v>0</v>
      </c>
      <c r="D80" s="77">
        <v>0</v>
      </c>
      <c r="E80" s="77">
        <v>0</v>
      </c>
      <c r="F80" s="76">
        <v>0</v>
      </c>
      <c r="G80" s="76">
        <v>0</v>
      </c>
      <c r="H80" s="76">
        <v>0</v>
      </c>
      <c r="I80" s="75">
        <f>SUM(H80:K80)</f>
        <v>0</v>
      </c>
      <c r="J80" s="43" t="s">
        <v>71</v>
      </c>
      <c r="K80" s="106"/>
      <c r="L80" s="538"/>
      <c r="M80" s="535"/>
    </row>
    <row r="81" spans="1:13" ht="21" customHeight="1">
      <c r="A81" s="397" t="s">
        <v>69</v>
      </c>
      <c r="B81" s="396"/>
      <c r="C81" s="66"/>
      <c r="D81" s="66"/>
      <c r="E81" s="66"/>
      <c r="F81" s="99"/>
      <c r="G81" s="99"/>
      <c r="H81" s="66"/>
      <c r="I81" s="96"/>
      <c r="J81" s="44"/>
      <c r="K81" s="45" t="s">
        <v>68</v>
      </c>
      <c r="L81" s="538"/>
      <c r="M81" s="535"/>
    </row>
    <row r="82" spans="1:13" ht="21" customHeight="1">
      <c r="A82" s="114"/>
      <c r="B82" s="114" t="s">
        <v>144</v>
      </c>
      <c r="C82" s="80">
        <f aca="true" t="shared" si="0" ref="C82:I85">C9+C14+C19+C24+C29+C34+C39+C52+C57+C62+C67+C72+C77</f>
        <v>698276</v>
      </c>
      <c r="D82" s="80">
        <f t="shared" si="0"/>
        <v>740822</v>
      </c>
      <c r="E82" s="80">
        <f t="shared" si="0"/>
        <v>319878</v>
      </c>
      <c r="F82" s="80">
        <f t="shared" si="0"/>
        <v>18210</v>
      </c>
      <c r="G82" s="80">
        <f t="shared" si="0"/>
        <v>957429</v>
      </c>
      <c r="H82" s="80">
        <f t="shared" si="0"/>
        <v>43048</v>
      </c>
      <c r="I82" s="96">
        <f t="shared" si="0"/>
        <v>43048</v>
      </c>
      <c r="J82" s="555" t="s">
        <v>149</v>
      </c>
      <c r="K82" s="540"/>
      <c r="L82" s="538"/>
      <c r="M82" s="535"/>
    </row>
    <row r="83" spans="1:13" ht="21" customHeight="1">
      <c r="A83" s="114"/>
      <c r="B83" s="114" t="s">
        <v>145</v>
      </c>
      <c r="C83" s="80">
        <f t="shared" si="0"/>
        <v>87314</v>
      </c>
      <c r="D83" s="80">
        <f t="shared" si="0"/>
        <v>332</v>
      </c>
      <c r="E83" s="80">
        <f t="shared" si="0"/>
        <v>769</v>
      </c>
      <c r="F83" s="80">
        <f t="shared" si="0"/>
        <v>268</v>
      </c>
      <c r="G83" s="80">
        <f t="shared" si="0"/>
        <v>3411</v>
      </c>
      <c r="H83" s="80">
        <f t="shared" si="0"/>
        <v>12773</v>
      </c>
      <c r="I83" s="96">
        <f t="shared" si="0"/>
        <v>12773</v>
      </c>
      <c r="J83" s="38" t="s">
        <v>150</v>
      </c>
      <c r="K83" s="106"/>
      <c r="L83" s="538"/>
      <c r="M83" s="535"/>
    </row>
    <row r="84" spans="1:13" ht="21" customHeight="1">
      <c r="A84" s="114"/>
      <c r="B84" s="114" t="s">
        <v>146</v>
      </c>
      <c r="C84" s="80">
        <f t="shared" si="0"/>
        <v>7131</v>
      </c>
      <c r="D84" s="80">
        <f t="shared" si="0"/>
        <v>0</v>
      </c>
      <c r="E84" s="80">
        <f t="shared" si="0"/>
        <v>0</v>
      </c>
      <c r="F84" s="80">
        <f t="shared" si="0"/>
        <v>0</v>
      </c>
      <c r="G84" s="80">
        <f t="shared" si="0"/>
        <v>497</v>
      </c>
      <c r="H84" s="80">
        <f t="shared" si="0"/>
        <v>698</v>
      </c>
      <c r="I84" s="96">
        <f t="shared" si="0"/>
        <v>698</v>
      </c>
      <c r="J84" s="38" t="s">
        <v>151</v>
      </c>
      <c r="K84" s="106"/>
      <c r="L84" s="538"/>
      <c r="M84" s="535"/>
    </row>
    <row r="85" spans="1:13" ht="21" customHeight="1" thickBot="1">
      <c r="A85" s="407"/>
      <c r="B85" s="406" t="s">
        <v>70</v>
      </c>
      <c r="C85" s="105">
        <f t="shared" si="0"/>
        <v>22810</v>
      </c>
      <c r="D85" s="105">
        <f t="shared" si="0"/>
        <v>894</v>
      </c>
      <c r="E85" s="105">
        <f t="shared" si="0"/>
        <v>0</v>
      </c>
      <c r="F85" s="105">
        <f t="shared" si="0"/>
        <v>0</v>
      </c>
      <c r="G85" s="105">
        <f t="shared" si="0"/>
        <v>247</v>
      </c>
      <c r="H85" s="105">
        <f t="shared" si="0"/>
        <v>7717</v>
      </c>
      <c r="I85" s="160">
        <f t="shared" si="0"/>
        <v>7717</v>
      </c>
      <c r="J85" s="52" t="s">
        <v>71</v>
      </c>
      <c r="K85" s="161"/>
      <c r="L85" s="538"/>
      <c r="M85" s="535"/>
    </row>
    <row r="86" spans="2:10" ht="21" customHeight="1" thickTop="1">
      <c r="B86" s="100"/>
      <c r="C86" s="154"/>
      <c r="D86" s="154"/>
      <c r="E86" s="154"/>
      <c r="F86" s="154"/>
      <c r="G86" s="154"/>
      <c r="H86" s="154"/>
      <c r="I86" s="154"/>
      <c r="J86" s="100"/>
    </row>
    <row r="90" spans="3:9" ht="23.25">
      <c r="C90" s="159"/>
      <c r="D90" s="159"/>
      <c r="E90" s="159"/>
      <c r="F90" s="159"/>
      <c r="G90" s="159"/>
      <c r="H90" s="159"/>
      <c r="I90" s="159"/>
    </row>
  </sheetData>
  <sheetProtection/>
  <mergeCells count="28">
    <mergeCell ref="M5:M42"/>
    <mergeCell ref="M48:M85"/>
    <mergeCell ref="L1:L42"/>
    <mergeCell ref="L43:L85"/>
    <mergeCell ref="J5:K7"/>
    <mergeCell ref="A5:B7"/>
    <mergeCell ref="C5:I5"/>
    <mergeCell ref="J48:K50"/>
    <mergeCell ref="A48:B50"/>
    <mergeCell ref="C48:I48"/>
    <mergeCell ref="J14:K14"/>
    <mergeCell ref="J9:K9"/>
    <mergeCell ref="J82:K82"/>
    <mergeCell ref="J77:K77"/>
    <mergeCell ref="J72:K72"/>
    <mergeCell ref="J67:K67"/>
    <mergeCell ref="J62:K62"/>
    <mergeCell ref="J57:K57"/>
    <mergeCell ref="A3:K3"/>
    <mergeCell ref="A2:K2"/>
    <mergeCell ref="A45:K45"/>
    <mergeCell ref="A46:K46"/>
    <mergeCell ref="J52:K52"/>
    <mergeCell ref="J39:K39"/>
    <mergeCell ref="J34:K34"/>
    <mergeCell ref="J29:K29"/>
    <mergeCell ref="J24:K24"/>
    <mergeCell ref="J19:K19"/>
  </mergeCells>
  <hyperlinks>
    <hyperlink ref="M1" location="الفهرس!A1" display="R"/>
  </hyperlinks>
  <printOptions horizontalCentered="1" verticalCentered="1"/>
  <pageMargins left="0.1968503937007874" right="0" top="0.35" bottom="0.22" header="0.2" footer="0.22"/>
  <pageSetup fitToHeight="0" horizontalDpi="300" verticalDpi="300" orientation="landscape" paperSize="9" scale="50" r:id="rId1"/>
  <rowBreaks count="1" manualBreakCount="1">
    <brk id="44" max="1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M91"/>
  <sheetViews>
    <sheetView rightToLeft="1" zoomScaleSheetLayoutView="50" zoomScalePageLayoutView="0" workbookViewId="0" topLeftCell="A1">
      <selection activeCell="M1" sqref="M1"/>
    </sheetView>
  </sheetViews>
  <sheetFormatPr defaultColWidth="9.140625" defaultRowHeight="12.75"/>
  <cols>
    <col min="1" max="1" width="14.00390625" style="1" customWidth="1"/>
    <col min="2" max="2" width="27.7109375" style="1" customWidth="1"/>
    <col min="3" max="9" width="23.7109375" style="1" customWidth="1"/>
    <col min="10" max="10" width="18.8515625" style="1" customWidth="1"/>
    <col min="11" max="11" width="14.140625" style="1" customWidth="1"/>
    <col min="12" max="12" width="0.2890625" style="83" customWidth="1"/>
    <col min="13" max="13" width="10.7109375" style="1" customWidth="1"/>
    <col min="14" max="16384" width="9.140625" style="1" customWidth="1"/>
  </cols>
  <sheetData>
    <row r="1" spans="1:13" s="86" customFormat="1" ht="31.5" customHeight="1">
      <c r="A1" s="185" t="s">
        <v>198</v>
      </c>
      <c r="B1" s="185"/>
      <c r="C1" s="185"/>
      <c r="D1" s="185"/>
      <c r="E1" s="185"/>
      <c r="F1" s="185"/>
      <c r="G1" s="185"/>
      <c r="H1" s="185"/>
      <c r="I1" s="185"/>
      <c r="J1" s="184"/>
      <c r="K1" s="184" t="s">
        <v>199</v>
      </c>
      <c r="L1" s="538">
        <v>160</v>
      </c>
      <c r="M1" s="486" t="s">
        <v>492</v>
      </c>
    </row>
    <row r="2" spans="1:13" s="87" customFormat="1" ht="31.5" customHeight="1">
      <c r="A2" s="541" t="s">
        <v>429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38"/>
      <c r="M2" s="181"/>
    </row>
    <row r="3" spans="1:13" s="87" customFormat="1" ht="31.5" customHeight="1">
      <c r="A3" s="487" t="s">
        <v>372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538"/>
      <c r="M3" s="181"/>
    </row>
    <row r="4" spans="1:13" s="87" customFormat="1" ht="31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538"/>
      <c r="M4" s="181"/>
    </row>
    <row r="5" spans="1:13" s="2" customFormat="1" ht="31.5" customHeight="1" thickTop="1">
      <c r="A5" s="587" t="s">
        <v>397</v>
      </c>
      <c r="B5" s="544"/>
      <c r="C5" s="548" t="s">
        <v>105</v>
      </c>
      <c r="D5" s="489"/>
      <c r="E5" s="489"/>
      <c r="F5" s="489"/>
      <c r="G5" s="489"/>
      <c r="H5" s="489"/>
      <c r="I5" s="549"/>
      <c r="J5" s="550" t="s">
        <v>430</v>
      </c>
      <c r="K5" s="551"/>
      <c r="L5" s="538"/>
      <c r="M5" s="535">
        <v>155</v>
      </c>
    </row>
    <row r="6" spans="1:13" s="4" customFormat="1" ht="31.5" customHeight="1">
      <c r="A6" s="588"/>
      <c r="B6" s="523"/>
      <c r="C6" s="62" t="s">
        <v>108</v>
      </c>
      <c r="D6" s="62" t="s">
        <v>107</v>
      </c>
      <c r="E6" s="84" t="s">
        <v>161</v>
      </c>
      <c r="F6" s="62" t="s">
        <v>127</v>
      </c>
      <c r="G6" s="62" t="s">
        <v>106</v>
      </c>
      <c r="H6" s="84" t="s">
        <v>70</v>
      </c>
      <c r="I6" s="60" t="s">
        <v>69</v>
      </c>
      <c r="J6" s="534"/>
      <c r="K6" s="552"/>
      <c r="L6" s="538"/>
      <c r="M6" s="535"/>
    </row>
    <row r="7" spans="1:13" s="4" customFormat="1" ht="36" customHeight="1" thickBot="1">
      <c r="A7" s="589"/>
      <c r="B7" s="547"/>
      <c r="C7" s="91" t="s">
        <v>111</v>
      </c>
      <c r="D7" s="91" t="s">
        <v>110</v>
      </c>
      <c r="E7" s="91" t="s">
        <v>125</v>
      </c>
      <c r="F7" s="91" t="s">
        <v>124</v>
      </c>
      <c r="G7" s="91" t="s">
        <v>109</v>
      </c>
      <c r="H7" s="91" t="s">
        <v>71</v>
      </c>
      <c r="I7" s="63" t="s">
        <v>68</v>
      </c>
      <c r="J7" s="553"/>
      <c r="K7" s="554"/>
      <c r="L7" s="538"/>
      <c r="M7" s="535"/>
    </row>
    <row r="8" spans="1:13" ht="21" customHeight="1">
      <c r="A8" s="397" t="s">
        <v>42</v>
      </c>
      <c r="B8" s="396"/>
      <c r="C8" s="24"/>
      <c r="D8" s="39"/>
      <c r="E8" s="23"/>
      <c r="F8" s="22"/>
      <c r="G8" s="22"/>
      <c r="H8" s="22"/>
      <c r="I8" s="29"/>
      <c r="J8" s="403"/>
      <c r="K8" s="34" t="s">
        <v>41</v>
      </c>
      <c r="L8" s="538"/>
      <c r="M8" s="535"/>
    </row>
    <row r="9" spans="1:13" ht="21" customHeight="1">
      <c r="A9" s="209"/>
      <c r="B9" s="114" t="s">
        <v>141</v>
      </c>
      <c r="C9" s="39">
        <v>52456</v>
      </c>
      <c r="D9" s="39">
        <v>231727</v>
      </c>
      <c r="E9" s="23">
        <v>106273</v>
      </c>
      <c r="F9" s="22">
        <v>2589</v>
      </c>
      <c r="G9" s="22">
        <v>130019</v>
      </c>
      <c r="H9" s="22">
        <v>7679</v>
      </c>
      <c r="I9" s="29">
        <f>SUM(H9:K9)</f>
        <v>7679</v>
      </c>
      <c r="J9" s="379" t="s">
        <v>305</v>
      </c>
      <c r="K9" s="343"/>
      <c r="L9" s="538"/>
      <c r="M9" s="535"/>
    </row>
    <row r="10" spans="1:13" ht="21" customHeight="1">
      <c r="A10" s="410"/>
      <c r="B10" s="114" t="s">
        <v>142</v>
      </c>
      <c r="C10" s="24">
        <v>9723</v>
      </c>
      <c r="D10" s="39">
        <v>3676</v>
      </c>
      <c r="E10" s="23">
        <v>3555</v>
      </c>
      <c r="F10" s="22">
        <v>0</v>
      </c>
      <c r="G10" s="22">
        <v>6568</v>
      </c>
      <c r="H10" s="22">
        <v>1213</v>
      </c>
      <c r="I10" s="96">
        <f>SUM(H10:K10)</f>
        <v>1213</v>
      </c>
      <c r="J10" s="379" t="s">
        <v>139</v>
      </c>
      <c r="K10" s="343"/>
      <c r="L10" s="538"/>
      <c r="M10" s="535"/>
    </row>
    <row r="11" spans="1:13" ht="21" customHeight="1">
      <c r="A11" s="410"/>
      <c r="B11" s="114" t="s">
        <v>143</v>
      </c>
      <c r="C11" s="39">
        <v>12544</v>
      </c>
      <c r="D11" s="39">
        <v>33576</v>
      </c>
      <c r="E11" s="23">
        <v>26658</v>
      </c>
      <c r="F11" s="22">
        <v>224</v>
      </c>
      <c r="G11" s="22">
        <v>25985</v>
      </c>
      <c r="H11" s="22">
        <v>2210</v>
      </c>
      <c r="I11" s="29">
        <f>SUM(H11:K11)</f>
        <v>2210</v>
      </c>
      <c r="J11" s="539" t="s">
        <v>140</v>
      </c>
      <c r="K11" s="540"/>
      <c r="L11" s="538"/>
      <c r="M11" s="535"/>
    </row>
    <row r="12" spans="1:13" ht="21" customHeight="1">
      <c r="A12" s="411"/>
      <c r="B12" s="406" t="s">
        <v>70</v>
      </c>
      <c r="C12" s="39">
        <v>254</v>
      </c>
      <c r="D12" s="39">
        <v>0</v>
      </c>
      <c r="E12" s="23">
        <v>0</v>
      </c>
      <c r="F12" s="22">
        <v>0</v>
      </c>
      <c r="G12" s="22">
        <v>233</v>
      </c>
      <c r="H12" s="22">
        <v>0</v>
      </c>
      <c r="I12" s="96">
        <f>SUM(H12:K12)</f>
        <v>0</v>
      </c>
      <c r="J12" s="379" t="s">
        <v>71</v>
      </c>
      <c r="K12" s="381"/>
      <c r="L12" s="538"/>
      <c r="M12" s="535"/>
    </row>
    <row r="13" spans="1:13" ht="21" customHeight="1">
      <c r="A13" s="412" t="s">
        <v>46</v>
      </c>
      <c r="B13" s="212"/>
      <c r="C13" s="21"/>
      <c r="D13" s="20"/>
      <c r="E13" s="20"/>
      <c r="F13" s="19"/>
      <c r="G13" s="19"/>
      <c r="H13" s="19"/>
      <c r="I13" s="28"/>
      <c r="J13" s="404"/>
      <c r="K13" s="45" t="s">
        <v>45</v>
      </c>
      <c r="L13" s="538"/>
      <c r="M13" s="535"/>
    </row>
    <row r="14" spans="1:13" ht="21" customHeight="1">
      <c r="A14" s="114"/>
      <c r="B14" s="114" t="s">
        <v>141</v>
      </c>
      <c r="C14" s="24">
        <v>112395</v>
      </c>
      <c r="D14" s="23">
        <v>72276</v>
      </c>
      <c r="E14" s="23">
        <v>37823</v>
      </c>
      <c r="F14" s="22">
        <v>1361</v>
      </c>
      <c r="G14" s="22">
        <v>287911</v>
      </c>
      <c r="H14" s="22">
        <v>5646</v>
      </c>
      <c r="I14" s="29">
        <f>SUM(H14:K14)</f>
        <v>5646</v>
      </c>
      <c r="J14" s="379" t="s">
        <v>305</v>
      </c>
      <c r="K14" s="343"/>
      <c r="L14" s="538"/>
      <c r="M14" s="535"/>
    </row>
    <row r="15" spans="1:13" ht="21" customHeight="1">
      <c r="A15" s="114"/>
      <c r="B15" s="114" t="s">
        <v>142</v>
      </c>
      <c r="C15" s="24">
        <v>50107</v>
      </c>
      <c r="D15" s="23">
        <v>2283</v>
      </c>
      <c r="E15" s="23">
        <v>1324</v>
      </c>
      <c r="F15" s="22">
        <v>0</v>
      </c>
      <c r="G15" s="22">
        <v>16878</v>
      </c>
      <c r="H15" s="22">
        <v>2273</v>
      </c>
      <c r="I15" s="29">
        <f>SUM(H15:K15)</f>
        <v>2273</v>
      </c>
      <c r="J15" s="379" t="s">
        <v>139</v>
      </c>
      <c r="K15" s="343"/>
      <c r="L15" s="538"/>
      <c r="M15" s="535"/>
    </row>
    <row r="16" spans="1:13" ht="21" customHeight="1">
      <c r="A16" s="114"/>
      <c r="B16" s="114" t="s">
        <v>143</v>
      </c>
      <c r="C16" s="24">
        <v>61980</v>
      </c>
      <c r="D16" s="23">
        <v>7693</v>
      </c>
      <c r="E16" s="23">
        <v>6105</v>
      </c>
      <c r="F16" s="22">
        <v>1414</v>
      </c>
      <c r="G16" s="22">
        <v>54382</v>
      </c>
      <c r="H16" s="22">
        <v>4252</v>
      </c>
      <c r="I16" s="29">
        <f>SUM(H16:K16)</f>
        <v>4252</v>
      </c>
      <c r="J16" s="539" t="s">
        <v>140</v>
      </c>
      <c r="K16" s="540"/>
      <c r="L16" s="538"/>
      <c r="M16" s="535"/>
    </row>
    <row r="17" spans="1:13" ht="21" customHeight="1">
      <c r="A17" s="114"/>
      <c r="B17" s="406" t="s">
        <v>70</v>
      </c>
      <c r="C17" s="24">
        <v>997</v>
      </c>
      <c r="D17" s="23">
        <v>0</v>
      </c>
      <c r="E17" s="23">
        <v>0</v>
      </c>
      <c r="F17" s="22">
        <v>0</v>
      </c>
      <c r="G17" s="22">
        <v>211</v>
      </c>
      <c r="H17" s="22">
        <v>0</v>
      </c>
      <c r="I17" s="29">
        <f>SUM(H17:K17)</f>
        <v>0</v>
      </c>
      <c r="J17" s="379" t="s">
        <v>71</v>
      </c>
      <c r="K17" s="343"/>
      <c r="L17" s="538"/>
      <c r="M17" s="535"/>
    </row>
    <row r="18" spans="1:13" ht="21" customHeight="1">
      <c r="A18" s="398" t="s">
        <v>48</v>
      </c>
      <c r="B18" s="399"/>
      <c r="C18" s="21"/>
      <c r="D18" s="20"/>
      <c r="E18" s="20"/>
      <c r="F18" s="19"/>
      <c r="G18" s="19"/>
      <c r="H18" s="19"/>
      <c r="I18" s="28"/>
      <c r="J18" s="404"/>
      <c r="K18" s="45" t="s">
        <v>47</v>
      </c>
      <c r="L18" s="538"/>
      <c r="M18" s="535"/>
    </row>
    <row r="19" spans="1:13" ht="21" customHeight="1">
      <c r="A19" s="114"/>
      <c r="B19" s="114" t="s">
        <v>141</v>
      </c>
      <c r="C19" s="24">
        <v>26281</v>
      </c>
      <c r="D19" s="23">
        <v>13365</v>
      </c>
      <c r="E19" s="23">
        <v>7364</v>
      </c>
      <c r="F19" s="22">
        <v>566</v>
      </c>
      <c r="G19" s="22">
        <v>71550</v>
      </c>
      <c r="H19" s="22">
        <v>2245</v>
      </c>
      <c r="I19" s="29">
        <f>SUM(H19:K19)</f>
        <v>2245</v>
      </c>
      <c r="J19" s="379" t="s">
        <v>305</v>
      </c>
      <c r="K19" s="343"/>
      <c r="L19" s="538"/>
      <c r="M19" s="535"/>
    </row>
    <row r="20" spans="1:13" ht="21" customHeight="1">
      <c r="A20" s="114"/>
      <c r="B20" s="114" t="s">
        <v>142</v>
      </c>
      <c r="C20" s="24">
        <v>27505</v>
      </c>
      <c r="D20" s="23">
        <v>1880</v>
      </c>
      <c r="E20" s="23">
        <v>269</v>
      </c>
      <c r="F20" s="22">
        <v>0</v>
      </c>
      <c r="G20" s="22">
        <v>8304</v>
      </c>
      <c r="H20" s="22">
        <v>4087</v>
      </c>
      <c r="I20" s="29">
        <f>SUM(H20:K20)</f>
        <v>4087</v>
      </c>
      <c r="J20" s="379" t="s">
        <v>139</v>
      </c>
      <c r="K20" s="343"/>
      <c r="L20" s="538"/>
      <c r="M20" s="535"/>
    </row>
    <row r="21" spans="1:13" ht="21" customHeight="1">
      <c r="A21" s="114"/>
      <c r="B21" s="114" t="s">
        <v>143</v>
      </c>
      <c r="C21" s="24">
        <v>18886</v>
      </c>
      <c r="D21" s="23">
        <v>5407</v>
      </c>
      <c r="E21" s="23">
        <v>1564</v>
      </c>
      <c r="F21" s="22">
        <v>244</v>
      </c>
      <c r="G21" s="22">
        <v>25862</v>
      </c>
      <c r="H21" s="22">
        <v>3382</v>
      </c>
      <c r="I21" s="29">
        <f>SUM(H21:K21)</f>
        <v>3382</v>
      </c>
      <c r="J21" s="539" t="s">
        <v>140</v>
      </c>
      <c r="K21" s="540"/>
      <c r="L21" s="538"/>
      <c r="M21" s="535"/>
    </row>
    <row r="22" spans="1:13" ht="21" customHeight="1">
      <c r="A22" s="114"/>
      <c r="B22" s="406" t="s">
        <v>70</v>
      </c>
      <c r="C22" s="24">
        <v>0</v>
      </c>
      <c r="D22" s="23">
        <v>0</v>
      </c>
      <c r="E22" s="23">
        <v>0</v>
      </c>
      <c r="F22" s="22">
        <v>0</v>
      </c>
      <c r="G22" s="22">
        <v>0</v>
      </c>
      <c r="H22" s="22">
        <v>0</v>
      </c>
      <c r="I22" s="29">
        <f>SUM(H22:K22)</f>
        <v>0</v>
      </c>
      <c r="J22" s="379" t="s">
        <v>71</v>
      </c>
      <c r="K22" s="343"/>
      <c r="L22" s="538"/>
      <c r="M22" s="535"/>
    </row>
    <row r="23" spans="1:13" ht="21" customHeight="1">
      <c r="A23" s="398" t="s">
        <v>50</v>
      </c>
      <c r="B23" s="399"/>
      <c r="C23" s="21"/>
      <c r="D23" s="20"/>
      <c r="E23" s="20"/>
      <c r="F23" s="19"/>
      <c r="G23" s="19"/>
      <c r="H23" s="19"/>
      <c r="I23" s="28"/>
      <c r="J23" s="404"/>
      <c r="K23" s="45" t="s">
        <v>49</v>
      </c>
      <c r="L23" s="538"/>
      <c r="M23" s="535"/>
    </row>
    <row r="24" spans="1:13" ht="21" customHeight="1">
      <c r="A24" s="114"/>
      <c r="B24" s="114" t="s">
        <v>141</v>
      </c>
      <c r="C24" s="24">
        <v>12889</v>
      </c>
      <c r="D24" s="23">
        <v>37957</v>
      </c>
      <c r="E24" s="23">
        <v>9415</v>
      </c>
      <c r="F24" s="22">
        <v>173</v>
      </c>
      <c r="G24" s="22">
        <v>6361</v>
      </c>
      <c r="H24" s="22">
        <v>63</v>
      </c>
      <c r="I24" s="29">
        <f>SUM(H24:K24)</f>
        <v>63</v>
      </c>
      <c r="J24" s="379" t="s">
        <v>305</v>
      </c>
      <c r="K24" s="343"/>
      <c r="L24" s="538"/>
      <c r="M24" s="535"/>
    </row>
    <row r="25" spans="1:13" ht="21" customHeight="1">
      <c r="A25" s="114"/>
      <c r="B25" s="114" t="s">
        <v>142</v>
      </c>
      <c r="C25" s="24">
        <v>17178</v>
      </c>
      <c r="D25" s="23">
        <v>1026</v>
      </c>
      <c r="E25" s="23">
        <v>821</v>
      </c>
      <c r="F25" s="22">
        <v>56</v>
      </c>
      <c r="G25" s="22">
        <v>636</v>
      </c>
      <c r="H25" s="22">
        <v>0</v>
      </c>
      <c r="I25" s="29">
        <f>SUM(H25:K25)</f>
        <v>0</v>
      </c>
      <c r="J25" s="379" t="s">
        <v>139</v>
      </c>
      <c r="K25" s="343"/>
      <c r="L25" s="538"/>
      <c r="M25" s="535"/>
    </row>
    <row r="26" spans="1:13" ht="21" customHeight="1">
      <c r="A26" s="114"/>
      <c r="B26" s="114" t="s">
        <v>143</v>
      </c>
      <c r="C26" s="24">
        <v>2930</v>
      </c>
      <c r="D26" s="23">
        <v>15993</v>
      </c>
      <c r="E26" s="23">
        <v>7629</v>
      </c>
      <c r="F26" s="22">
        <v>346</v>
      </c>
      <c r="G26" s="22">
        <v>6108</v>
      </c>
      <c r="H26" s="22">
        <v>1668</v>
      </c>
      <c r="I26" s="29">
        <f>SUM(H26:K26)</f>
        <v>1668</v>
      </c>
      <c r="J26" s="539" t="s">
        <v>140</v>
      </c>
      <c r="K26" s="540"/>
      <c r="L26" s="538"/>
      <c r="M26" s="535"/>
    </row>
    <row r="27" spans="1:13" ht="21" customHeight="1">
      <c r="A27" s="406"/>
      <c r="B27" s="406" t="s">
        <v>70</v>
      </c>
      <c r="C27" s="27">
        <v>469</v>
      </c>
      <c r="D27" s="26">
        <v>0</v>
      </c>
      <c r="E27" s="26">
        <v>0</v>
      </c>
      <c r="F27" s="25">
        <v>0</v>
      </c>
      <c r="G27" s="25">
        <v>0</v>
      </c>
      <c r="H27" s="25">
        <v>0</v>
      </c>
      <c r="I27" s="30">
        <f>SUM(H27:K27)</f>
        <v>0</v>
      </c>
      <c r="J27" s="379" t="s">
        <v>71</v>
      </c>
      <c r="K27" s="381"/>
      <c r="L27" s="538"/>
      <c r="M27" s="535"/>
    </row>
    <row r="28" spans="1:13" ht="21" customHeight="1">
      <c r="A28" s="398" t="s">
        <v>52</v>
      </c>
      <c r="B28" s="399"/>
      <c r="C28" s="21"/>
      <c r="D28" s="20"/>
      <c r="E28" s="20"/>
      <c r="F28" s="19"/>
      <c r="G28" s="19"/>
      <c r="H28" s="19"/>
      <c r="I28" s="28"/>
      <c r="J28" s="404"/>
      <c r="K28" s="45" t="s">
        <v>51</v>
      </c>
      <c r="L28" s="538"/>
      <c r="M28" s="535"/>
    </row>
    <row r="29" spans="1:13" ht="21" customHeight="1">
      <c r="A29" s="114"/>
      <c r="B29" s="114" t="s">
        <v>141</v>
      </c>
      <c r="C29" s="24">
        <v>71204</v>
      </c>
      <c r="D29" s="23">
        <v>147432</v>
      </c>
      <c r="E29" s="23">
        <v>31745</v>
      </c>
      <c r="F29" s="22">
        <v>5170</v>
      </c>
      <c r="G29" s="22">
        <v>138573</v>
      </c>
      <c r="H29" s="22">
        <v>5626</v>
      </c>
      <c r="I29" s="29">
        <f>SUM(H29:K29)</f>
        <v>5626</v>
      </c>
      <c r="J29" s="379" t="s">
        <v>305</v>
      </c>
      <c r="K29" s="343"/>
      <c r="L29" s="538"/>
      <c r="M29" s="535"/>
    </row>
    <row r="30" spans="1:13" ht="21" customHeight="1">
      <c r="A30" s="114"/>
      <c r="B30" s="114" t="s">
        <v>142</v>
      </c>
      <c r="C30" s="24">
        <v>1551</v>
      </c>
      <c r="D30" s="23">
        <v>1382</v>
      </c>
      <c r="E30" s="23">
        <v>0</v>
      </c>
      <c r="F30" s="22">
        <v>267</v>
      </c>
      <c r="G30" s="22">
        <v>2725</v>
      </c>
      <c r="H30" s="22">
        <v>979</v>
      </c>
      <c r="I30" s="29">
        <f>SUM(H30:K30)</f>
        <v>979</v>
      </c>
      <c r="J30" s="379" t="s">
        <v>139</v>
      </c>
      <c r="K30" s="343"/>
      <c r="L30" s="538"/>
      <c r="M30" s="535"/>
    </row>
    <row r="31" spans="1:13" ht="21" customHeight="1">
      <c r="A31" s="114"/>
      <c r="B31" s="114" t="s">
        <v>143</v>
      </c>
      <c r="C31" s="24">
        <v>5349</v>
      </c>
      <c r="D31" s="23">
        <v>10948</v>
      </c>
      <c r="E31" s="23">
        <v>963</v>
      </c>
      <c r="F31" s="22">
        <v>1261</v>
      </c>
      <c r="G31" s="22">
        <v>33301</v>
      </c>
      <c r="H31" s="22">
        <v>1399</v>
      </c>
      <c r="I31" s="29">
        <f>SUM(H31:K31)</f>
        <v>1399</v>
      </c>
      <c r="J31" s="539" t="s">
        <v>140</v>
      </c>
      <c r="K31" s="540"/>
      <c r="L31" s="538"/>
      <c r="M31" s="535"/>
    </row>
    <row r="32" spans="1:13" ht="21" customHeight="1">
      <c r="A32" s="406"/>
      <c r="B32" s="406" t="s">
        <v>70</v>
      </c>
      <c r="C32" s="27">
        <v>0</v>
      </c>
      <c r="D32" s="26">
        <v>0</v>
      </c>
      <c r="E32" s="26">
        <v>0</v>
      </c>
      <c r="F32" s="25">
        <v>0</v>
      </c>
      <c r="G32" s="25">
        <v>0</v>
      </c>
      <c r="H32" s="25">
        <v>0</v>
      </c>
      <c r="I32" s="30">
        <f>SUM(H32:K32)</f>
        <v>0</v>
      </c>
      <c r="J32" s="379" t="s">
        <v>71</v>
      </c>
      <c r="K32" s="381"/>
      <c r="L32" s="538"/>
      <c r="M32" s="535"/>
    </row>
    <row r="33" spans="1:13" ht="21" customHeight="1">
      <c r="A33" s="398" t="s">
        <v>54</v>
      </c>
      <c r="B33" s="399"/>
      <c r="C33" s="21"/>
      <c r="D33" s="20"/>
      <c r="E33" s="20"/>
      <c r="F33" s="19"/>
      <c r="G33" s="19"/>
      <c r="H33" s="19"/>
      <c r="I33" s="28"/>
      <c r="J33" s="404"/>
      <c r="K33" s="45" t="s">
        <v>53</v>
      </c>
      <c r="L33" s="538"/>
      <c r="M33" s="535"/>
    </row>
    <row r="34" spans="1:13" ht="21" customHeight="1">
      <c r="A34" s="114"/>
      <c r="B34" s="114" t="s">
        <v>141</v>
      </c>
      <c r="C34" s="24">
        <v>56104</v>
      </c>
      <c r="D34" s="23">
        <v>39640</v>
      </c>
      <c r="E34" s="23">
        <v>23068</v>
      </c>
      <c r="F34" s="22">
        <v>1496</v>
      </c>
      <c r="G34" s="22">
        <v>27525</v>
      </c>
      <c r="H34" s="22">
        <v>8389</v>
      </c>
      <c r="I34" s="29">
        <f>SUM(H34:K34)</f>
        <v>8389</v>
      </c>
      <c r="J34" s="379" t="s">
        <v>305</v>
      </c>
      <c r="K34" s="343"/>
      <c r="L34" s="538"/>
      <c r="M34" s="535"/>
    </row>
    <row r="35" spans="1:13" ht="21" customHeight="1">
      <c r="A35" s="114"/>
      <c r="B35" s="114" t="s">
        <v>142</v>
      </c>
      <c r="C35" s="24">
        <v>37444</v>
      </c>
      <c r="D35" s="23">
        <v>10941</v>
      </c>
      <c r="E35" s="23">
        <v>5775</v>
      </c>
      <c r="F35" s="22">
        <v>529</v>
      </c>
      <c r="G35" s="22">
        <v>11231</v>
      </c>
      <c r="H35" s="22">
        <v>1063</v>
      </c>
      <c r="I35" s="29">
        <f>SUM(H35:K35)</f>
        <v>1063</v>
      </c>
      <c r="J35" s="379" t="s">
        <v>139</v>
      </c>
      <c r="K35" s="343"/>
      <c r="L35" s="538"/>
      <c r="M35" s="535"/>
    </row>
    <row r="36" spans="1:13" ht="21" customHeight="1">
      <c r="A36" s="114"/>
      <c r="B36" s="114" t="s">
        <v>143</v>
      </c>
      <c r="C36" s="24">
        <v>6892</v>
      </c>
      <c r="D36" s="23">
        <v>4408</v>
      </c>
      <c r="E36" s="23">
        <v>3659</v>
      </c>
      <c r="F36" s="22">
        <v>0</v>
      </c>
      <c r="G36" s="22">
        <v>7499</v>
      </c>
      <c r="H36" s="22">
        <v>0</v>
      </c>
      <c r="I36" s="29">
        <f>SUM(H36:K36)</f>
        <v>0</v>
      </c>
      <c r="J36" s="539" t="s">
        <v>140</v>
      </c>
      <c r="K36" s="540"/>
      <c r="L36" s="538"/>
      <c r="M36" s="535"/>
    </row>
    <row r="37" spans="1:13" ht="21" customHeight="1">
      <c r="A37" s="406"/>
      <c r="B37" s="406" t="s">
        <v>70</v>
      </c>
      <c r="C37" s="27">
        <v>0</v>
      </c>
      <c r="D37" s="26">
        <v>0</v>
      </c>
      <c r="E37" s="26">
        <v>0</v>
      </c>
      <c r="F37" s="25">
        <v>0</v>
      </c>
      <c r="G37" s="25">
        <v>0</v>
      </c>
      <c r="H37" s="25">
        <v>0</v>
      </c>
      <c r="I37" s="30">
        <f>SUM(H37:K37)</f>
        <v>0</v>
      </c>
      <c r="J37" s="379" t="s">
        <v>71</v>
      </c>
      <c r="K37" s="381"/>
      <c r="L37" s="538"/>
      <c r="M37" s="535"/>
    </row>
    <row r="38" spans="1:13" ht="21" customHeight="1">
      <c r="A38" s="398" t="s">
        <v>56</v>
      </c>
      <c r="B38" s="399"/>
      <c r="C38" s="21"/>
      <c r="D38" s="49"/>
      <c r="E38" s="20"/>
      <c r="F38" s="19"/>
      <c r="G38" s="19"/>
      <c r="H38" s="19"/>
      <c r="I38" s="29"/>
      <c r="J38" s="404"/>
      <c r="K38" s="45" t="s">
        <v>55</v>
      </c>
      <c r="L38" s="538"/>
      <c r="M38" s="535"/>
    </row>
    <row r="39" spans="1:13" ht="21" customHeight="1">
      <c r="A39" s="114"/>
      <c r="B39" s="114" t="s">
        <v>141</v>
      </c>
      <c r="C39" s="24">
        <v>20245</v>
      </c>
      <c r="D39" s="39">
        <v>10487</v>
      </c>
      <c r="E39" s="23">
        <v>7637</v>
      </c>
      <c r="F39" s="22">
        <v>747</v>
      </c>
      <c r="G39" s="22">
        <v>33428</v>
      </c>
      <c r="H39" s="22">
        <v>1049</v>
      </c>
      <c r="I39" s="29">
        <f>SUM(H39:K39)</f>
        <v>1049</v>
      </c>
      <c r="J39" s="379" t="s">
        <v>305</v>
      </c>
      <c r="K39" s="343"/>
      <c r="L39" s="538"/>
      <c r="M39" s="535"/>
    </row>
    <row r="40" spans="1:13" ht="21" customHeight="1">
      <c r="A40" s="114"/>
      <c r="B40" s="114" t="s">
        <v>142</v>
      </c>
      <c r="C40" s="24">
        <v>2772</v>
      </c>
      <c r="D40" s="39">
        <v>110</v>
      </c>
      <c r="E40" s="23">
        <v>339</v>
      </c>
      <c r="F40" s="22">
        <v>0</v>
      </c>
      <c r="G40" s="22">
        <v>1738</v>
      </c>
      <c r="H40" s="22">
        <v>1788</v>
      </c>
      <c r="I40" s="29">
        <f>SUM(H40:K40)</f>
        <v>1788</v>
      </c>
      <c r="J40" s="379" t="s">
        <v>139</v>
      </c>
      <c r="K40" s="343"/>
      <c r="L40" s="538"/>
      <c r="M40" s="535"/>
    </row>
    <row r="41" spans="1:13" ht="21" customHeight="1">
      <c r="A41" s="114"/>
      <c r="B41" s="114" t="s">
        <v>143</v>
      </c>
      <c r="C41" s="24">
        <v>2490</v>
      </c>
      <c r="D41" s="39">
        <v>1322</v>
      </c>
      <c r="E41" s="23">
        <v>2146</v>
      </c>
      <c r="F41" s="22">
        <v>203</v>
      </c>
      <c r="G41" s="22">
        <v>11598</v>
      </c>
      <c r="H41" s="22">
        <v>446</v>
      </c>
      <c r="I41" s="29">
        <f>SUM(H41:K41)</f>
        <v>446</v>
      </c>
      <c r="J41" s="539" t="s">
        <v>140</v>
      </c>
      <c r="K41" s="540"/>
      <c r="L41" s="538"/>
      <c r="M41" s="535"/>
    </row>
    <row r="42" spans="1:13" ht="21" customHeight="1" thickBot="1">
      <c r="A42" s="407"/>
      <c r="B42" s="114" t="s">
        <v>70</v>
      </c>
      <c r="C42" s="54">
        <v>0</v>
      </c>
      <c r="D42" s="54">
        <v>0</v>
      </c>
      <c r="E42" s="72">
        <v>0</v>
      </c>
      <c r="F42" s="65">
        <v>0</v>
      </c>
      <c r="G42" s="65">
        <v>0</v>
      </c>
      <c r="H42" s="65">
        <v>0</v>
      </c>
      <c r="I42" s="64">
        <f>SUM(H42:K42)</f>
        <v>0</v>
      </c>
      <c r="J42" s="415" t="s">
        <v>71</v>
      </c>
      <c r="K42" s="416"/>
      <c r="L42" s="538"/>
      <c r="M42" s="535"/>
    </row>
    <row r="43" spans="2:13" s="86" customFormat="1" ht="31.5" customHeight="1" thickTop="1">
      <c r="B43" s="101"/>
      <c r="C43" s="150"/>
      <c r="D43" s="150"/>
      <c r="E43" s="150"/>
      <c r="F43" s="150"/>
      <c r="G43" s="150"/>
      <c r="H43" s="150"/>
      <c r="I43" s="150"/>
      <c r="J43" s="101"/>
      <c r="L43" s="538">
        <f>L1+1</f>
        <v>161</v>
      </c>
      <c r="M43" s="181"/>
    </row>
    <row r="44" spans="1:12" s="86" customFormat="1" ht="31.5" customHeight="1">
      <c r="A44" s="185" t="s">
        <v>200</v>
      </c>
      <c r="B44" s="190"/>
      <c r="C44" s="185"/>
      <c r="D44" s="185"/>
      <c r="E44" s="185"/>
      <c r="F44" s="185"/>
      <c r="G44" s="185"/>
      <c r="H44" s="185"/>
      <c r="I44" s="185"/>
      <c r="J44" s="189"/>
      <c r="K44" s="184" t="s">
        <v>201</v>
      </c>
      <c r="L44" s="538"/>
    </row>
    <row r="45" spans="1:12" s="87" customFormat="1" ht="31.5" customHeight="1">
      <c r="A45" s="541" t="s">
        <v>429</v>
      </c>
      <c r="B45" s="541"/>
      <c r="C45" s="541"/>
      <c r="D45" s="541"/>
      <c r="E45" s="541"/>
      <c r="F45" s="541"/>
      <c r="G45" s="541"/>
      <c r="H45" s="541"/>
      <c r="I45" s="541"/>
      <c r="J45" s="541"/>
      <c r="K45" s="541"/>
      <c r="L45" s="538"/>
    </row>
    <row r="46" spans="1:12" s="87" customFormat="1" ht="31.5" customHeight="1">
      <c r="A46" s="487" t="s">
        <v>372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538"/>
    </row>
    <row r="47" spans="1:12" s="87" customFormat="1" ht="31.5" customHeight="1" thickBot="1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538"/>
    </row>
    <row r="48" spans="1:13" s="2" customFormat="1" ht="31.5" customHeight="1" thickTop="1">
      <c r="A48" s="587" t="s">
        <v>397</v>
      </c>
      <c r="B48" s="544"/>
      <c r="C48" s="548" t="s">
        <v>105</v>
      </c>
      <c r="D48" s="489"/>
      <c r="E48" s="489"/>
      <c r="F48" s="489"/>
      <c r="G48" s="489"/>
      <c r="H48" s="489"/>
      <c r="I48" s="549"/>
      <c r="J48" s="550" t="s">
        <v>430</v>
      </c>
      <c r="K48" s="551"/>
      <c r="L48" s="538"/>
      <c r="M48" s="535">
        <v>156</v>
      </c>
    </row>
    <row r="49" spans="1:13" s="4" customFormat="1" ht="31.5" customHeight="1">
      <c r="A49" s="588"/>
      <c r="B49" s="523"/>
      <c r="C49" s="62" t="s">
        <v>108</v>
      </c>
      <c r="D49" s="62" t="s">
        <v>107</v>
      </c>
      <c r="E49" s="84" t="s">
        <v>126</v>
      </c>
      <c r="F49" s="62" t="s">
        <v>127</v>
      </c>
      <c r="G49" s="62" t="s">
        <v>106</v>
      </c>
      <c r="H49" s="84" t="s">
        <v>70</v>
      </c>
      <c r="I49" s="60" t="s">
        <v>69</v>
      </c>
      <c r="J49" s="534"/>
      <c r="K49" s="552"/>
      <c r="L49" s="538"/>
      <c r="M49" s="535"/>
    </row>
    <row r="50" spans="1:13" s="4" customFormat="1" ht="37.5" customHeight="1" thickBot="1">
      <c r="A50" s="589"/>
      <c r="B50" s="547"/>
      <c r="C50" s="91" t="s">
        <v>111</v>
      </c>
      <c r="D50" s="91" t="s">
        <v>110</v>
      </c>
      <c r="E50" s="91" t="s">
        <v>125</v>
      </c>
      <c r="F50" s="91" t="s">
        <v>124</v>
      </c>
      <c r="G50" s="91" t="s">
        <v>109</v>
      </c>
      <c r="H50" s="91" t="s">
        <v>71</v>
      </c>
      <c r="I50" s="63" t="s">
        <v>68</v>
      </c>
      <c r="J50" s="553"/>
      <c r="K50" s="554"/>
      <c r="L50" s="538"/>
      <c r="M50" s="535"/>
    </row>
    <row r="51" spans="1:13" ht="21" customHeight="1">
      <c r="A51" s="397" t="s">
        <v>58</v>
      </c>
      <c r="B51" s="396"/>
      <c r="C51" s="74"/>
      <c r="D51" s="35"/>
      <c r="E51" s="71"/>
      <c r="F51" s="67"/>
      <c r="G51" s="67"/>
      <c r="H51" s="67"/>
      <c r="I51" s="66"/>
      <c r="J51" s="403"/>
      <c r="K51" s="34" t="s">
        <v>57</v>
      </c>
      <c r="L51" s="538"/>
      <c r="M51" s="535"/>
    </row>
    <row r="52" spans="1:13" ht="21" customHeight="1">
      <c r="A52" s="114"/>
      <c r="B52" s="114" t="s">
        <v>141</v>
      </c>
      <c r="C52" s="24">
        <v>21913</v>
      </c>
      <c r="D52" s="39">
        <v>20149</v>
      </c>
      <c r="E52" s="23">
        <v>3228</v>
      </c>
      <c r="F52" s="22">
        <v>126</v>
      </c>
      <c r="G52" s="22">
        <v>3166</v>
      </c>
      <c r="H52" s="22">
        <v>386</v>
      </c>
      <c r="I52" s="29">
        <f>SUM(H52:K52)</f>
        <v>386</v>
      </c>
      <c r="J52" s="379" t="s">
        <v>305</v>
      </c>
      <c r="K52" s="343"/>
      <c r="L52" s="538"/>
      <c r="M52" s="535"/>
    </row>
    <row r="53" spans="1:13" ht="21" customHeight="1">
      <c r="A53" s="114"/>
      <c r="B53" s="114" t="s">
        <v>142</v>
      </c>
      <c r="C53" s="24">
        <v>3950</v>
      </c>
      <c r="D53" s="39">
        <v>501</v>
      </c>
      <c r="E53" s="23">
        <v>135</v>
      </c>
      <c r="F53" s="22">
        <v>0</v>
      </c>
      <c r="G53" s="22">
        <v>238</v>
      </c>
      <c r="H53" s="22">
        <v>239</v>
      </c>
      <c r="I53" s="29">
        <f>SUM(H53:K53)</f>
        <v>239</v>
      </c>
      <c r="J53" s="379" t="s">
        <v>139</v>
      </c>
      <c r="K53" s="343"/>
      <c r="L53" s="538"/>
      <c r="M53" s="535"/>
    </row>
    <row r="54" spans="1:13" ht="21" customHeight="1">
      <c r="A54" s="114"/>
      <c r="B54" s="114" t="s">
        <v>143</v>
      </c>
      <c r="C54" s="24">
        <v>6044</v>
      </c>
      <c r="D54" s="39">
        <v>2140</v>
      </c>
      <c r="E54" s="23">
        <v>570</v>
      </c>
      <c r="F54" s="22">
        <v>59</v>
      </c>
      <c r="G54" s="22">
        <v>276</v>
      </c>
      <c r="H54" s="22">
        <v>327</v>
      </c>
      <c r="I54" s="29">
        <f>SUM(H54:K54)</f>
        <v>327</v>
      </c>
      <c r="J54" s="539" t="s">
        <v>140</v>
      </c>
      <c r="K54" s="540"/>
      <c r="L54" s="538"/>
      <c r="M54" s="535"/>
    </row>
    <row r="55" spans="1:13" ht="21" customHeight="1">
      <c r="A55" s="406"/>
      <c r="B55" s="406" t="s">
        <v>70</v>
      </c>
      <c r="C55" s="24">
        <v>0</v>
      </c>
      <c r="D55" s="39">
        <v>0</v>
      </c>
      <c r="E55" s="23">
        <v>0</v>
      </c>
      <c r="F55" s="22">
        <v>0</v>
      </c>
      <c r="G55" s="22">
        <v>0</v>
      </c>
      <c r="H55" s="22">
        <v>0</v>
      </c>
      <c r="I55" s="29">
        <f>SUM(H55:K55)</f>
        <v>0</v>
      </c>
      <c r="J55" s="379" t="s">
        <v>71</v>
      </c>
      <c r="K55" s="381"/>
      <c r="L55" s="538"/>
      <c r="M55" s="535"/>
    </row>
    <row r="56" spans="1:13" ht="21" customHeight="1">
      <c r="A56" s="398" t="s">
        <v>60</v>
      </c>
      <c r="B56" s="212"/>
      <c r="C56" s="21"/>
      <c r="D56" s="20"/>
      <c r="E56" s="20"/>
      <c r="F56" s="19"/>
      <c r="G56" s="19"/>
      <c r="H56" s="19"/>
      <c r="I56" s="28"/>
      <c r="J56" s="404"/>
      <c r="K56" s="45" t="s">
        <v>59</v>
      </c>
      <c r="L56" s="538"/>
      <c r="M56" s="535"/>
    </row>
    <row r="57" spans="1:13" ht="21" customHeight="1">
      <c r="A57" s="114"/>
      <c r="B57" s="114" t="s">
        <v>141</v>
      </c>
      <c r="C57" s="24">
        <v>4949</v>
      </c>
      <c r="D57" s="23">
        <v>12654</v>
      </c>
      <c r="E57" s="23">
        <v>6605</v>
      </c>
      <c r="F57" s="22">
        <v>72</v>
      </c>
      <c r="G57" s="22">
        <v>4274</v>
      </c>
      <c r="H57" s="22">
        <v>794</v>
      </c>
      <c r="I57" s="29">
        <f>SUM(H57:K57)</f>
        <v>794</v>
      </c>
      <c r="J57" s="379" t="s">
        <v>305</v>
      </c>
      <c r="K57" s="343"/>
      <c r="L57" s="538"/>
      <c r="M57" s="535"/>
    </row>
    <row r="58" spans="1:13" ht="21" customHeight="1">
      <c r="A58" s="114"/>
      <c r="B58" s="114" t="s">
        <v>142</v>
      </c>
      <c r="C58" s="24">
        <v>1169</v>
      </c>
      <c r="D58" s="23">
        <v>157</v>
      </c>
      <c r="E58" s="23">
        <v>0</v>
      </c>
      <c r="F58" s="22">
        <v>0</v>
      </c>
      <c r="G58" s="22">
        <v>360</v>
      </c>
      <c r="H58" s="22">
        <v>788</v>
      </c>
      <c r="I58" s="29">
        <f>SUM(H58:K58)</f>
        <v>788</v>
      </c>
      <c r="J58" s="379" t="s">
        <v>139</v>
      </c>
      <c r="K58" s="343"/>
      <c r="L58" s="538"/>
      <c r="M58" s="535"/>
    </row>
    <row r="59" spans="1:13" ht="21" customHeight="1">
      <c r="A59" s="114"/>
      <c r="B59" s="114" t="s">
        <v>143</v>
      </c>
      <c r="C59" s="24">
        <v>83</v>
      </c>
      <c r="D59" s="23">
        <v>624</v>
      </c>
      <c r="E59" s="23">
        <v>478</v>
      </c>
      <c r="F59" s="22">
        <v>72</v>
      </c>
      <c r="G59" s="22">
        <v>142</v>
      </c>
      <c r="H59" s="22">
        <v>121</v>
      </c>
      <c r="I59" s="29">
        <f>SUM(H59:K59)</f>
        <v>121</v>
      </c>
      <c r="J59" s="539" t="s">
        <v>140</v>
      </c>
      <c r="K59" s="540"/>
      <c r="L59" s="538"/>
      <c r="M59" s="535"/>
    </row>
    <row r="60" spans="1:13" ht="21" customHeight="1">
      <c r="A60" s="406"/>
      <c r="B60" s="406" t="s">
        <v>70</v>
      </c>
      <c r="C60" s="27">
        <v>0</v>
      </c>
      <c r="D60" s="26">
        <v>0</v>
      </c>
      <c r="E60" s="26">
        <v>0</v>
      </c>
      <c r="F60" s="25">
        <v>0</v>
      </c>
      <c r="G60" s="25">
        <v>0</v>
      </c>
      <c r="H60" s="25">
        <v>0</v>
      </c>
      <c r="I60" s="29">
        <f>SUM(H60:K60)</f>
        <v>0</v>
      </c>
      <c r="J60" s="379" t="s">
        <v>71</v>
      </c>
      <c r="K60" s="343"/>
      <c r="L60" s="538"/>
      <c r="M60" s="535"/>
    </row>
    <row r="61" spans="1:13" ht="21" customHeight="1">
      <c r="A61" s="398" t="s">
        <v>62</v>
      </c>
      <c r="B61" s="399"/>
      <c r="C61" s="21"/>
      <c r="D61" s="20"/>
      <c r="E61" s="20"/>
      <c r="F61" s="19"/>
      <c r="G61" s="19"/>
      <c r="H61" s="19"/>
      <c r="I61" s="28"/>
      <c r="J61" s="404"/>
      <c r="K61" s="45" t="s">
        <v>61</v>
      </c>
      <c r="L61" s="538"/>
      <c r="M61" s="535"/>
    </row>
    <row r="62" spans="1:13" ht="21" customHeight="1">
      <c r="A62" s="114"/>
      <c r="B62" s="114" t="s">
        <v>141</v>
      </c>
      <c r="C62" s="24">
        <v>59142</v>
      </c>
      <c r="D62" s="23">
        <v>11831</v>
      </c>
      <c r="E62" s="23">
        <v>4228</v>
      </c>
      <c r="F62" s="22">
        <v>0</v>
      </c>
      <c r="G62" s="22">
        <v>7163</v>
      </c>
      <c r="H62" s="22">
        <v>767</v>
      </c>
      <c r="I62" s="29">
        <f>SUM(H62:K62)</f>
        <v>767</v>
      </c>
      <c r="J62" s="379" t="s">
        <v>305</v>
      </c>
      <c r="K62" s="343"/>
      <c r="L62" s="538"/>
      <c r="M62" s="535"/>
    </row>
    <row r="63" spans="1:13" ht="21" customHeight="1">
      <c r="A63" s="114"/>
      <c r="B63" s="114" t="s">
        <v>142</v>
      </c>
      <c r="C63" s="24">
        <v>31392</v>
      </c>
      <c r="D63" s="23">
        <v>1898</v>
      </c>
      <c r="E63" s="23">
        <v>951</v>
      </c>
      <c r="F63" s="22">
        <v>0</v>
      </c>
      <c r="G63" s="22">
        <v>1740</v>
      </c>
      <c r="H63" s="22">
        <v>1118</v>
      </c>
      <c r="I63" s="29">
        <f>SUM(H63:K63)</f>
        <v>1118</v>
      </c>
      <c r="J63" s="379" t="s">
        <v>139</v>
      </c>
      <c r="K63" s="343"/>
      <c r="L63" s="538"/>
      <c r="M63" s="535"/>
    </row>
    <row r="64" spans="1:13" ht="21" customHeight="1">
      <c r="A64" s="114"/>
      <c r="B64" s="114" t="s">
        <v>143</v>
      </c>
      <c r="C64" s="24">
        <v>25579</v>
      </c>
      <c r="D64" s="23">
        <v>3683</v>
      </c>
      <c r="E64" s="23">
        <v>1069</v>
      </c>
      <c r="F64" s="22">
        <v>0</v>
      </c>
      <c r="G64" s="22">
        <v>2423</v>
      </c>
      <c r="H64" s="22">
        <v>665</v>
      </c>
      <c r="I64" s="29">
        <f>SUM(H64:K64)</f>
        <v>665</v>
      </c>
      <c r="J64" s="539" t="s">
        <v>140</v>
      </c>
      <c r="K64" s="540"/>
      <c r="L64" s="538"/>
      <c r="M64" s="535"/>
    </row>
    <row r="65" spans="1:13" ht="21" customHeight="1">
      <c r="A65" s="406"/>
      <c r="B65" s="406" t="s">
        <v>70</v>
      </c>
      <c r="C65" s="27">
        <v>268</v>
      </c>
      <c r="D65" s="26">
        <v>0</v>
      </c>
      <c r="E65" s="26">
        <v>0</v>
      </c>
      <c r="F65" s="25">
        <v>0</v>
      </c>
      <c r="G65" s="25">
        <v>0</v>
      </c>
      <c r="H65" s="25">
        <v>745</v>
      </c>
      <c r="I65" s="29">
        <f>SUM(H65:K65)</f>
        <v>745</v>
      </c>
      <c r="J65" s="379" t="s">
        <v>71</v>
      </c>
      <c r="K65" s="343"/>
      <c r="L65" s="538"/>
      <c r="M65" s="535"/>
    </row>
    <row r="66" spans="1:13" ht="21" customHeight="1">
      <c r="A66" s="398" t="s">
        <v>64</v>
      </c>
      <c r="B66" s="399"/>
      <c r="C66" s="21"/>
      <c r="D66" s="20"/>
      <c r="E66" s="20"/>
      <c r="F66" s="19"/>
      <c r="G66" s="19"/>
      <c r="H66" s="19"/>
      <c r="I66" s="28"/>
      <c r="J66" s="404"/>
      <c r="K66" s="45" t="s">
        <v>63</v>
      </c>
      <c r="L66" s="538"/>
      <c r="M66" s="535"/>
    </row>
    <row r="67" spans="1:13" ht="21" customHeight="1">
      <c r="A67" s="114"/>
      <c r="B67" s="114" t="s">
        <v>141</v>
      </c>
      <c r="C67" s="24">
        <v>9785</v>
      </c>
      <c r="D67" s="23">
        <v>6023</v>
      </c>
      <c r="E67" s="23">
        <v>5119</v>
      </c>
      <c r="F67" s="22">
        <v>70</v>
      </c>
      <c r="G67" s="22">
        <v>8301</v>
      </c>
      <c r="H67" s="22">
        <v>797</v>
      </c>
      <c r="I67" s="29">
        <f>SUM(H67:K67)</f>
        <v>797</v>
      </c>
      <c r="J67" s="379" t="s">
        <v>305</v>
      </c>
      <c r="K67" s="343"/>
      <c r="L67" s="538"/>
      <c r="M67" s="535"/>
    </row>
    <row r="68" spans="1:13" ht="21" customHeight="1">
      <c r="A68" s="114"/>
      <c r="B68" s="114" t="s">
        <v>142</v>
      </c>
      <c r="C68" s="24">
        <v>5803</v>
      </c>
      <c r="D68" s="23">
        <v>277</v>
      </c>
      <c r="E68" s="23">
        <v>145</v>
      </c>
      <c r="F68" s="22">
        <v>0</v>
      </c>
      <c r="G68" s="22">
        <v>752</v>
      </c>
      <c r="H68" s="22">
        <v>206</v>
      </c>
      <c r="I68" s="29">
        <f>SUM(H68:K68)</f>
        <v>206</v>
      </c>
      <c r="J68" s="379" t="s">
        <v>139</v>
      </c>
      <c r="K68" s="343"/>
      <c r="L68" s="538"/>
      <c r="M68" s="535"/>
    </row>
    <row r="69" spans="1:13" ht="21" customHeight="1">
      <c r="A69" s="114"/>
      <c r="B69" s="114" t="s">
        <v>143</v>
      </c>
      <c r="C69" s="24">
        <v>4627</v>
      </c>
      <c r="D69" s="23">
        <v>2602</v>
      </c>
      <c r="E69" s="23">
        <v>1461</v>
      </c>
      <c r="F69" s="22">
        <v>157</v>
      </c>
      <c r="G69" s="22">
        <v>5654</v>
      </c>
      <c r="H69" s="22">
        <v>630</v>
      </c>
      <c r="I69" s="29">
        <f>SUM(H69:K69)</f>
        <v>630</v>
      </c>
      <c r="J69" s="539" t="s">
        <v>140</v>
      </c>
      <c r="K69" s="540"/>
      <c r="L69" s="538"/>
      <c r="M69" s="535"/>
    </row>
    <row r="70" spans="1:13" ht="21" customHeight="1">
      <c r="A70" s="406"/>
      <c r="B70" s="406" t="s">
        <v>70</v>
      </c>
      <c r="C70" s="27">
        <v>0</v>
      </c>
      <c r="D70" s="26">
        <v>72</v>
      </c>
      <c r="E70" s="26">
        <v>0</v>
      </c>
      <c r="F70" s="25">
        <v>0</v>
      </c>
      <c r="G70" s="25">
        <v>0</v>
      </c>
      <c r="H70" s="25">
        <v>0</v>
      </c>
      <c r="I70" s="29">
        <f>SUM(H70:K70)</f>
        <v>0</v>
      </c>
      <c r="J70" s="379" t="s">
        <v>71</v>
      </c>
      <c r="K70" s="381"/>
      <c r="L70" s="538"/>
      <c r="M70" s="535"/>
    </row>
    <row r="71" spans="1:13" ht="21" customHeight="1">
      <c r="A71" s="398" t="s">
        <v>65</v>
      </c>
      <c r="B71" s="399"/>
      <c r="C71" s="21"/>
      <c r="D71" s="20"/>
      <c r="E71" s="20"/>
      <c r="F71" s="19"/>
      <c r="G71" s="19"/>
      <c r="H71" s="19"/>
      <c r="I71" s="28"/>
      <c r="J71" s="404"/>
      <c r="K71" s="45" t="s">
        <v>32</v>
      </c>
      <c r="L71" s="538"/>
      <c r="M71" s="535"/>
    </row>
    <row r="72" spans="1:13" ht="21" customHeight="1">
      <c r="A72" s="114"/>
      <c r="B72" s="114" t="s">
        <v>141</v>
      </c>
      <c r="C72" s="24">
        <v>6972</v>
      </c>
      <c r="D72" s="23">
        <v>3626</v>
      </c>
      <c r="E72" s="23">
        <v>4184</v>
      </c>
      <c r="F72" s="22">
        <v>297</v>
      </c>
      <c r="G72" s="22">
        <v>7136</v>
      </c>
      <c r="H72" s="22">
        <v>0</v>
      </c>
      <c r="I72" s="29">
        <f>SUM(H72:K72)</f>
        <v>0</v>
      </c>
      <c r="J72" s="379" t="s">
        <v>305</v>
      </c>
      <c r="K72" s="343"/>
      <c r="L72" s="538"/>
      <c r="M72" s="535"/>
    </row>
    <row r="73" spans="1:13" ht="21" customHeight="1">
      <c r="A73" s="114"/>
      <c r="B73" s="114" t="s">
        <v>142</v>
      </c>
      <c r="C73" s="24">
        <v>8275</v>
      </c>
      <c r="D73" s="23">
        <v>1370</v>
      </c>
      <c r="E73" s="23">
        <v>1817</v>
      </c>
      <c r="F73" s="22">
        <v>268</v>
      </c>
      <c r="G73" s="22">
        <v>2285</v>
      </c>
      <c r="H73" s="22">
        <v>226</v>
      </c>
      <c r="I73" s="29">
        <f>SUM(H73:K73)</f>
        <v>226</v>
      </c>
      <c r="J73" s="379" t="s">
        <v>139</v>
      </c>
      <c r="K73" s="343"/>
      <c r="L73" s="538"/>
      <c r="M73" s="535"/>
    </row>
    <row r="74" spans="1:13" ht="21" customHeight="1">
      <c r="A74" s="114"/>
      <c r="B74" s="114" t="s">
        <v>143</v>
      </c>
      <c r="C74" s="24">
        <v>5964</v>
      </c>
      <c r="D74" s="23">
        <v>1718</v>
      </c>
      <c r="E74" s="23">
        <v>3041</v>
      </c>
      <c r="F74" s="22">
        <v>301</v>
      </c>
      <c r="G74" s="22">
        <v>3128</v>
      </c>
      <c r="H74" s="22">
        <v>0</v>
      </c>
      <c r="I74" s="29">
        <f>SUM(H74:K74)</f>
        <v>0</v>
      </c>
      <c r="J74" s="539" t="s">
        <v>140</v>
      </c>
      <c r="K74" s="540"/>
      <c r="L74" s="538"/>
      <c r="M74" s="535"/>
    </row>
    <row r="75" spans="1:13" ht="21" customHeight="1">
      <c r="A75" s="406"/>
      <c r="B75" s="406" t="s">
        <v>70</v>
      </c>
      <c r="C75" s="27">
        <v>125</v>
      </c>
      <c r="D75" s="26">
        <v>0</v>
      </c>
      <c r="E75" s="26">
        <v>0</v>
      </c>
      <c r="F75" s="25">
        <v>0</v>
      </c>
      <c r="G75" s="25">
        <v>63</v>
      </c>
      <c r="H75" s="25">
        <v>0</v>
      </c>
      <c r="I75" s="29">
        <f>SUM(H75:K75)</f>
        <v>0</v>
      </c>
      <c r="J75" s="379" t="s">
        <v>71</v>
      </c>
      <c r="K75" s="381"/>
      <c r="L75" s="538"/>
      <c r="M75" s="535"/>
    </row>
    <row r="76" spans="1:13" ht="21" customHeight="1">
      <c r="A76" s="398" t="s">
        <v>67</v>
      </c>
      <c r="B76" s="399"/>
      <c r="C76" s="21"/>
      <c r="D76" s="20"/>
      <c r="E76" s="20"/>
      <c r="F76" s="19"/>
      <c r="G76" s="19"/>
      <c r="H76" s="19"/>
      <c r="I76" s="28"/>
      <c r="J76" s="404"/>
      <c r="K76" s="45" t="s">
        <v>66</v>
      </c>
      <c r="L76" s="538"/>
      <c r="M76" s="535"/>
    </row>
    <row r="77" spans="1:13" ht="21" customHeight="1">
      <c r="A77" s="114"/>
      <c r="B77" s="114" t="s">
        <v>141</v>
      </c>
      <c r="C77" s="24">
        <v>5038</v>
      </c>
      <c r="D77" s="23">
        <v>16885</v>
      </c>
      <c r="E77" s="23">
        <v>2093</v>
      </c>
      <c r="F77" s="22">
        <v>152</v>
      </c>
      <c r="G77" s="22">
        <v>4084</v>
      </c>
      <c r="H77" s="22">
        <v>806</v>
      </c>
      <c r="I77" s="29">
        <f>SUM(H77:K77)</f>
        <v>806</v>
      </c>
      <c r="J77" s="379" t="s">
        <v>305</v>
      </c>
      <c r="K77" s="343"/>
      <c r="L77" s="538"/>
      <c r="M77" s="535"/>
    </row>
    <row r="78" spans="1:13" ht="21" customHeight="1">
      <c r="A78" s="114"/>
      <c r="B78" s="114" t="s">
        <v>142</v>
      </c>
      <c r="C78" s="24">
        <v>2190</v>
      </c>
      <c r="D78" s="23">
        <v>1296</v>
      </c>
      <c r="E78" s="23">
        <v>126</v>
      </c>
      <c r="F78" s="22">
        <v>134</v>
      </c>
      <c r="G78" s="22">
        <v>255</v>
      </c>
      <c r="H78" s="22">
        <v>94</v>
      </c>
      <c r="I78" s="29">
        <f>SUM(H78:K78)</f>
        <v>94</v>
      </c>
      <c r="J78" s="379" t="s">
        <v>139</v>
      </c>
      <c r="K78" s="343"/>
      <c r="L78" s="538"/>
      <c r="M78" s="535"/>
    </row>
    <row r="79" spans="1:13" ht="21" customHeight="1">
      <c r="A79" s="114"/>
      <c r="B79" s="114" t="s">
        <v>143</v>
      </c>
      <c r="C79" s="24">
        <v>1618</v>
      </c>
      <c r="D79" s="23">
        <v>1013</v>
      </c>
      <c r="E79" s="23">
        <v>1265</v>
      </c>
      <c r="F79" s="22">
        <v>124</v>
      </c>
      <c r="G79" s="22">
        <v>1518</v>
      </c>
      <c r="H79" s="22">
        <v>70</v>
      </c>
      <c r="I79" s="29">
        <f>SUM(H79:K79)</f>
        <v>70</v>
      </c>
      <c r="J79" s="539" t="s">
        <v>140</v>
      </c>
      <c r="K79" s="540"/>
      <c r="L79" s="538"/>
      <c r="M79" s="535"/>
    </row>
    <row r="80" spans="1:13" ht="21" customHeight="1" thickBot="1">
      <c r="A80" s="114"/>
      <c r="B80" s="406" t="s">
        <v>70</v>
      </c>
      <c r="C80" s="78">
        <v>0</v>
      </c>
      <c r="D80" s="77">
        <v>0</v>
      </c>
      <c r="E80" s="77">
        <v>0</v>
      </c>
      <c r="F80" s="76">
        <v>0</v>
      </c>
      <c r="G80" s="76">
        <v>0</v>
      </c>
      <c r="H80" s="76">
        <v>0</v>
      </c>
      <c r="I80" s="75">
        <f>SUM(H80:K80)</f>
        <v>0</v>
      </c>
      <c r="J80" s="379" t="s">
        <v>71</v>
      </c>
      <c r="K80" s="381"/>
      <c r="L80" s="538"/>
      <c r="M80" s="535"/>
    </row>
    <row r="81" spans="1:13" ht="21" customHeight="1">
      <c r="A81" s="397" t="s">
        <v>69</v>
      </c>
      <c r="B81" s="396"/>
      <c r="C81" s="66"/>
      <c r="D81" s="66"/>
      <c r="E81" s="66"/>
      <c r="F81" s="99"/>
      <c r="G81" s="99"/>
      <c r="H81" s="66"/>
      <c r="I81" s="96"/>
      <c r="J81" s="404"/>
      <c r="K81" s="45" t="s">
        <v>68</v>
      </c>
      <c r="L81" s="538"/>
      <c r="M81" s="535"/>
    </row>
    <row r="82" spans="1:13" ht="21" customHeight="1">
      <c r="A82" s="114"/>
      <c r="B82" s="114" t="s">
        <v>141</v>
      </c>
      <c r="C82" s="80">
        <f aca="true" t="shared" si="0" ref="C82:I85">C9+C14+C19+C24+C29+C34+C39+C52+C57+C62+C67+C72+C77</f>
        <v>459373</v>
      </c>
      <c r="D82" s="80">
        <f t="shared" si="0"/>
        <v>624052</v>
      </c>
      <c r="E82" s="80">
        <f t="shared" si="0"/>
        <v>248782</v>
      </c>
      <c r="F82" s="80">
        <f t="shared" si="0"/>
        <v>12819</v>
      </c>
      <c r="G82" s="80">
        <f t="shared" si="0"/>
        <v>729491</v>
      </c>
      <c r="H82" s="80">
        <f t="shared" si="0"/>
        <v>34247</v>
      </c>
      <c r="I82" s="96">
        <f t="shared" si="0"/>
        <v>34247</v>
      </c>
      <c r="J82" s="379" t="s">
        <v>305</v>
      </c>
      <c r="K82" s="343"/>
      <c r="L82" s="538"/>
      <c r="M82" s="535"/>
    </row>
    <row r="83" spans="1:13" ht="21" customHeight="1">
      <c r="A83" s="114"/>
      <c r="B83" s="114" t="s">
        <v>142</v>
      </c>
      <c r="C83" s="80">
        <f t="shared" si="0"/>
        <v>199059</v>
      </c>
      <c r="D83" s="80">
        <f t="shared" si="0"/>
        <v>26797</v>
      </c>
      <c r="E83" s="80">
        <f t="shared" si="0"/>
        <v>15257</v>
      </c>
      <c r="F83" s="80">
        <f t="shared" si="0"/>
        <v>1254</v>
      </c>
      <c r="G83" s="80">
        <f t="shared" si="0"/>
        <v>53710</v>
      </c>
      <c r="H83" s="80">
        <f t="shared" si="0"/>
        <v>14074</v>
      </c>
      <c r="I83" s="96">
        <f t="shared" si="0"/>
        <v>14074</v>
      </c>
      <c r="J83" s="379" t="s">
        <v>139</v>
      </c>
      <c r="K83" s="343"/>
      <c r="L83" s="538"/>
      <c r="M83" s="535"/>
    </row>
    <row r="84" spans="1:13" ht="21" customHeight="1">
      <c r="A84" s="114"/>
      <c r="B84" s="114" t="s">
        <v>143</v>
      </c>
      <c r="C84" s="80">
        <f t="shared" si="0"/>
        <v>154986</v>
      </c>
      <c r="D84" s="80">
        <f t="shared" si="0"/>
        <v>91127</v>
      </c>
      <c r="E84" s="80">
        <f t="shared" si="0"/>
        <v>56608</v>
      </c>
      <c r="F84" s="80">
        <f t="shared" si="0"/>
        <v>4405</v>
      </c>
      <c r="G84" s="80">
        <f t="shared" si="0"/>
        <v>177876</v>
      </c>
      <c r="H84" s="80">
        <f t="shared" si="0"/>
        <v>15170</v>
      </c>
      <c r="I84" s="96">
        <f t="shared" si="0"/>
        <v>15170</v>
      </c>
      <c r="J84" s="539" t="s">
        <v>140</v>
      </c>
      <c r="K84" s="540"/>
      <c r="L84" s="538"/>
      <c r="M84" s="535"/>
    </row>
    <row r="85" spans="1:13" ht="21" customHeight="1" thickBot="1">
      <c r="A85" s="407"/>
      <c r="B85" s="406" t="s">
        <v>70</v>
      </c>
      <c r="C85" s="105">
        <f t="shared" si="0"/>
        <v>2113</v>
      </c>
      <c r="D85" s="105">
        <f t="shared" si="0"/>
        <v>72</v>
      </c>
      <c r="E85" s="105">
        <f t="shared" si="0"/>
        <v>0</v>
      </c>
      <c r="F85" s="105">
        <f t="shared" si="0"/>
        <v>0</v>
      </c>
      <c r="G85" s="105">
        <f t="shared" si="0"/>
        <v>507</v>
      </c>
      <c r="H85" s="105">
        <f t="shared" si="0"/>
        <v>745</v>
      </c>
      <c r="I85" s="160">
        <f t="shared" si="0"/>
        <v>745</v>
      </c>
      <c r="J85" s="415" t="s">
        <v>71</v>
      </c>
      <c r="K85" s="416"/>
      <c r="L85" s="538"/>
      <c r="M85" s="535"/>
    </row>
    <row r="86" spans="2:10" ht="21" customHeight="1" thickTop="1">
      <c r="B86" s="100"/>
      <c r="C86" s="154"/>
      <c r="D86" s="154"/>
      <c r="E86" s="154"/>
      <c r="F86" s="154"/>
      <c r="G86" s="154"/>
      <c r="H86" s="154"/>
      <c r="I86" s="154"/>
      <c r="J86" s="100"/>
    </row>
    <row r="91" spans="3:9" ht="23.25">
      <c r="C91" s="159"/>
      <c r="D91" s="159"/>
      <c r="E91" s="159"/>
      <c r="F91" s="159"/>
      <c r="G91" s="159"/>
      <c r="H91" s="159"/>
      <c r="I91" s="159"/>
    </row>
  </sheetData>
  <sheetProtection/>
  <mergeCells count="28">
    <mergeCell ref="M5:M42"/>
    <mergeCell ref="M48:M85"/>
    <mergeCell ref="L1:L42"/>
    <mergeCell ref="L43:L85"/>
    <mergeCell ref="J84:K84"/>
    <mergeCell ref="J79:K79"/>
    <mergeCell ref="J74:K74"/>
    <mergeCell ref="J69:K69"/>
    <mergeCell ref="J64:K64"/>
    <mergeCell ref="J59:K59"/>
    <mergeCell ref="C48:I48"/>
    <mergeCell ref="C5:I5"/>
    <mergeCell ref="J26:K26"/>
    <mergeCell ref="J21:K21"/>
    <mergeCell ref="J16:K16"/>
    <mergeCell ref="J11:K11"/>
    <mergeCell ref="J36:K36"/>
    <mergeCell ref="J31:K31"/>
    <mergeCell ref="A46:K46"/>
    <mergeCell ref="A45:K45"/>
    <mergeCell ref="J54:K54"/>
    <mergeCell ref="J41:K41"/>
    <mergeCell ref="A3:K3"/>
    <mergeCell ref="A2:K2"/>
    <mergeCell ref="A48:B50"/>
    <mergeCell ref="J48:K50"/>
    <mergeCell ref="J5:K7"/>
    <mergeCell ref="A5:B7"/>
  </mergeCells>
  <hyperlinks>
    <hyperlink ref="M1" location="الفهرس!A1" display="R"/>
  </hyperlinks>
  <printOptions horizontalCentered="1" verticalCentered="1"/>
  <pageMargins left="0.1968503937007874" right="0" top="0.35" bottom="0.22" header="0.2" footer="0.22"/>
  <pageSetup fitToHeight="0" horizontalDpi="300" verticalDpi="300" orientation="landscape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76"/>
  <sheetViews>
    <sheetView rightToLeft="1" zoomScaleSheetLayoutView="55" zoomScalePageLayoutView="0" workbookViewId="0" topLeftCell="B1">
      <selection activeCell="M1" sqref="M1"/>
    </sheetView>
  </sheetViews>
  <sheetFormatPr defaultColWidth="9.140625" defaultRowHeight="12.75"/>
  <cols>
    <col min="1" max="1" width="27.7109375" style="1" customWidth="1"/>
    <col min="2" max="2" width="24.57421875" style="1" customWidth="1"/>
    <col min="3" max="9" width="23.7109375" style="1" customWidth="1"/>
    <col min="10" max="10" width="21.7109375" style="1" customWidth="1"/>
    <col min="11" max="11" width="30.7109375" style="1" customWidth="1"/>
    <col min="12" max="12" width="0.2890625" style="83" customWidth="1"/>
    <col min="13" max="13" width="10.7109375" style="1" customWidth="1"/>
    <col min="14" max="16384" width="9.140625" style="1" customWidth="1"/>
  </cols>
  <sheetData>
    <row r="1" spans="1:13" s="86" customFormat="1" ht="31.5" customHeight="1">
      <c r="A1" s="185" t="s">
        <v>202</v>
      </c>
      <c r="B1" s="185"/>
      <c r="C1" s="185"/>
      <c r="D1" s="185"/>
      <c r="E1" s="185"/>
      <c r="F1" s="185"/>
      <c r="G1" s="185"/>
      <c r="H1" s="185"/>
      <c r="I1" s="185"/>
      <c r="J1" s="184"/>
      <c r="K1" s="184" t="s">
        <v>203</v>
      </c>
      <c r="L1" s="538">
        <v>160</v>
      </c>
      <c r="M1" s="486" t="s">
        <v>492</v>
      </c>
    </row>
    <row r="2" spans="1:13" s="87" customFormat="1" ht="31.5" customHeight="1">
      <c r="A2" s="541" t="s">
        <v>431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38"/>
      <c r="M2" s="204"/>
    </row>
    <row r="3" spans="1:13" s="87" customFormat="1" ht="31.5" customHeight="1">
      <c r="A3" s="487" t="s">
        <v>432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538"/>
      <c r="M3" s="204"/>
    </row>
    <row r="4" spans="1:13" s="87" customFormat="1" ht="31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538"/>
      <c r="M4" s="204"/>
    </row>
    <row r="5" spans="1:13" s="2" customFormat="1" ht="31.5" customHeight="1" thickTop="1">
      <c r="A5" s="587" t="s">
        <v>164</v>
      </c>
      <c r="B5" s="544"/>
      <c r="C5" s="548" t="s">
        <v>105</v>
      </c>
      <c r="D5" s="489"/>
      <c r="E5" s="489"/>
      <c r="F5" s="489"/>
      <c r="G5" s="489"/>
      <c r="H5" s="489"/>
      <c r="I5" s="549"/>
      <c r="J5" s="550" t="s">
        <v>433</v>
      </c>
      <c r="K5" s="551"/>
      <c r="L5" s="538"/>
      <c r="M5" s="535">
        <v>157</v>
      </c>
    </row>
    <row r="6" spans="1:13" s="4" customFormat="1" ht="31.5" customHeight="1">
      <c r="A6" s="588"/>
      <c r="B6" s="523"/>
      <c r="C6" s="62" t="s">
        <v>108</v>
      </c>
      <c r="D6" s="62" t="s">
        <v>107</v>
      </c>
      <c r="E6" s="84" t="s">
        <v>161</v>
      </c>
      <c r="F6" s="62" t="s">
        <v>127</v>
      </c>
      <c r="G6" s="62" t="s">
        <v>106</v>
      </c>
      <c r="H6" s="84" t="s">
        <v>70</v>
      </c>
      <c r="I6" s="60" t="s">
        <v>69</v>
      </c>
      <c r="J6" s="534"/>
      <c r="K6" s="552"/>
      <c r="L6" s="538"/>
      <c r="M6" s="535"/>
    </row>
    <row r="7" spans="1:13" s="4" customFormat="1" ht="36" customHeight="1" thickBot="1">
      <c r="A7" s="589"/>
      <c r="B7" s="547"/>
      <c r="C7" s="91" t="s">
        <v>111</v>
      </c>
      <c r="D7" s="91" t="s">
        <v>110</v>
      </c>
      <c r="E7" s="91" t="s">
        <v>125</v>
      </c>
      <c r="F7" s="91" t="s">
        <v>124</v>
      </c>
      <c r="G7" s="91" t="s">
        <v>109</v>
      </c>
      <c r="H7" s="91" t="s">
        <v>71</v>
      </c>
      <c r="I7" s="63" t="s">
        <v>68</v>
      </c>
      <c r="J7" s="553"/>
      <c r="K7" s="554"/>
      <c r="L7" s="538"/>
      <c r="M7" s="535"/>
    </row>
    <row r="8" spans="1:13" ht="24.75" customHeight="1">
      <c r="A8" s="397" t="s">
        <v>42</v>
      </c>
      <c r="B8" s="396"/>
      <c r="C8" s="24"/>
      <c r="D8" s="39"/>
      <c r="E8" s="23"/>
      <c r="F8" s="22"/>
      <c r="G8" s="22"/>
      <c r="H8" s="22"/>
      <c r="I8" s="29"/>
      <c r="J8" s="149"/>
      <c r="K8" s="383" t="s">
        <v>41</v>
      </c>
      <c r="L8" s="538"/>
      <c r="M8" s="535"/>
    </row>
    <row r="9" spans="1:13" ht="24.75" customHeight="1">
      <c r="A9" s="410"/>
      <c r="B9" s="114" t="s">
        <v>154</v>
      </c>
      <c r="C9" s="24">
        <v>5242</v>
      </c>
      <c r="D9" s="39">
        <v>28759</v>
      </c>
      <c r="E9" s="23">
        <v>12435</v>
      </c>
      <c r="F9" s="22">
        <v>448</v>
      </c>
      <c r="G9" s="22">
        <v>18142</v>
      </c>
      <c r="H9" s="22">
        <v>893</v>
      </c>
      <c r="I9" s="96">
        <f>SUM(H9:K9)</f>
        <v>893</v>
      </c>
      <c r="J9" s="109" t="s">
        <v>157</v>
      </c>
      <c r="K9" s="417"/>
      <c r="L9" s="538"/>
      <c r="M9" s="535"/>
    </row>
    <row r="10" spans="1:13" ht="24.75" customHeight="1">
      <c r="A10" s="410"/>
      <c r="B10" s="114" t="s">
        <v>155</v>
      </c>
      <c r="C10" s="39">
        <v>59180</v>
      </c>
      <c r="D10" s="39">
        <v>224968</v>
      </c>
      <c r="E10" s="23">
        <v>109788</v>
      </c>
      <c r="F10" s="22">
        <v>1693</v>
      </c>
      <c r="G10" s="22">
        <v>129817</v>
      </c>
      <c r="H10" s="22">
        <v>8308</v>
      </c>
      <c r="I10" s="29">
        <f>SUM(H10:K10)</f>
        <v>8308</v>
      </c>
      <c r="J10" s="539" t="s">
        <v>406</v>
      </c>
      <c r="K10" s="556"/>
      <c r="L10" s="538"/>
      <c r="M10" s="535"/>
    </row>
    <row r="11" spans="1:13" ht="24.75" customHeight="1">
      <c r="A11" s="411"/>
      <c r="B11" s="406" t="s">
        <v>156</v>
      </c>
      <c r="C11" s="39">
        <v>10555</v>
      </c>
      <c r="D11" s="39">
        <v>15252</v>
      </c>
      <c r="E11" s="23">
        <v>14263</v>
      </c>
      <c r="F11" s="22">
        <v>672</v>
      </c>
      <c r="G11" s="22">
        <v>14846</v>
      </c>
      <c r="H11" s="22">
        <v>1901</v>
      </c>
      <c r="I11" s="96">
        <f>SUM(H11:K11)</f>
        <v>1901</v>
      </c>
      <c r="J11" s="109" t="s">
        <v>158</v>
      </c>
      <c r="K11" s="418"/>
      <c r="L11" s="538"/>
      <c r="M11" s="535"/>
    </row>
    <row r="12" spans="1:13" ht="24.75" customHeight="1">
      <c r="A12" s="412" t="s">
        <v>46</v>
      </c>
      <c r="B12" s="212"/>
      <c r="C12" s="21"/>
      <c r="D12" s="20"/>
      <c r="E12" s="20"/>
      <c r="F12" s="19"/>
      <c r="G12" s="19"/>
      <c r="H12" s="19"/>
      <c r="I12" s="28"/>
      <c r="J12" s="405"/>
      <c r="K12" s="387" t="s">
        <v>45</v>
      </c>
      <c r="L12" s="538"/>
      <c r="M12" s="535"/>
    </row>
    <row r="13" spans="1:13" ht="24.75" customHeight="1">
      <c r="A13" s="114"/>
      <c r="B13" s="114" t="s">
        <v>154</v>
      </c>
      <c r="C13" s="24">
        <v>18501</v>
      </c>
      <c r="D13" s="23">
        <v>21183</v>
      </c>
      <c r="E13" s="23">
        <v>11486</v>
      </c>
      <c r="F13" s="22">
        <v>212</v>
      </c>
      <c r="G13" s="22">
        <v>56440</v>
      </c>
      <c r="H13" s="22">
        <v>305</v>
      </c>
      <c r="I13" s="29">
        <f>SUM(H13:K13)</f>
        <v>305</v>
      </c>
      <c r="J13" s="109" t="s">
        <v>157</v>
      </c>
      <c r="K13" s="417"/>
      <c r="L13" s="538"/>
      <c r="M13" s="535"/>
    </row>
    <row r="14" spans="1:13" ht="24.75" customHeight="1">
      <c r="A14" s="114"/>
      <c r="B14" s="114" t="s">
        <v>155</v>
      </c>
      <c r="C14" s="24">
        <v>183287</v>
      </c>
      <c r="D14" s="23">
        <v>58480</v>
      </c>
      <c r="E14" s="23">
        <v>31702</v>
      </c>
      <c r="F14" s="22">
        <v>2563</v>
      </c>
      <c r="G14" s="22">
        <v>285227</v>
      </c>
      <c r="H14" s="22">
        <v>9564</v>
      </c>
      <c r="I14" s="29">
        <f>SUM(H14:K14)</f>
        <v>9564</v>
      </c>
      <c r="J14" s="539" t="s">
        <v>406</v>
      </c>
      <c r="K14" s="556"/>
      <c r="L14" s="538"/>
      <c r="M14" s="535"/>
    </row>
    <row r="15" spans="1:13" ht="24.75" customHeight="1">
      <c r="A15" s="114"/>
      <c r="B15" s="406" t="s">
        <v>156</v>
      </c>
      <c r="C15" s="24">
        <v>23691</v>
      </c>
      <c r="D15" s="23">
        <v>2589</v>
      </c>
      <c r="E15" s="23">
        <v>2064</v>
      </c>
      <c r="F15" s="22">
        <v>0</v>
      </c>
      <c r="G15" s="22">
        <v>17715</v>
      </c>
      <c r="H15" s="22">
        <v>2302</v>
      </c>
      <c r="I15" s="29">
        <f>SUM(H15:K15)</f>
        <v>2302</v>
      </c>
      <c r="J15" s="109" t="s">
        <v>158</v>
      </c>
      <c r="K15" s="417"/>
      <c r="L15" s="538"/>
      <c r="M15" s="535"/>
    </row>
    <row r="16" spans="1:13" ht="24.75" customHeight="1">
      <c r="A16" s="398" t="s">
        <v>48</v>
      </c>
      <c r="B16" s="399"/>
      <c r="C16" s="21"/>
      <c r="D16" s="20"/>
      <c r="E16" s="20"/>
      <c r="F16" s="19"/>
      <c r="G16" s="19"/>
      <c r="H16" s="19"/>
      <c r="I16" s="28"/>
      <c r="J16" s="405"/>
      <c r="K16" s="387" t="s">
        <v>47</v>
      </c>
      <c r="L16" s="538"/>
      <c r="M16" s="535"/>
    </row>
    <row r="17" spans="1:13" ht="24.75" customHeight="1">
      <c r="A17" s="114"/>
      <c r="B17" s="114" t="s">
        <v>154</v>
      </c>
      <c r="C17" s="24">
        <v>1759</v>
      </c>
      <c r="D17" s="23">
        <v>945</v>
      </c>
      <c r="E17" s="23">
        <v>860</v>
      </c>
      <c r="F17" s="22">
        <v>0</v>
      </c>
      <c r="G17" s="22">
        <v>6088</v>
      </c>
      <c r="H17" s="22">
        <v>252</v>
      </c>
      <c r="I17" s="29">
        <f>SUM(H17:K17)</f>
        <v>252</v>
      </c>
      <c r="J17" s="109" t="s">
        <v>157</v>
      </c>
      <c r="K17" s="417"/>
      <c r="L17" s="538"/>
      <c r="M17" s="535"/>
    </row>
    <row r="18" spans="1:13" ht="24.75" customHeight="1">
      <c r="A18" s="114"/>
      <c r="B18" s="114" t="s">
        <v>155</v>
      </c>
      <c r="C18" s="24">
        <v>51060</v>
      </c>
      <c r="D18" s="23">
        <v>18481</v>
      </c>
      <c r="E18" s="23">
        <v>7292</v>
      </c>
      <c r="F18" s="22">
        <v>810</v>
      </c>
      <c r="G18" s="22">
        <v>90141</v>
      </c>
      <c r="H18" s="22">
        <v>5210</v>
      </c>
      <c r="I18" s="29">
        <f>SUM(H18:K18)</f>
        <v>5210</v>
      </c>
      <c r="J18" s="539" t="s">
        <v>406</v>
      </c>
      <c r="K18" s="556"/>
      <c r="L18" s="538"/>
      <c r="M18" s="535"/>
    </row>
    <row r="19" spans="1:13" ht="24.75" customHeight="1">
      <c r="A19" s="114"/>
      <c r="B19" s="406" t="s">
        <v>156</v>
      </c>
      <c r="C19" s="24">
        <v>19853</v>
      </c>
      <c r="D19" s="23">
        <v>1226</v>
      </c>
      <c r="E19" s="23">
        <v>1045</v>
      </c>
      <c r="F19" s="22">
        <v>0</v>
      </c>
      <c r="G19" s="22">
        <v>9487</v>
      </c>
      <c r="H19" s="22">
        <v>4252</v>
      </c>
      <c r="I19" s="29">
        <f>SUM(H19:K19)</f>
        <v>4252</v>
      </c>
      <c r="J19" s="109" t="s">
        <v>158</v>
      </c>
      <c r="K19" s="417"/>
      <c r="L19" s="538"/>
      <c r="M19" s="535"/>
    </row>
    <row r="20" spans="1:13" ht="24.75" customHeight="1">
      <c r="A20" s="398" t="s">
        <v>50</v>
      </c>
      <c r="B20" s="399"/>
      <c r="C20" s="21"/>
      <c r="D20" s="20"/>
      <c r="E20" s="20"/>
      <c r="F20" s="19"/>
      <c r="G20" s="19"/>
      <c r="H20" s="19"/>
      <c r="I20" s="28"/>
      <c r="J20" s="405"/>
      <c r="K20" s="387" t="s">
        <v>49</v>
      </c>
      <c r="L20" s="538"/>
      <c r="M20" s="535"/>
    </row>
    <row r="21" spans="1:13" ht="24.75" customHeight="1">
      <c r="A21" s="114"/>
      <c r="B21" s="114" t="s">
        <v>154</v>
      </c>
      <c r="C21" s="24">
        <v>651</v>
      </c>
      <c r="D21" s="23">
        <v>2059</v>
      </c>
      <c r="E21" s="23">
        <v>421</v>
      </c>
      <c r="F21" s="22">
        <v>0</v>
      </c>
      <c r="G21" s="22">
        <v>151</v>
      </c>
      <c r="H21" s="22">
        <v>0</v>
      </c>
      <c r="I21" s="29">
        <f>SUM(H21:K21)</f>
        <v>0</v>
      </c>
      <c r="J21" s="109" t="s">
        <v>157</v>
      </c>
      <c r="K21" s="417"/>
      <c r="L21" s="538"/>
      <c r="M21" s="535"/>
    </row>
    <row r="22" spans="1:13" ht="24.75" customHeight="1">
      <c r="A22" s="114"/>
      <c r="B22" s="114" t="s">
        <v>155</v>
      </c>
      <c r="C22" s="24">
        <v>13949</v>
      </c>
      <c r="D22" s="23">
        <v>50843</v>
      </c>
      <c r="E22" s="23">
        <v>13120</v>
      </c>
      <c r="F22" s="22">
        <v>575</v>
      </c>
      <c r="G22" s="22">
        <v>12544</v>
      </c>
      <c r="H22" s="22">
        <v>1606</v>
      </c>
      <c r="I22" s="29">
        <f>SUM(H22:K22)</f>
        <v>1606</v>
      </c>
      <c r="J22" s="539" t="s">
        <v>406</v>
      </c>
      <c r="K22" s="556"/>
      <c r="L22" s="538"/>
      <c r="M22" s="535"/>
    </row>
    <row r="23" spans="1:13" ht="24.75" customHeight="1">
      <c r="A23" s="406"/>
      <c r="B23" s="406" t="s">
        <v>156</v>
      </c>
      <c r="C23" s="27">
        <v>18866</v>
      </c>
      <c r="D23" s="26">
        <v>2074</v>
      </c>
      <c r="E23" s="26">
        <v>4324</v>
      </c>
      <c r="F23" s="25">
        <v>0</v>
      </c>
      <c r="G23" s="25">
        <v>410</v>
      </c>
      <c r="H23" s="25">
        <v>125</v>
      </c>
      <c r="I23" s="30">
        <f>SUM(H23:K23)</f>
        <v>125</v>
      </c>
      <c r="J23" s="109" t="s">
        <v>158</v>
      </c>
      <c r="K23" s="418"/>
      <c r="L23" s="538"/>
      <c r="M23" s="535"/>
    </row>
    <row r="24" spans="1:13" ht="24.75" customHeight="1">
      <c r="A24" s="398" t="s">
        <v>52</v>
      </c>
      <c r="B24" s="399"/>
      <c r="C24" s="21"/>
      <c r="D24" s="20"/>
      <c r="E24" s="20"/>
      <c r="F24" s="19"/>
      <c r="G24" s="19"/>
      <c r="H24" s="19"/>
      <c r="I24" s="28"/>
      <c r="J24" s="405"/>
      <c r="K24" s="387" t="s">
        <v>51</v>
      </c>
      <c r="L24" s="538"/>
      <c r="M24" s="535"/>
    </row>
    <row r="25" spans="1:13" ht="24.75" customHeight="1">
      <c r="A25" s="114"/>
      <c r="B25" s="114" t="s">
        <v>154</v>
      </c>
      <c r="C25" s="24">
        <v>7304</v>
      </c>
      <c r="D25" s="23">
        <v>17093</v>
      </c>
      <c r="E25" s="23">
        <v>1593</v>
      </c>
      <c r="F25" s="22">
        <v>527</v>
      </c>
      <c r="G25" s="22">
        <v>13921</v>
      </c>
      <c r="H25" s="22">
        <v>161</v>
      </c>
      <c r="I25" s="29">
        <f>SUM(H25:K25)</f>
        <v>161</v>
      </c>
      <c r="J25" s="109" t="s">
        <v>157</v>
      </c>
      <c r="K25" s="417"/>
      <c r="L25" s="538"/>
      <c r="M25" s="535"/>
    </row>
    <row r="26" spans="1:13" ht="24.75" customHeight="1">
      <c r="A26" s="114"/>
      <c r="B26" s="114" t="s">
        <v>155</v>
      </c>
      <c r="C26" s="24">
        <v>60234</v>
      </c>
      <c r="D26" s="23">
        <v>127460</v>
      </c>
      <c r="E26" s="23">
        <v>30634</v>
      </c>
      <c r="F26" s="22">
        <v>6000</v>
      </c>
      <c r="G26" s="22">
        <v>142764</v>
      </c>
      <c r="H26" s="22">
        <v>6572</v>
      </c>
      <c r="I26" s="29">
        <f>SUM(H26:K26)</f>
        <v>6572</v>
      </c>
      <c r="J26" s="539" t="s">
        <v>406</v>
      </c>
      <c r="K26" s="556"/>
      <c r="L26" s="538"/>
      <c r="M26" s="535"/>
    </row>
    <row r="27" spans="1:13" ht="24.75" customHeight="1">
      <c r="A27" s="406"/>
      <c r="B27" s="406" t="s">
        <v>156</v>
      </c>
      <c r="C27" s="27">
        <v>10566</v>
      </c>
      <c r="D27" s="26">
        <v>15209</v>
      </c>
      <c r="E27" s="26">
        <v>481</v>
      </c>
      <c r="F27" s="25">
        <v>171</v>
      </c>
      <c r="G27" s="25">
        <v>17914</v>
      </c>
      <c r="H27" s="25">
        <v>1271</v>
      </c>
      <c r="I27" s="30">
        <f>SUM(H27:K27)</f>
        <v>1271</v>
      </c>
      <c r="J27" s="109" t="s">
        <v>158</v>
      </c>
      <c r="K27" s="418"/>
      <c r="L27" s="538"/>
      <c r="M27" s="535"/>
    </row>
    <row r="28" spans="1:13" ht="24.75" customHeight="1">
      <c r="A28" s="398" t="s">
        <v>54</v>
      </c>
      <c r="B28" s="399"/>
      <c r="C28" s="21"/>
      <c r="D28" s="20"/>
      <c r="E28" s="20"/>
      <c r="F28" s="19"/>
      <c r="G28" s="19"/>
      <c r="H28" s="19"/>
      <c r="I28" s="28"/>
      <c r="J28" s="405"/>
      <c r="K28" s="387" t="s">
        <v>53</v>
      </c>
      <c r="L28" s="538"/>
      <c r="M28" s="535"/>
    </row>
    <row r="29" spans="1:13" ht="24.75" customHeight="1">
      <c r="A29" s="114"/>
      <c r="B29" s="114" t="s">
        <v>154</v>
      </c>
      <c r="C29" s="24">
        <v>4440</v>
      </c>
      <c r="D29" s="23">
        <v>3229</v>
      </c>
      <c r="E29" s="23">
        <v>1210</v>
      </c>
      <c r="F29" s="22">
        <v>0</v>
      </c>
      <c r="G29" s="22">
        <v>1864</v>
      </c>
      <c r="H29" s="22">
        <v>1230</v>
      </c>
      <c r="I29" s="29">
        <f>SUM(H29:K29)</f>
        <v>1230</v>
      </c>
      <c r="J29" s="109" t="s">
        <v>157</v>
      </c>
      <c r="K29" s="417"/>
      <c r="L29" s="538"/>
      <c r="M29" s="535"/>
    </row>
    <row r="30" spans="1:13" ht="24.75" customHeight="1">
      <c r="A30" s="114"/>
      <c r="B30" s="114" t="s">
        <v>155</v>
      </c>
      <c r="C30" s="24">
        <v>85842</v>
      </c>
      <c r="D30" s="23">
        <v>50361</v>
      </c>
      <c r="E30" s="23">
        <v>27270</v>
      </c>
      <c r="F30" s="22">
        <v>1816</v>
      </c>
      <c r="G30" s="22">
        <v>40667</v>
      </c>
      <c r="H30" s="22">
        <v>5486</v>
      </c>
      <c r="I30" s="29">
        <f>SUM(H30:K30)</f>
        <v>5486</v>
      </c>
      <c r="J30" s="539" t="s">
        <v>406</v>
      </c>
      <c r="K30" s="556"/>
      <c r="L30" s="538"/>
      <c r="M30" s="535"/>
    </row>
    <row r="31" spans="1:13" ht="24.75" customHeight="1">
      <c r="A31" s="406"/>
      <c r="B31" s="406" t="s">
        <v>156</v>
      </c>
      <c r="C31" s="27">
        <v>10158</v>
      </c>
      <c r="D31" s="26">
        <v>1399</v>
      </c>
      <c r="E31" s="26">
        <v>4022</v>
      </c>
      <c r="F31" s="25">
        <v>209</v>
      </c>
      <c r="G31" s="25">
        <v>3724</v>
      </c>
      <c r="H31" s="25">
        <v>2736</v>
      </c>
      <c r="I31" s="30">
        <f>SUM(H31:K31)</f>
        <v>2736</v>
      </c>
      <c r="J31" s="109" t="s">
        <v>158</v>
      </c>
      <c r="K31" s="418"/>
      <c r="L31" s="538"/>
      <c r="M31" s="535"/>
    </row>
    <row r="32" spans="1:13" ht="24.75" customHeight="1">
      <c r="A32" s="398" t="s">
        <v>56</v>
      </c>
      <c r="B32" s="399"/>
      <c r="C32" s="21"/>
      <c r="D32" s="49"/>
      <c r="E32" s="20"/>
      <c r="F32" s="19"/>
      <c r="G32" s="19"/>
      <c r="H32" s="19"/>
      <c r="I32" s="29"/>
      <c r="J32" s="405"/>
      <c r="K32" s="387" t="s">
        <v>55</v>
      </c>
      <c r="L32" s="538"/>
      <c r="M32" s="535"/>
    </row>
    <row r="33" spans="1:13" ht="24.75" customHeight="1">
      <c r="A33" s="114"/>
      <c r="B33" s="114" t="s">
        <v>154</v>
      </c>
      <c r="C33" s="24">
        <v>446</v>
      </c>
      <c r="D33" s="39">
        <v>882</v>
      </c>
      <c r="E33" s="23">
        <v>432</v>
      </c>
      <c r="F33" s="22">
        <v>205</v>
      </c>
      <c r="G33" s="22">
        <v>2093</v>
      </c>
      <c r="H33" s="22">
        <v>115</v>
      </c>
      <c r="I33" s="29">
        <f>SUM(H33:K33)</f>
        <v>115</v>
      </c>
      <c r="J33" s="109" t="s">
        <v>157</v>
      </c>
      <c r="K33" s="417"/>
      <c r="L33" s="538"/>
      <c r="M33" s="535"/>
    </row>
    <row r="34" spans="1:13" ht="24.75" customHeight="1">
      <c r="A34" s="114"/>
      <c r="B34" s="114" t="s">
        <v>155</v>
      </c>
      <c r="C34" s="24">
        <v>23463</v>
      </c>
      <c r="D34" s="39">
        <v>10933</v>
      </c>
      <c r="E34" s="23">
        <v>9690</v>
      </c>
      <c r="F34" s="22">
        <v>645</v>
      </c>
      <c r="G34" s="22">
        <v>43746</v>
      </c>
      <c r="H34" s="22">
        <v>1929</v>
      </c>
      <c r="I34" s="29">
        <f>SUM(H34:K34)</f>
        <v>1929</v>
      </c>
      <c r="J34" s="539" t="s">
        <v>406</v>
      </c>
      <c r="K34" s="556"/>
      <c r="L34" s="538"/>
      <c r="M34" s="535"/>
    </row>
    <row r="35" spans="1:13" ht="24.75" customHeight="1" thickBot="1">
      <c r="A35" s="407"/>
      <c r="B35" s="114" t="s">
        <v>156</v>
      </c>
      <c r="C35" s="54">
        <v>1598</v>
      </c>
      <c r="D35" s="54">
        <v>104</v>
      </c>
      <c r="E35" s="72">
        <v>0</v>
      </c>
      <c r="F35" s="65">
        <v>100</v>
      </c>
      <c r="G35" s="65">
        <v>925</v>
      </c>
      <c r="H35" s="65">
        <v>1239</v>
      </c>
      <c r="I35" s="64">
        <f>SUM(H35:K35)</f>
        <v>1239</v>
      </c>
      <c r="J35" s="109" t="s">
        <v>158</v>
      </c>
      <c r="K35" s="419"/>
      <c r="L35" s="538"/>
      <c r="M35" s="535"/>
    </row>
    <row r="36" spans="2:13" s="86" customFormat="1" ht="31.5" customHeight="1" thickTop="1">
      <c r="B36" s="101"/>
      <c r="C36" s="150"/>
      <c r="D36" s="150"/>
      <c r="E36" s="150"/>
      <c r="F36" s="150"/>
      <c r="G36" s="150"/>
      <c r="H36" s="150"/>
      <c r="I36" s="150"/>
      <c r="J36" s="101"/>
      <c r="L36" s="538">
        <f>L1+1</f>
        <v>161</v>
      </c>
      <c r="M36" s="204"/>
    </row>
    <row r="37" spans="1:12" s="86" customFormat="1" ht="31.5" customHeight="1">
      <c r="A37" s="185" t="s">
        <v>204</v>
      </c>
      <c r="B37" s="190"/>
      <c r="C37" s="185"/>
      <c r="D37" s="185"/>
      <c r="E37" s="185"/>
      <c r="F37" s="185"/>
      <c r="G37" s="185"/>
      <c r="H37" s="185"/>
      <c r="I37" s="185"/>
      <c r="J37" s="189"/>
      <c r="K37" s="184" t="s">
        <v>241</v>
      </c>
      <c r="L37" s="538"/>
    </row>
    <row r="38" spans="1:12" s="87" customFormat="1" ht="31.5" customHeight="1">
      <c r="A38" s="541" t="s">
        <v>431</v>
      </c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38"/>
    </row>
    <row r="39" spans="1:12" s="87" customFormat="1" ht="31.5" customHeight="1">
      <c r="A39" s="487" t="s">
        <v>432</v>
      </c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538"/>
    </row>
    <row r="40" spans="1:12" s="87" customFormat="1" ht="31.5" customHeight="1" thickBot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538"/>
    </row>
    <row r="41" spans="1:13" s="2" customFormat="1" ht="31.5" customHeight="1" thickTop="1">
      <c r="A41" s="587" t="s">
        <v>164</v>
      </c>
      <c r="B41" s="544"/>
      <c r="C41" s="548" t="s">
        <v>105</v>
      </c>
      <c r="D41" s="489"/>
      <c r="E41" s="489"/>
      <c r="F41" s="489"/>
      <c r="G41" s="489"/>
      <c r="H41" s="489"/>
      <c r="I41" s="549"/>
      <c r="J41" s="550" t="s">
        <v>165</v>
      </c>
      <c r="K41" s="551"/>
      <c r="L41" s="538"/>
      <c r="M41" s="535">
        <v>158</v>
      </c>
    </row>
    <row r="42" spans="1:13" s="4" customFormat="1" ht="31.5" customHeight="1">
      <c r="A42" s="588"/>
      <c r="B42" s="523"/>
      <c r="C42" s="62" t="s">
        <v>108</v>
      </c>
      <c r="D42" s="62" t="s">
        <v>107</v>
      </c>
      <c r="E42" s="84" t="s">
        <v>126</v>
      </c>
      <c r="F42" s="62" t="s">
        <v>127</v>
      </c>
      <c r="G42" s="62" t="s">
        <v>106</v>
      </c>
      <c r="H42" s="84" t="s">
        <v>70</v>
      </c>
      <c r="I42" s="60" t="s">
        <v>69</v>
      </c>
      <c r="J42" s="534"/>
      <c r="K42" s="552"/>
      <c r="L42" s="538"/>
      <c r="M42" s="535"/>
    </row>
    <row r="43" spans="1:13" s="4" customFormat="1" ht="37.5" customHeight="1" thickBot="1">
      <c r="A43" s="589"/>
      <c r="B43" s="547"/>
      <c r="C43" s="91" t="s">
        <v>111</v>
      </c>
      <c r="D43" s="91" t="s">
        <v>110</v>
      </c>
      <c r="E43" s="91" t="s">
        <v>125</v>
      </c>
      <c r="F43" s="91" t="s">
        <v>124</v>
      </c>
      <c r="G43" s="91" t="s">
        <v>109</v>
      </c>
      <c r="H43" s="91" t="s">
        <v>71</v>
      </c>
      <c r="I43" s="63" t="s">
        <v>68</v>
      </c>
      <c r="J43" s="553"/>
      <c r="K43" s="554"/>
      <c r="L43" s="538"/>
      <c r="M43" s="535"/>
    </row>
    <row r="44" spans="1:13" ht="24.75" customHeight="1">
      <c r="A44" s="397" t="s">
        <v>58</v>
      </c>
      <c r="B44" s="396"/>
      <c r="C44" s="74"/>
      <c r="D44" s="35"/>
      <c r="E44" s="71"/>
      <c r="F44" s="67"/>
      <c r="G44" s="67"/>
      <c r="H44" s="67"/>
      <c r="I44" s="66"/>
      <c r="J44" s="149"/>
      <c r="K44" s="420" t="s">
        <v>57</v>
      </c>
      <c r="L44" s="538"/>
      <c r="M44" s="535"/>
    </row>
    <row r="45" spans="1:13" ht="24.75" customHeight="1">
      <c r="A45" s="114"/>
      <c r="B45" s="114" t="s">
        <v>154</v>
      </c>
      <c r="C45" s="24">
        <v>1443</v>
      </c>
      <c r="D45" s="39">
        <v>1179</v>
      </c>
      <c r="E45" s="23">
        <v>121</v>
      </c>
      <c r="F45" s="22">
        <v>0</v>
      </c>
      <c r="G45" s="22">
        <v>700</v>
      </c>
      <c r="H45" s="22">
        <v>135</v>
      </c>
      <c r="I45" s="29">
        <f>SUM(H45:K45)</f>
        <v>135</v>
      </c>
      <c r="J45" s="109" t="s">
        <v>157</v>
      </c>
      <c r="K45" s="417"/>
      <c r="L45" s="538"/>
      <c r="M45" s="535"/>
    </row>
    <row r="46" spans="1:13" ht="24.75" customHeight="1">
      <c r="A46" s="114"/>
      <c r="B46" s="114" t="s">
        <v>155</v>
      </c>
      <c r="C46" s="24">
        <v>28290</v>
      </c>
      <c r="D46" s="39">
        <v>21356</v>
      </c>
      <c r="E46" s="23">
        <v>3812</v>
      </c>
      <c r="F46" s="22">
        <v>185</v>
      </c>
      <c r="G46" s="22">
        <v>2980</v>
      </c>
      <c r="H46" s="22">
        <v>738</v>
      </c>
      <c r="I46" s="29">
        <f>SUM(H46:K46)</f>
        <v>738</v>
      </c>
      <c r="J46" s="539" t="s">
        <v>406</v>
      </c>
      <c r="K46" s="556"/>
      <c r="L46" s="538"/>
      <c r="M46" s="535"/>
    </row>
    <row r="47" spans="1:13" ht="24.75" customHeight="1">
      <c r="A47" s="406"/>
      <c r="B47" s="406" t="s">
        <v>156</v>
      </c>
      <c r="C47" s="24">
        <v>2174</v>
      </c>
      <c r="D47" s="39">
        <v>255</v>
      </c>
      <c r="E47" s="23">
        <v>0</v>
      </c>
      <c r="F47" s="22">
        <v>0</v>
      </c>
      <c r="G47" s="22">
        <v>0</v>
      </c>
      <c r="H47" s="22">
        <v>79</v>
      </c>
      <c r="I47" s="29">
        <f>SUM(H47:K47)</f>
        <v>79</v>
      </c>
      <c r="J47" s="109" t="s">
        <v>158</v>
      </c>
      <c r="K47" s="418"/>
      <c r="L47" s="538"/>
      <c r="M47" s="535"/>
    </row>
    <row r="48" spans="1:13" ht="24.75" customHeight="1">
      <c r="A48" s="398" t="s">
        <v>60</v>
      </c>
      <c r="B48" s="212"/>
      <c r="C48" s="21"/>
      <c r="D48" s="20"/>
      <c r="E48" s="20"/>
      <c r="F48" s="19"/>
      <c r="G48" s="19"/>
      <c r="H48" s="19"/>
      <c r="I48" s="28"/>
      <c r="J48" s="405"/>
      <c r="K48" s="421" t="s">
        <v>59</v>
      </c>
      <c r="L48" s="538"/>
      <c r="M48" s="535"/>
    </row>
    <row r="49" spans="1:13" ht="24.75" customHeight="1">
      <c r="A49" s="114"/>
      <c r="B49" s="114" t="s">
        <v>154</v>
      </c>
      <c r="C49" s="24">
        <v>908</v>
      </c>
      <c r="D49" s="23">
        <v>1243</v>
      </c>
      <c r="E49" s="23">
        <v>951</v>
      </c>
      <c r="F49" s="22">
        <v>40</v>
      </c>
      <c r="G49" s="22">
        <v>611</v>
      </c>
      <c r="H49" s="22">
        <v>35</v>
      </c>
      <c r="I49" s="29">
        <f>SUM(H49:K49)</f>
        <v>35</v>
      </c>
      <c r="J49" s="109" t="s">
        <v>157</v>
      </c>
      <c r="K49" s="417"/>
      <c r="L49" s="538"/>
      <c r="M49" s="535"/>
    </row>
    <row r="50" spans="1:13" ht="24.75" customHeight="1">
      <c r="A50" s="114"/>
      <c r="B50" s="114" t="s">
        <v>155</v>
      </c>
      <c r="C50" s="24">
        <v>4985</v>
      </c>
      <c r="D50" s="23">
        <v>11723</v>
      </c>
      <c r="E50" s="23">
        <v>5931</v>
      </c>
      <c r="F50" s="22">
        <v>104</v>
      </c>
      <c r="G50" s="22">
        <v>3717</v>
      </c>
      <c r="H50" s="22">
        <v>1005</v>
      </c>
      <c r="I50" s="29">
        <f>SUM(H50:K50)</f>
        <v>1005</v>
      </c>
      <c r="J50" s="539" t="s">
        <v>406</v>
      </c>
      <c r="K50" s="556"/>
      <c r="L50" s="538"/>
      <c r="M50" s="535"/>
    </row>
    <row r="51" spans="1:13" ht="24.75" customHeight="1">
      <c r="A51" s="406"/>
      <c r="B51" s="406" t="s">
        <v>156</v>
      </c>
      <c r="C51" s="27">
        <v>308</v>
      </c>
      <c r="D51" s="26">
        <v>469</v>
      </c>
      <c r="E51" s="26">
        <v>201</v>
      </c>
      <c r="F51" s="25">
        <v>0</v>
      </c>
      <c r="G51" s="25">
        <v>448</v>
      </c>
      <c r="H51" s="25">
        <v>663</v>
      </c>
      <c r="I51" s="29">
        <f>SUM(H51:K51)</f>
        <v>663</v>
      </c>
      <c r="J51" s="109" t="s">
        <v>158</v>
      </c>
      <c r="K51" s="418"/>
      <c r="L51" s="538"/>
      <c r="M51" s="535"/>
    </row>
    <row r="52" spans="1:13" ht="24.75" customHeight="1">
      <c r="A52" s="398" t="s">
        <v>62</v>
      </c>
      <c r="B52" s="399"/>
      <c r="C52" s="21"/>
      <c r="D52" s="20"/>
      <c r="E52" s="20"/>
      <c r="F52" s="19"/>
      <c r="G52" s="19"/>
      <c r="H52" s="19"/>
      <c r="I52" s="28"/>
      <c r="J52" s="405"/>
      <c r="K52" s="421" t="s">
        <v>61</v>
      </c>
      <c r="L52" s="538"/>
      <c r="M52" s="535"/>
    </row>
    <row r="53" spans="1:13" ht="24.75" customHeight="1">
      <c r="A53" s="114"/>
      <c r="B53" s="114" t="s">
        <v>154</v>
      </c>
      <c r="C53" s="24">
        <v>7450</v>
      </c>
      <c r="D53" s="23">
        <v>3335</v>
      </c>
      <c r="E53" s="23">
        <v>1129</v>
      </c>
      <c r="F53" s="22">
        <v>0</v>
      </c>
      <c r="G53" s="22">
        <v>465</v>
      </c>
      <c r="H53" s="22">
        <v>0</v>
      </c>
      <c r="I53" s="29">
        <f>SUM(H53:K53)</f>
        <v>0</v>
      </c>
      <c r="J53" s="109" t="s">
        <v>157</v>
      </c>
      <c r="K53" s="417"/>
      <c r="L53" s="538"/>
      <c r="M53" s="535"/>
    </row>
    <row r="54" spans="1:13" ht="24.75" customHeight="1">
      <c r="A54" s="114"/>
      <c r="B54" s="114" t="s">
        <v>155</v>
      </c>
      <c r="C54" s="24">
        <v>81548</v>
      </c>
      <c r="D54" s="23">
        <v>13655</v>
      </c>
      <c r="E54" s="23">
        <v>4965</v>
      </c>
      <c r="F54" s="22">
        <v>0</v>
      </c>
      <c r="G54" s="22">
        <v>10861</v>
      </c>
      <c r="H54" s="22">
        <v>801</v>
      </c>
      <c r="I54" s="29">
        <f>SUM(H54:K54)</f>
        <v>801</v>
      </c>
      <c r="J54" s="539" t="s">
        <v>406</v>
      </c>
      <c r="K54" s="556"/>
      <c r="L54" s="538"/>
      <c r="M54" s="535"/>
    </row>
    <row r="55" spans="1:13" ht="24.75" customHeight="1">
      <c r="A55" s="406"/>
      <c r="B55" s="406" t="s">
        <v>156</v>
      </c>
      <c r="C55" s="27">
        <v>27383</v>
      </c>
      <c r="D55" s="26">
        <v>422</v>
      </c>
      <c r="E55" s="26">
        <v>154</v>
      </c>
      <c r="F55" s="25">
        <v>0</v>
      </c>
      <c r="G55" s="25">
        <v>0</v>
      </c>
      <c r="H55" s="25">
        <v>2494</v>
      </c>
      <c r="I55" s="29">
        <f>SUM(H55:K55)</f>
        <v>2494</v>
      </c>
      <c r="J55" s="109" t="s">
        <v>158</v>
      </c>
      <c r="K55" s="418"/>
      <c r="L55" s="538"/>
      <c r="M55" s="535"/>
    </row>
    <row r="56" spans="1:13" ht="24.75" customHeight="1">
      <c r="A56" s="398" t="s">
        <v>64</v>
      </c>
      <c r="B56" s="399"/>
      <c r="C56" s="21"/>
      <c r="D56" s="20"/>
      <c r="E56" s="20"/>
      <c r="F56" s="19"/>
      <c r="G56" s="19"/>
      <c r="H56" s="19"/>
      <c r="I56" s="28"/>
      <c r="J56" s="405"/>
      <c r="K56" s="421" t="s">
        <v>63</v>
      </c>
      <c r="L56" s="538"/>
      <c r="M56" s="535"/>
    </row>
    <row r="57" spans="1:13" ht="24.75" customHeight="1">
      <c r="A57" s="114"/>
      <c r="B57" s="114" t="s">
        <v>154</v>
      </c>
      <c r="C57" s="24">
        <v>384</v>
      </c>
      <c r="D57" s="23">
        <v>454</v>
      </c>
      <c r="E57" s="23">
        <v>432</v>
      </c>
      <c r="F57" s="22">
        <v>0</v>
      </c>
      <c r="G57" s="22">
        <v>988</v>
      </c>
      <c r="H57" s="22">
        <v>77</v>
      </c>
      <c r="I57" s="29">
        <f>SUM(H57:K57)</f>
        <v>77</v>
      </c>
      <c r="J57" s="109" t="s">
        <v>157</v>
      </c>
      <c r="K57" s="417"/>
      <c r="L57" s="538"/>
      <c r="M57" s="535"/>
    </row>
    <row r="58" spans="1:13" ht="24.75" customHeight="1">
      <c r="A58" s="114"/>
      <c r="B58" s="114" t="s">
        <v>155</v>
      </c>
      <c r="C58" s="24">
        <v>19004</v>
      </c>
      <c r="D58" s="23">
        <v>8247</v>
      </c>
      <c r="E58" s="23">
        <v>6218</v>
      </c>
      <c r="F58" s="22">
        <v>227</v>
      </c>
      <c r="G58" s="22">
        <v>13214</v>
      </c>
      <c r="H58" s="22">
        <v>1423</v>
      </c>
      <c r="I58" s="29">
        <f>SUM(H58:K58)</f>
        <v>1423</v>
      </c>
      <c r="J58" s="539" t="s">
        <v>406</v>
      </c>
      <c r="K58" s="556"/>
      <c r="L58" s="538"/>
      <c r="M58" s="535"/>
    </row>
    <row r="59" spans="1:13" ht="24.75" customHeight="1">
      <c r="A59" s="406"/>
      <c r="B59" s="406" t="s">
        <v>156</v>
      </c>
      <c r="C59" s="27">
        <v>827</v>
      </c>
      <c r="D59" s="26">
        <v>273</v>
      </c>
      <c r="E59" s="26">
        <v>75</v>
      </c>
      <c r="F59" s="25">
        <v>0</v>
      </c>
      <c r="G59" s="25">
        <v>505</v>
      </c>
      <c r="H59" s="25">
        <v>133</v>
      </c>
      <c r="I59" s="29">
        <f>SUM(H59:K59)</f>
        <v>133</v>
      </c>
      <c r="J59" s="109" t="s">
        <v>158</v>
      </c>
      <c r="K59" s="418"/>
      <c r="L59" s="538"/>
      <c r="M59" s="535"/>
    </row>
    <row r="60" spans="1:13" ht="24.75" customHeight="1">
      <c r="A60" s="398" t="s">
        <v>65</v>
      </c>
      <c r="B60" s="399"/>
      <c r="C60" s="21"/>
      <c r="D60" s="20"/>
      <c r="E60" s="20"/>
      <c r="F60" s="19"/>
      <c r="G60" s="19"/>
      <c r="H60" s="19"/>
      <c r="I60" s="28"/>
      <c r="J60" s="405"/>
      <c r="K60" s="421" t="s">
        <v>32</v>
      </c>
      <c r="L60" s="538"/>
      <c r="M60" s="535"/>
    </row>
    <row r="61" spans="1:13" ht="24.75" customHeight="1">
      <c r="A61" s="114"/>
      <c r="B61" s="114" t="s">
        <v>154</v>
      </c>
      <c r="C61" s="24">
        <v>4915</v>
      </c>
      <c r="D61" s="23">
        <v>983</v>
      </c>
      <c r="E61" s="23">
        <v>1233</v>
      </c>
      <c r="F61" s="22">
        <v>179</v>
      </c>
      <c r="G61" s="22">
        <v>2401</v>
      </c>
      <c r="H61" s="22">
        <v>0</v>
      </c>
      <c r="I61" s="29">
        <f>SUM(H61:K61)</f>
        <v>0</v>
      </c>
      <c r="J61" s="109" t="s">
        <v>157</v>
      </c>
      <c r="K61" s="417"/>
      <c r="L61" s="538"/>
      <c r="M61" s="535"/>
    </row>
    <row r="62" spans="1:13" ht="24.75" customHeight="1">
      <c r="A62" s="114"/>
      <c r="B62" s="114" t="s">
        <v>155</v>
      </c>
      <c r="C62" s="24">
        <v>12592</v>
      </c>
      <c r="D62" s="23">
        <v>4132</v>
      </c>
      <c r="E62" s="23">
        <v>7306</v>
      </c>
      <c r="F62" s="22">
        <v>654</v>
      </c>
      <c r="G62" s="22">
        <v>9591</v>
      </c>
      <c r="H62" s="22">
        <v>226</v>
      </c>
      <c r="I62" s="29">
        <f>SUM(H62:K62)</f>
        <v>226</v>
      </c>
      <c r="J62" s="539" t="s">
        <v>406</v>
      </c>
      <c r="K62" s="556"/>
      <c r="L62" s="538"/>
      <c r="M62" s="535"/>
    </row>
    <row r="63" spans="1:13" ht="24.75" customHeight="1">
      <c r="A63" s="406"/>
      <c r="B63" s="406" t="s">
        <v>156</v>
      </c>
      <c r="C63" s="27">
        <v>3829</v>
      </c>
      <c r="D63" s="26">
        <v>1599</v>
      </c>
      <c r="E63" s="26">
        <v>503</v>
      </c>
      <c r="F63" s="25">
        <v>33</v>
      </c>
      <c r="G63" s="25">
        <v>620</v>
      </c>
      <c r="H63" s="25">
        <v>0</v>
      </c>
      <c r="I63" s="29">
        <f>SUM(H63:K63)</f>
        <v>0</v>
      </c>
      <c r="J63" s="109" t="s">
        <v>158</v>
      </c>
      <c r="K63" s="418"/>
      <c r="L63" s="538"/>
      <c r="M63" s="535"/>
    </row>
    <row r="64" spans="1:13" ht="24.75" customHeight="1">
      <c r="A64" s="398" t="s">
        <v>67</v>
      </c>
      <c r="B64" s="399"/>
      <c r="C64" s="21"/>
      <c r="D64" s="20"/>
      <c r="E64" s="20"/>
      <c r="F64" s="19"/>
      <c r="G64" s="19"/>
      <c r="H64" s="19"/>
      <c r="I64" s="28"/>
      <c r="J64" s="405"/>
      <c r="K64" s="421" t="s">
        <v>66</v>
      </c>
      <c r="L64" s="538"/>
      <c r="M64" s="535"/>
    </row>
    <row r="65" spans="1:13" ht="24.75" customHeight="1">
      <c r="A65" s="114"/>
      <c r="B65" s="114" t="s">
        <v>154</v>
      </c>
      <c r="C65" s="24">
        <v>496</v>
      </c>
      <c r="D65" s="23">
        <v>2484</v>
      </c>
      <c r="E65" s="23">
        <v>34</v>
      </c>
      <c r="F65" s="22">
        <v>67</v>
      </c>
      <c r="G65" s="22">
        <v>318</v>
      </c>
      <c r="H65" s="22">
        <v>0</v>
      </c>
      <c r="I65" s="29">
        <f>SUM(H65:K65)</f>
        <v>0</v>
      </c>
      <c r="J65" s="109" t="s">
        <v>157</v>
      </c>
      <c r="K65" s="417"/>
      <c r="L65" s="538"/>
      <c r="M65" s="535"/>
    </row>
    <row r="66" spans="1:13" ht="24.75" customHeight="1">
      <c r="A66" s="114"/>
      <c r="B66" s="114" t="s">
        <v>155</v>
      </c>
      <c r="C66" s="24">
        <v>6062</v>
      </c>
      <c r="D66" s="23">
        <v>15412</v>
      </c>
      <c r="E66" s="23">
        <v>3166</v>
      </c>
      <c r="F66" s="22">
        <v>268</v>
      </c>
      <c r="G66" s="22">
        <v>5200</v>
      </c>
      <c r="H66" s="22">
        <v>882</v>
      </c>
      <c r="I66" s="29">
        <f>SUM(H66:K66)</f>
        <v>882</v>
      </c>
      <c r="J66" s="539" t="s">
        <v>406</v>
      </c>
      <c r="K66" s="556"/>
      <c r="L66" s="538"/>
      <c r="M66" s="535"/>
    </row>
    <row r="67" spans="1:13" ht="24.75" customHeight="1" thickBot="1">
      <c r="A67" s="114"/>
      <c r="B67" s="406" t="s">
        <v>156</v>
      </c>
      <c r="C67" s="78">
        <v>2288</v>
      </c>
      <c r="D67" s="77">
        <v>1298</v>
      </c>
      <c r="E67" s="77">
        <v>284</v>
      </c>
      <c r="F67" s="76">
        <v>75</v>
      </c>
      <c r="G67" s="76">
        <v>339</v>
      </c>
      <c r="H67" s="76">
        <v>88</v>
      </c>
      <c r="I67" s="75">
        <f>SUM(H67:K67)</f>
        <v>88</v>
      </c>
      <c r="J67" s="109" t="s">
        <v>158</v>
      </c>
      <c r="K67" s="417"/>
      <c r="L67" s="538"/>
      <c r="M67" s="535"/>
    </row>
    <row r="68" spans="1:13" ht="24.75" customHeight="1">
      <c r="A68" s="397" t="s">
        <v>69</v>
      </c>
      <c r="B68" s="396"/>
      <c r="C68" s="66"/>
      <c r="D68" s="66"/>
      <c r="E68" s="66"/>
      <c r="F68" s="99"/>
      <c r="G68" s="99"/>
      <c r="H68" s="66"/>
      <c r="I68" s="29"/>
      <c r="J68" s="149"/>
      <c r="K68" s="420" t="s">
        <v>68</v>
      </c>
      <c r="L68" s="538"/>
      <c r="M68" s="535"/>
    </row>
    <row r="69" spans="1:13" ht="24.75" customHeight="1">
      <c r="A69" s="114"/>
      <c r="B69" s="114" t="s">
        <v>154</v>
      </c>
      <c r="C69" s="80">
        <f aca="true" t="shared" si="0" ref="C69:I71">C9+C13+C17+C21+C25+C29+C33+C45+C49+C53+C57+C61+C65</f>
        <v>53939</v>
      </c>
      <c r="D69" s="80">
        <f t="shared" si="0"/>
        <v>83828</v>
      </c>
      <c r="E69" s="80">
        <f t="shared" si="0"/>
        <v>32337</v>
      </c>
      <c r="F69" s="80">
        <f t="shared" si="0"/>
        <v>1678</v>
      </c>
      <c r="G69" s="80">
        <f t="shared" si="0"/>
        <v>104182</v>
      </c>
      <c r="H69" s="80">
        <f t="shared" si="0"/>
        <v>3203</v>
      </c>
      <c r="I69" s="29">
        <f t="shared" si="0"/>
        <v>3203</v>
      </c>
      <c r="J69" s="109" t="s">
        <v>157</v>
      </c>
      <c r="K69" s="417"/>
      <c r="L69" s="538"/>
      <c r="M69" s="535"/>
    </row>
    <row r="70" spans="1:13" ht="24.75" customHeight="1">
      <c r="A70" s="114"/>
      <c r="B70" s="114" t="s">
        <v>155</v>
      </c>
      <c r="C70" s="80">
        <f t="shared" si="0"/>
        <v>629496</v>
      </c>
      <c r="D70" s="80">
        <f t="shared" si="0"/>
        <v>616051</v>
      </c>
      <c r="E70" s="80">
        <f t="shared" si="0"/>
        <v>260894</v>
      </c>
      <c r="F70" s="80">
        <f t="shared" si="0"/>
        <v>15540</v>
      </c>
      <c r="G70" s="80">
        <f t="shared" si="0"/>
        <v>790469</v>
      </c>
      <c r="H70" s="80">
        <f t="shared" si="0"/>
        <v>43750</v>
      </c>
      <c r="I70" s="29">
        <f t="shared" si="0"/>
        <v>43750</v>
      </c>
      <c r="J70" s="539" t="s">
        <v>406</v>
      </c>
      <c r="K70" s="556"/>
      <c r="L70" s="538"/>
      <c r="M70" s="535"/>
    </row>
    <row r="71" spans="1:13" ht="24.75" customHeight="1" thickBot="1">
      <c r="A71" s="407"/>
      <c r="B71" s="422" t="s">
        <v>156</v>
      </c>
      <c r="C71" s="82">
        <f t="shared" si="0"/>
        <v>132096</v>
      </c>
      <c r="D71" s="82">
        <f t="shared" si="0"/>
        <v>42169</v>
      </c>
      <c r="E71" s="82">
        <f t="shared" si="0"/>
        <v>27416</v>
      </c>
      <c r="F71" s="82">
        <f t="shared" si="0"/>
        <v>1260</v>
      </c>
      <c r="G71" s="82">
        <f t="shared" si="0"/>
        <v>66933</v>
      </c>
      <c r="H71" s="82">
        <f t="shared" si="0"/>
        <v>17283</v>
      </c>
      <c r="I71" s="64">
        <f t="shared" si="0"/>
        <v>17283</v>
      </c>
      <c r="J71" s="109" t="s">
        <v>158</v>
      </c>
      <c r="K71" s="419"/>
      <c r="L71" s="538"/>
      <c r="M71" s="535"/>
    </row>
    <row r="72" spans="3:10" ht="21" customHeight="1" thickTop="1">
      <c r="C72" s="154"/>
      <c r="D72" s="154"/>
      <c r="E72" s="154"/>
      <c r="F72" s="154"/>
      <c r="G72" s="154"/>
      <c r="H72" s="154"/>
      <c r="I72" s="154"/>
      <c r="J72" s="100"/>
    </row>
    <row r="76" spans="3:9" ht="23.25">
      <c r="C76" s="159"/>
      <c r="D76" s="159"/>
      <c r="E76" s="159"/>
      <c r="F76" s="159"/>
      <c r="G76" s="159"/>
      <c r="H76" s="159"/>
      <c r="I76" s="159"/>
    </row>
  </sheetData>
  <sheetProtection/>
  <mergeCells count="28">
    <mergeCell ref="M5:M35"/>
    <mergeCell ref="M41:M71"/>
    <mergeCell ref="L1:L35"/>
    <mergeCell ref="L36:L71"/>
    <mergeCell ref="J70:K70"/>
    <mergeCell ref="J66:K66"/>
    <mergeCell ref="J62:K62"/>
    <mergeCell ref="J58:K58"/>
    <mergeCell ref="J54:K54"/>
    <mergeCell ref="J50:K50"/>
    <mergeCell ref="J46:K46"/>
    <mergeCell ref="J34:K34"/>
    <mergeCell ref="J30:K30"/>
    <mergeCell ref="J26:K26"/>
    <mergeCell ref="J10:K10"/>
    <mergeCell ref="J14:K14"/>
    <mergeCell ref="J18:K18"/>
    <mergeCell ref="J22:K22"/>
    <mergeCell ref="A39:K39"/>
    <mergeCell ref="A38:K38"/>
    <mergeCell ref="A2:K2"/>
    <mergeCell ref="A3:K3"/>
    <mergeCell ref="J5:K7"/>
    <mergeCell ref="A5:B7"/>
    <mergeCell ref="C5:I5"/>
    <mergeCell ref="A41:B43"/>
    <mergeCell ref="J41:K43"/>
    <mergeCell ref="C41:I41"/>
  </mergeCells>
  <hyperlinks>
    <hyperlink ref="M1" location="الفهرس!A1" display="R"/>
  </hyperlinks>
  <printOptions horizontalCentered="1" verticalCentered="1"/>
  <pageMargins left="0.1968503937007874" right="0" top="0.35" bottom="0.22" header="0.2" footer="0.22"/>
  <pageSetup fitToHeight="0" horizontalDpi="300" verticalDpi="300" orientation="landscape" paperSize="9" scale="50" r:id="rId1"/>
  <rowBreaks count="1" manualBreakCount="1">
    <brk id="37" max="1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74"/>
  <sheetViews>
    <sheetView rightToLeft="1" zoomScaleSheetLayoutView="50" zoomScalePageLayoutView="0" workbookViewId="0" topLeftCell="B1">
      <selection activeCell="M1" sqref="M1"/>
    </sheetView>
  </sheetViews>
  <sheetFormatPr defaultColWidth="9.140625" defaultRowHeight="12.75"/>
  <cols>
    <col min="1" max="1" width="27.7109375" style="1" customWidth="1"/>
    <col min="2" max="2" width="20.00390625" style="1" customWidth="1"/>
    <col min="3" max="9" width="23.7109375" style="1" customWidth="1"/>
    <col min="10" max="10" width="17.7109375" style="1" customWidth="1"/>
    <col min="11" max="11" width="30.7109375" style="1" customWidth="1"/>
    <col min="12" max="12" width="0.2890625" style="83" customWidth="1"/>
    <col min="13" max="13" width="10.7109375" style="1" customWidth="1"/>
    <col min="14" max="16384" width="9.140625" style="1" customWidth="1"/>
  </cols>
  <sheetData>
    <row r="1" spans="1:13" s="86" customFormat="1" ht="31.5" customHeight="1">
      <c r="A1" s="185" t="s">
        <v>367</v>
      </c>
      <c r="B1" s="185"/>
      <c r="C1" s="185"/>
      <c r="D1" s="185"/>
      <c r="E1" s="185"/>
      <c r="F1" s="185"/>
      <c r="G1" s="185"/>
      <c r="H1" s="185"/>
      <c r="I1" s="185"/>
      <c r="J1" s="184"/>
      <c r="K1" s="184" t="s">
        <v>364</v>
      </c>
      <c r="L1" s="538">
        <v>160</v>
      </c>
      <c r="M1" s="486" t="s">
        <v>492</v>
      </c>
    </row>
    <row r="2" spans="1:13" s="87" customFormat="1" ht="31.5" customHeight="1">
      <c r="A2" s="541" t="s">
        <v>434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38"/>
      <c r="M2" s="181"/>
    </row>
    <row r="3" spans="1:13" s="87" customFormat="1" ht="31.5" customHeight="1">
      <c r="A3" s="504" t="s">
        <v>435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38"/>
      <c r="M3" s="181"/>
    </row>
    <row r="4" spans="1:13" s="87" customFormat="1" ht="31.5" customHeight="1" thickBo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538"/>
      <c r="M4" s="181"/>
    </row>
    <row r="5" spans="1:13" s="2" customFormat="1" ht="31.5" customHeight="1" thickTop="1">
      <c r="A5" s="587" t="s">
        <v>298</v>
      </c>
      <c r="B5" s="593"/>
      <c r="C5" s="549" t="s">
        <v>105</v>
      </c>
      <c r="D5" s="601"/>
      <c r="E5" s="601"/>
      <c r="F5" s="601"/>
      <c r="G5" s="601"/>
      <c r="H5" s="601"/>
      <c r="I5" s="601"/>
      <c r="J5" s="602" t="s">
        <v>0</v>
      </c>
      <c r="K5" s="551"/>
      <c r="L5" s="538"/>
      <c r="M5" s="535">
        <v>159</v>
      </c>
    </row>
    <row r="6" spans="1:13" s="4" customFormat="1" ht="31.5" customHeight="1">
      <c r="A6" s="588"/>
      <c r="B6" s="594"/>
      <c r="C6" s="428" t="s">
        <v>108</v>
      </c>
      <c r="D6" s="84" t="s">
        <v>107</v>
      </c>
      <c r="E6" s="62" t="s">
        <v>161</v>
      </c>
      <c r="F6" s="62" t="s">
        <v>127</v>
      </c>
      <c r="G6" s="84" t="s">
        <v>106</v>
      </c>
      <c r="H6" s="62" t="s">
        <v>70</v>
      </c>
      <c r="I6" s="62" t="s">
        <v>69</v>
      </c>
      <c r="J6" s="603"/>
      <c r="K6" s="552"/>
      <c r="L6" s="538"/>
      <c r="M6" s="535"/>
    </row>
    <row r="7" spans="1:13" s="4" customFormat="1" ht="36" customHeight="1" thickBot="1">
      <c r="A7" s="589"/>
      <c r="B7" s="596"/>
      <c r="C7" s="429" t="s">
        <v>111</v>
      </c>
      <c r="D7" s="91" t="s">
        <v>110</v>
      </c>
      <c r="E7" s="91" t="s">
        <v>125</v>
      </c>
      <c r="F7" s="91" t="s">
        <v>124</v>
      </c>
      <c r="G7" s="91" t="s">
        <v>109</v>
      </c>
      <c r="H7" s="91" t="s">
        <v>71</v>
      </c>
      <c r="I7" s="91" t="s">
        <v>68</v>
      </c>
      <c r="J7" s="604"/>
      <c r="K7" s="554"/>
      <c r="L7" s="538"/>
      <c r="M7" s="535"/>
    </row>
    <row r="8" spans="1:13" ht="24.75" customHeight="1">
      <c r="A8" s="397" t="s">
        <v>42</v>
      </c>
      <c r="B8" s="396"/>
      <c r="C8" s="24"/>
      <c r="D8" s="39"/>
      <c r="E8" s="23"/>
      <c r="F8" s="22"/>
      <c r="G8" s="22"/>
      <c r="H8" s="22"/>
      <c r="I8" s="29"/>
      <c r="J8" s="149"/>
      <c r="K8" s="383" t="s">
        <v>41</v>
      </c>
      <c r="L8" s="538"/>
      <c r="M8" s="535"/>
    </row>
    <row r="9" spans="1:13" ht="24.75" customHeight="1">
      <c r="A9" s="209"/>
      <c r="B9" s="114" t="s">
        <v>44</v>
      </c>
      <c r="C9" s="24">
        <v>124053</v>
      </c>
      <c r="D9" s="208">
        <v>280541</v>
      </c>
      <c r="E9" s="23">
        <v>154268</v>
      </c>
      <c r="F9" s="22">
        <v>8810</v>
      </c>
      <c r="G9" s="22">
        <v>368504</v>
      </c>
      <c r="H9" s="22">
        <v>84409</v>
      </c>
      <c r="I9" s="29">
        <f>SUM(H9:K9)</f>
        <v>84409</v>
      </c>
      <c r="J9" s="109" t="s">
        <v>43</v>
      </c>
      <c r="K9" s="417"/>
      <c r="L9" s="538"/>
      <c r="M9" s="535"/>
    </row>
    <row r="10" spans="1:13" ht="24.75" customHeight="1">
      <c r="A10" s="410"/>
      <c r="B10" s="114" t="s">
        <v>7</v>
      </c>
      <c r="C10" s="24">
        <v>124053</v>
      </c>
      <c r="D10" s="208">
        <v>280541</v>
      </c>
      <c r="E10" s="23">
        <v>154268</v>
      </c>
      <c r="F10" s="22">
        <v>8810</v>
      </c>
      <c r="G10" s="22">
        <v>368504</v>
      </c>
      <c r="H10" s="22">
        <v>84409</v>
      </c>
      <c r="I10" s="29">
        <f>SUM(H10:K10)</f>
        <v>84409</v>
      </c>
      <c r="J10" s="539" t="s">
        <v>21</v>
      </c>
      <c r="K10" s="556"/>
      <c r="L10" s="538"/>
      <c r="M10" s="535"/>
    </row>
    <row r="11" spans="1:13" ht="24.75" customHeight="1">
      <c r="A11" s="411"/>
      <c r="B11" s="406" t="s">
        <v>2</v>
      </c>
      <c r="C11" s="27">
        <v>756171</v>
      </c>
      <c r="D11" s="208">
        <v>2170646</v>
      </c>
      <c r="E11" s="23">
        <v>976667</v>
      </c>
      <c r="F11" s="22">
        <v>38049</v>
      </c>
      <c r="G11" s="22">
        <v>1655569</v>
      </c>
      <c r="H11" s="27">
        <v>238511</v>
      </c>
      <c r="I11" s="96">
        <f>SUM(H11:K11)</f>
        <v>238511</v>
      </c>
      <c r="J11" s="109" t="s">
        <v>22</v>
      </c>
      <c r="K11" s="418"/>
      <c r="L11" s="538"/>
      <c r="M11" s="535"/>
    </row>
    <row r="12" spans="1:13" ht="24.75" customHeight="1">
      <c r="A12" s="412" t="s">
        <v>46</v>
      </c>
      <c r="B12" s="212"/>
      <c r="C12" s="21"/>
      <c r="D12" s="20"/>
      <c r="E12" s="20"/>
      <c r="F12" s="19"/>
      <c r="G12" s="19"/>
      <c r="H12" s="19"/>
      <c r="I12" s="28"/>
      <c r="J12" s="405"/>
      <c r="K12" s="387" t="s">
        <v>45</v>
      </c>
      <c r="L12" s="538"/>
      <c r="M12" s="535"/>
    </row>
    <row r="13" spans="1:13" ht="24.75" customHeight="1">
      <c r="A13" s="114"/>
      <c r="B13" s="114" t="s">
        <v>44</v>
      </c>
      <c r="C13" s="24">
        <v>395423</v>
      </c>
      <c r="D13" s="23">
        <v>93398</v>
      </c>
      <c r="E13" s="23">
        <v>55804</v>
      </c>
      <c r="F13" s="22">
        <v>7951</v>
      </c>
      <c r="G13" s="22">
        <v>651027</v>
      </c>
      <c r="H13" s="22">
        <v>41429</v>
      </c>
      <c r="I13" s="29">
        <f>SUM(H13:K13)</f>
        <v>41429</v>
      </c>
      <c r="J13" s="109" t="s">
        <v>43</v>
      </c>
      <c r="K13" s="417"/>
      <c r="L13" s="538"/>
      <c r="M13" s="535"/>
    </row>
    <row r="14" spans="1:13" ht="24.75" customHeight="1">
      <c r="A14" s="114"/>
      <c r="B14" s="114" t="s">
        <v>7</v>
      </c>
      <c r="C14" s="24">
        <v>395423</v>
      </c>
      <c r="D14" s="23">
        <v>93398</v>
      </c>
      <c r="E14" s="23">
        <v>55804</v>
      </c>
      <c r="F14" s="22">
        <v>7951</v>
      </c>
      <c r="G14" s="22">
        <v>651027</v>
      </c>
      <c r="H14" s="22">
        <v>41429</v>
      </c>
      <c r="I14" s="29">
        <f>SUM(H14:K14)</f>
        <v>41429</v>
      </c>
      <c r="J14" s="539" t="s">
        <v>21</v>
      </c>
      <c r="K14" s="556"/>
      <c r="L14" s="538"/>
      <c r="M14" s="535"/>
    </row>
    <row r="15" spans="1:13" ht="24.75" customHeight="1">
      <c r="A15" s="114"/>
      <c r="B15" s="406" t="s">
        <v>2</v>
      </c>
      <c r="C15" s="24">
        <v>2007701</v>
      </c>
      <c r="D15" s="23">
        <v>632127</v>
      </c>
      <c r="E15" s="23">
        <v>312845</v>
      </c>
      <c r="F15" s="22">
        <v>34969</v>
      </c>
      <c r="G15" s="22">
        <v>3039778</v>
      </c>
      <c r="H15" s="22">
        <v>69657</v>
      </c>
      <c r="I15" s="29">
        <f>SUM(H15:K15)</f>
        <v>69657</v>
      </c>
      <c r="J15" s="109" t="s">
        <v>22</v>
      </c>
      <c r="K15" s="418"/>
      <c r="L15" s="538"/>
      <c r="M15" s="535"/>
    </row>
    <row r="16" spans="1:13" ht="24.75" customHeight="1">
      <c r="A16" s="398" t="s">
        <v>48</v>
      </c>
      <c r="B16" s="399"/>
      <c r="C16" s="21"/>
      <c r="D16" s="20"/>
      <c r="E16" s="20"/>
      <c r="F16" s="19"/>
      <c r="G16" s="19"/>
      <c r="H16" s="19"/>
      <c r="I16" s="28"/>
      <c r="J16" s="405"/>
      <c r="K16" s="387" t="s">
        <v>47</v>
      </c>
      <c r="L16" s="538"/>
      <c r="M16" s="535"/>
    </row>
    <row r="17" spans="1:13" ht="24.75" customHeight="1">
      <c r="A17" s="114"/>
      <c r="B17" s="114" t="s">
        <v>44</v>
      </c>
      <c r="C17" s="24">
        <v>90140</v>
      </c>
      <c r="D17" s="23">
        <v>21154</v>
      </c>
      <c r="E17" s="23">
        <v>10447</v>
      </c>
      <c r="F17" s="22">
        <v>1169</v>
      </c>
      <c r="G17" s="22">
        <v>144129</v>
      </c>
      <c r="H17" s="22">
        <v>15244</v>
      </c>
      <c r="I17" s="29">
        <f>SUM(H17:K17)</f>
        <v>15244</v>
      </c>
      <c r="J17" s="109" t="s">
        <v>43</v>
      </c>
      <c r="K17" s="417"/>
      <c r="L17" s="538"/>
      <c r="M17" s="535"/>
    </row>
    <row r="18" spans="1:13" ht="24.75" customHeight="1">
      <c r="A18" s="114"/>
      <c r="B18" s="114" t="s">
        <v>7</v>
      </c>
      <c r="C18" s="24">
        <v>90140</v>
      </c>
      <c r="D18" s="23">
        <v>21154</v>
      </c>
      <c r="E18" s="23">
        <v>10447</v>
      </c>
      <c r="F18" s="22">
        <v>1169</v>
      </c>
      <c r="G18" s="22">
        <v>144129</v>
      </c>
      <c r="H18" s="22">
        <v>15244</v>
      </c>
      <c r="I18" s="29">
        <f>SUM(H18:K18)</f>
        <v>15244</v>
      </c>
      <c r="J18" s="539" t="s">
        <v>21</v>
      </c>
      <c r="K18" s="556"/>
      <c r="L18" s="538"/>
      <c r="M18" s="535"/>
    </row>
    <row r="19" spans="1:13" ht="24.75" customHeight="1">
      <c r="A19" s="114"/>
      <c r="B19" s="406" t="s">
        <v>2</v>
      </c>
      <c r="C19" s="24">
        <v>540865</v>
      </c>
      <c r="D19" s="23">
        <v>144323</v>
      </c>
      <c r="E19" s="23">
        <v>64103</v>
      </c>
      <c r="F19" s="22">
        <v>8451</v>
      </c>
      <c r="G19" s="22">
        <v>808811</v>
      </c>
      <c r="H19" s="22">
        <v>48091</v>
      </c>
      <c r="I19" s="29">
        <f>SUM(H19:K19)</f>
        <v>48091</v>
      </c>
      <c r="J19" s="109" t="s">
        <v>22</v>
      </c>
      <c r="K19" s="418"/>
      <c r="L19" s="538"/>
      <c r="M19" s="535"/>
    </row>
    <row r="20" spans="1:13" ht="24.75" customHeight="1">
      <c r="A20" s="398" t="s">
        <v>50</v>
      </c>
      <c r="B20" s="399"/>
      <c r="C20" s="21"/>
      <c r="D20" s="20"/>
      <c r="E20" s="20"/>
      <c r="F20" s="19"/>
      <c r="G20" s="19"/>
      <c r="H20" s="19"/>
      <c r="I20" s="28"/>
      <c r="J20" s="405"/>
      <c r="K20" s="387" t="s">
        <v>49</v>
      </c>
      <c r="L20" s="538"/>
      <c r="M20" s="535"/>
    </row>
    <row r="21" spans="1:13" ht="24.75" customHeight="1">
      <c r="A21" s="114"/>
      <c r="B21" s="114" t="s">
        <v>44</v>
      </c>
      <c r="C21" s="24">
        <v>49104</v>
      </c>
      <c r="D21" s="23">
        <v>56739</v>
      </c>
      <c r="E21" s="23">
        <v>20744</v>
      </c>
      <c r="F21" s="22">
        <v>1086</v>
      </c>
      <c r="G21" s="22">
        <v>30077</v>
      </c>
      <c r="H21" s="22">
        <v>17373</v>
      </c>
      <c r="I21" s="29">
        <f>SUM(H21:K21)</f>
        <v>17373</v>
      </c>
      <c r="J21" s="109" t="s">
        <v>43</v>
      </c>
      <c r="K21" s="417"/>
      <c r="L21" s="538"/>
      <c r="M21" s="535"/>
    </row>
    <row r="22" spans="1:13" ht="24.75" customHeight="1">
      <c r="A22" s="114"/>
      <c r="B22" s="114" t="s">
        <v>7</v>
      </c>
      <c r="C22" s="24">
        <v>49104</v>
      </c>
      <c r="D22" s="23">
        <v>56739</v>
      </c>
      <c r="E22" s="23">
        <v>20744</v>
      </c>
      <c r="F22" s="22">
        <v>1086</v>
      </c>
      <c r="G22" s="22">
        <v>30077</v>
      </c>
      <c r="H22" s="22">
        <v>17373</v>
      </c>
      <c r="I22" s="29">
        <f>SUM(H22:K22)</f>
        <v>17373</v>
      </c>
      <c r="J22" s="539" t="s">
        <v>21</v>
      </c>
      <c r="K22" s="556"/>
      <c r="L22" s="538"/>
      <c r="M22" s="535"/>
    </row>
    <row r="23" spans="1:13" ht="24.75" customHeight="1">
      <c r="A23" s="406"/>
      <c r="B23" s="406" t="s">
        <v>2</v>
      </c>
      <c r="C23" s="27">
        <v>308049</v>
      </c>
      <c r="D23" s="26">
        <v>464999</v>
      </c>
      <c r="E23" s="26">
        <v>111219</v>
      </c>
      <c r="F23" s="25">
        <v>7743</v>
      </c>
      <c r="G23" s="25">
        <v>147961</v>
      </c>
      <c r="H23" s="25">
        <v>37097</v>
      </c>
      <c r="I23" s="30">
        <f>SUM(H23:K23)</f>
        <v>37097</v>
      </c>
      <c r="J23" s="109" t="s">
        <v>22</v>
      </c>
      <c r="K23" s="418"/>
      <c r="L23" s="538"/>
      <c r="M23" s="535"/>
    </row>
    <row r="24" spans="1:13" ht="24.75" customHeight="1">
      <c r="A24" s="398" t="s">
        <v>52</v>
      </c>
      <c r="B24" s="399"/>
      <c r="C24" s="21"/>
      <c r="D24" s="20"/>
      <c r="E24" s="20"/>
      <c r="F24" s="19"/>
      <c r="G24" s="19"/>
      <c r="H24" s="19"/>
      <c r="I24" s="28"/>
      <c r="J24" s="405"/>
      <c r="K24" s="387" t="s">
        <v>51</v>
      </c>
      <c r="L24" s="538"/>
      <c r="M24" s="535"/>
    </row>
    <row r="25" spans="1:13" ht="24.75" customHeight="1">
      <c r="A25" s="114"/>
      <c r="B25" s="114" t="s">
        <v>44</v>
      </c>
      <c r="C25" s="24">
        <v>96313</v>
      </c>
      <c r="D25" s="23">
        <v>165205</v>
      </c>
      <c r="E25" s="23">
        <v>34844</v>
      </c>
      <c r="F25" s="22">
        <v>9491</v>
      </c>
      <c r="G25" s="22">
        <v>238668</v>
      </c>
      <c r="H25" s="22">
        <v>21549</v>
      </c>
      <c r="I25" s="29">
        <f>SUM(H25:K25)</f>
        <v>21549</v>
      </c>
      <c r="J25" s="109" t="s">
        <v>43</v>
      </c>
      <c r="K25" s="417"/>
      <c r="L25" s="538"/>
      <c r="M25" s="535"/>
    </row>
    <row r="26" spans="1:13" ht="24.75" customHeight="1">
      <c r="A26" s="114"/>
      <c r="B26" s="114" t="s">
        <v>7</v>
      </c>
      <c r="C26" s="24">
        <v>96313</v>
      </c>
      <c r="D26" s="23">
        <v>165205</v>
      </c>
      <c r="E26" s="23">
        <v>34844</v>
      </c>
      <c r="F26" s="22">
        <v>9491</v>
      </c>
      <c r="G26" s="22">
        <v>238668</v>
      </c>
      <c r="H26" s="22">
        <v>21549</v>
      </c>
      <c r="I26" s="29">
        <f>SUM(H26:K26)</f>
        <v>21549</v>
      </c>
      <c r="J26" s="539" t="s">
        <v>21</v>
      </c>
      <c r="K26" s="556"/>
      <c r="L26" s="538"/>
      <c r="M26" s="535"/>
    </row>
    <row r="27" spans="1:13" ht="24.75" customHeight="1">
      <c r="A27" s="406"/>
      <c r="B27" s="406" t="s">
        <v>2</v>
      </c>
      <c r="C27" s="27">
        <v>618721</v>
      </c>
      <c r="D27" s="26">
        <v>1274698</v>
      </c>
      <c r="E27" s="26">
        <v>281370</v>
      </c>
      <c r="F27" s="25">
        <v>103088</v>
      </c>
      <c r="G27" s="25">
        <v>1155032</v>
      </c>
      <c r="H27" s="25">
        <v>112735</v>
      </c>
      <c r="I27" s="30">
        <f>SUM(H27:K27)</f>
        <v>112735</v>
      </c>
      <c r="J27" s="109" t="s">
        <v>22</v>
      </c>
      <c r="K27" s="418"/>
      <c r="L27" s="538"/>
      <c r="M27" s="535"/>
    </row>
    <row r="28" spans="1:13" ht="24.75" customHeight="1">
      <c r="A28" s="398" t="s">
        <v>54</v>
      </c>
      <c r="B28" s="399"/>
      <c r="C28" s="21"/>
      <c r="D28" s="20"/>
      <c r="E28" s="20"/>
      <c r="F28" s="19"/>
      <c r="G28" s="19"/>
      <c r="H28" s="19"/>
      <c r="I28" s="28"/>
      <c r="J28" s="405"/>
      <c r="K28" s="387" t="s">
        <v>53</v>
      </c>
      <c r="L28" s="538"/>
      <c r="M28" s="535"/>
    </row>
    <row r="29" spans="1:13" ht="24.75" customHeight="1">
      <c r="A29" s="114"/>
      <c r="B29" s="114" t="s">
        <v>44</v>
      </c>
      <c r="C29" s="24">
        <v>121863</v>
      </c>
      <c r="D29" s="23">
        <v>56674</v>
      </c>
      <c r="E29" s="23">
        <v>34286</v>
      </c>
      <c r="F29" s="22">
        <v>2704</v>
      </c>
      <c r="G29" s="22">
        <v>64704</v>
      </c>
      <c r="H29" s="22">
        <v>18968</v>
      </c>
      <c r="I29" s="29">
        <f>SUM(H29:K29)</f>
        <v>18968</v>
      </c>
      <c r="J29" s="109" t="s">
        <v>43</v>
      </c>
      <c r="K29" s="417"/>
      <c r="L29" s="538"/>
      <c r="M29" s="535"/>
    </row>
    <row r="30" spans="1:13" ht="24.75" customHeight="1">
      <c r="A30" s="114"/>
      <c r="B30" s="114" t="s">
        <v>7</v>
      </c>
      <c r="C30" s="24">
        <v>121863</v>
      </c>
      <c r="D30" s="23">
        <v>56674</v>
      </c>
      <c r="E30" s="23">
        <v>34286</v>
      </c>
      <c r="F30" s="22">
        <v>2704</v>
      </c>
      <c r="G30" s="22">
        <v>64704</v>
      </c>
      <c r="H30" s="22">
        <v>18968</v>
      </c>
      <c r="I30" s="29">
        <f>SUM(H30:K30)</f>
        <v>18968</v>
      </c>
      <c r="J30" s="109" t="s">
        <v>21</v>
      </c>
      <c r="K30" s="417"/>
      <c r="L30" s="538"/>
      <c r="M30" s="535"/>
    </row>
    <row r="31" spans="1:13" ht="24.75" customHeight="1">
      <c r="A31" s="406"/>
      <c r="B31" s="406" t="s">
        <v>2</v>
      </c>
      <c r="C31" s="27">
        <v>692091</v>
      </c>
      <c r="D31" s="26">
        <v>442602</v>
      </c>
      <c r="E31" s="26">
        <v>227608</v>
      </c>
      <c r="F31" s="25">
        <v>19137</v>
      </c>
      <c r="G31" s="25">
        <v>334300</v>
      </c>
      <c r="H31" s="25">
        <v>40887</v>
      </c>
      <c r="I31" s="30">
        <f>SUM(H31:K31)</f>
        <v>40887</v>
      </c>
      <c r="J31" s="109" t="s">
        <v>22</v>
      </c>
      <c r="K31" s="418"/>
      <c r="L31" s="538"/>
      <c r="M31" s="535"/>
    </row>
    <row r="32" spans="1:13" ht="24.75" customHeight="1">
      <c r="A32" s="398" t="s">
        <v>56</v>
      </c>
      <c r="B32" s="399"/>
      <c r="C32" s="21"/>
      <c r="D32" s="49"/>
      <c r="E32" s="20"/>
      <c r="F32" s="19"/>
      <c r="G32" s="19"/>
      <c r="H32" s="19"/>
      <c r="I32" s="29"/>
      <c r="J32" s="405"/>
      <c r="K32" s="387" t="s">
        <v>55</v>
      </c>
      <c r="L32" s="538"/>
      <c r="M32" s="535"/>
    </row>
    <row r="33" spans="1:13" ht="24.75" customHeight="1">
      <c r="A33" s="114"/>
      <c r="B33" s="114" t="s">
        <v>44</v>
      </c>
      <c r="C33" s="24">
        <v>37700</v>
      </c>
      <c r="D33" s="39">
        <v>12023</v>
      </c>
      <c r="E33" s="23">
        <v>10757</v>
      </c>
      <c r="F33" s="22">
        <v>1910</v>
      </c>
      <c r="G33" s="22">
        <v>55118</v>
      </c>
      <c r="H33" s="22">
        <v>6558</v>
      </c>
      <c r="I33" s="29">
        <f>SUM(H33:K33)</f>
        <v>6558</v>
      </c>
      <c r="J33" s="109" t="s">
        <v>43</v>
      </c>
      <c r="K33" s="417"/>
      <c r="L33" s="538"/>
      <c r="M33" s="535"/>
    </row>
    <row r="34" spans="1:13" ht="24.75" customHeight="1">
      <c r="A34" s="114"/>
      <c r="B34" s="114" t="s">
        <v>7</v>
      </c>
      <c r="C34" s="24">
        <v>37700</v>
      </c>
      <c r="D34" s="39">
        <v>12023</v>
      </c>
      <c r="E34" s="23">
        <v>10757</v>
      </c>
      <c r="F34" s="22">
        <v>1910</v>
      </c>
      <c r="G34" s="22">
        <v>55118</v>
      </c>
      <c r="H34" s="22">
        <v>6558</v>
      </c>
      <c r="I34" s="29">
        <f>SUM(H34:K34)</f>
        <v>6558</v>
      </c>
      <c r="J34" s="539" t="s">
        <v>21</v>
      </c>
      <c r="K34" s="556"/>
      <c r="L34" s="538"/>
      <c r="M34" s="535"/>
    </row>
    <row r="35" spans="1:13" ht="24.75" customHeight="1" thickBot="1">
      <c r="A35" s="407"/>
      <c r="B35" s="407" t="s">
        <v>2</v>
      </c>
      <c r="C35" s="427">
        <v>216219</v>
      </c>
      <c r="D35" s="426">
        <v>101939</v>
      </c>
      <c r="E35" s="258">
        <v>83927</v>
      </c>
      <c r="F35" s="257">
        <v>8630</v>
      </c>
      <c r="G35" s="257">
        <v>296583</v>
      </c>
      <c r="H35" s="257">
        <v>28384</v>
      </c>
      <c r="I35" s="64">
        <f>SUM(H35:K35)</f>
        <v>28384</v>
      </c>
      <c r="J35" s="109" t="s">
        <v>22</v>
      </c>
      <c r="K35" s="419"/>
      <c r="L35" s="538"/>
      <c r="M35" s="535"/>
    </row>
    <row r="36" spans="2:13" s="86" customFormat="1" ht="31.5" customHeight="1" thickTop="1">
      <c r="B36" s="101"/>
      <c r="J36" s="101"/>
      <c r="L36" s="538">
        <f>L1+1</f>
        <v>161</v>
      </c>
      <c r="M36" s="181"/>
    </row>
    <row r="37" spans="1:12" s="86" customFormat="1" ht="31.5" customHeight="1">
      <c r="A37" s="185" t="s">
        <v>366</v>
      </c>
      <c r="B37" s="190"/>
      <c r="C37" s="185"/>
      <c r="D37" s="185"/>
      <c r="E37" s="185"/>
      <c r="F37" s="185"/>
      <c r="G37" s="185"/>
      <c r="H37" s="185"/>
      <c r="I37" s="185"/>
      <c r="J37" s="189"/>
      <c r="K37" s="184" t="s">
        <v>365</v>
      </c>
      <c r="L37" s="538"/>
    </row>
    <row r="38" spans="1:12" s="87" customFormat="1" ht="31.5" customHeight="1">
      <c r="A38" s="541" t="s">
        <v>434</v>
      </c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38"/>
    </row>
    <row r="39" spans="1:12" s="87" customFormat="1" ht="31.5" customHeight="1">
      <c r="A39" s="504" t="s">
        <v>435</v>
      </c>
      <c r="B39" s="504"/>
      <c r="C39" s="504"/>
      <c r="D39" s="504"/>
      <c r="E39" s="504"/>
      <c r="F39" s="504"/>
      <c r="G39" s="504"/>
      <c r="H39" s="504"/>
      <c r="I39" s="504"/>
      <c r="J39" s="504"/>
      <c r="K39" s="504"/>
      <c r="L39" s="538"/>
    </row>
    <row r="40" spans="1:12" s="87" customFormat="1" ht="31.5" customHeight="1" thickBot="1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538"/>
    </row>
    <row r="41" spans="1:13" s="2" customFormat="1" ht="31.5" customHeight="1" thickTop="1">
      <c r="A41" s="587" t="s">
        <v>298</v>
      </c>
      <c r="B41" s="593"/>
      <c r="C41" s="549" t="s">
        <v>105</v>
      </c>
      <c r="D41" s="601"/>
      <c r="E41" s="601"/>
      <c r="F41" s="601"/>
      <c r="G41" s="601"/>
      <c r="H41" s="601"/>
      <c r="I41" s="601"/>
      <c r="J41" s="550" t="s">
        <v>0</v>
      </c>
      <c r="K41" s="551"/>
      <c r="L41" s="538"/>
      <c r="M41" s="535">
        <v>160</v>
      </c>
    </row>
    <row r="42" spans="1:13" s="4" customFormat="1" ht="31.5" customHeight="1">
      <c r="A42" s="588"/>
      <c r="B42" s="594"/>
      <c r="C42" s="428" t="s">
        <v>108</v>
      </c>
      <c r="D42" s="84" t="s">
        <v>107</v>
      </c>
      <c r="E42" s="62" t="s">
        <v>126</v>
      </c>
      <c r="F42" s="62" t="s">
        <v>127</v>
      </c>
      <c r="G42" s="84" t="s">
        <v>106</v>
      </c>
      <c r="H42" s="62" t="s">
        <v>70</v>
      </c>
      <c r="I42" s="62" t="s">
        <v>69</v>
      </c>
      <c r="J42" s="534"/>
      <c r="K42" s="552"/>
      <c r="L42" s="538"/>
      <c r="M42" s="535"/>
    </row>
    <row r="43" spans="1:13" s="4" customFormat="1" ht="37.5" customHeight="1" thickBot="1">
      <c r="A43" s="589"/>
      <c r="B43" s="596"/>
      <c r="C43" s="429" t="s">
        <v>111</v>
      </c>
      <c r="D43" s="91" t="s">
        <v>110</v>
      </c>
      <c r="E43" s="91" t="s">
        <v>125</v>
      </c>
      <c r="F43" s="91" t="s">
        <v>124</v>
      </c>
      <c r="G43" s="91" t="s">
        <v>109</v>
      </c>
      <c r="H43" s="91" t="s">
        <v>71</v>
      </c>
      <c r="I43" s="91" t="s">
        <v>68</v>
      </c>
      <c r="J43" s="553"/>
      <c r="K43" s="554"/>
      <c r="L43" s="538"/>
      <c r="M43" s="535"/>
    </row>
    <row r="44" spans="1:13" ht="24.75" customHeight="1">
      <c r="A44" s="397" t="s">
        <v>58</v>
      </c>
      <c r="B44" s="396"/>
      <c r="C44" s="74"/>
      <c r="D44" s="35"/>
      <c r="E44" s="71"/>
      <c r="F44" s="67"/>
      <c r="G44" s="67"/>
      <c r="H44" s="67"/>
      <c r="I44" s="66"/>
      <c r="J44" s="149"/>
      <c r="K44" s="420" t="s">
        <v>57</v>
      </c>
      <c r="L44" s="538"/>
      <c r="M44" s="535"/>
    </row>
    <row r="45" spans="1:13" ht="24.75" customHeight="1">
      <c r="A45" s="114"/>
      <c r="B45" s="114" t="s">
        <v>44</v>
      </c>
      <c r="C45" s="24">
        <v>40564</v>
      </c>
      <c r="D45" s="39">
        <v>23259</v>
      </c>
      <c r="E45" s="23">
        <v>4432</v>
      </c>
      <c r="F45" s="22">
        <v>185</v>
      </c>
      <c r="G45" s="22">
        <v>7894</v>
      </c>
      <c r="H45" s="22">
        <v>2837</v>
      </c>
      <c r="I45" s="29">
        <f>SUM(H45:K45)</f>
        <v>2837</v>
      </c>
      <c r="J45" s="109" t="s">
        <v>43</v>
      </c>
      <c r="K45" s="417"/>
      <c r="L45" s="538"/>
      <c r="M45" s="535"/>
    </row>
    <row r="46" spans="1:13" ht="24.75" customHeight="1">
      <c r="A46" s="114"/>
      <c r="B46" s="114" t="s">
        <v>7</v>
      </c>
      <c r="C46" s="24">
        <v>40564</v>
      </c>
      <c r="D46" s="39">
        <v>23259</v>
      </c>
      <c r="E46" s="23">
        <v>4432</v>
      </c>
      <c r="F46" s="22">
        <v>185</v>
      </c>
      <c r="G46" s="22">
        <v>7894</v>
      </c>
      <c r="H46" s="22">
        <v>2837</v>
      </c>
      <c r="I46" s="29">
        <f>SUM(H46:K46)</f>
        <v>2837</v>
      </c>
      <c r="J46" s="539" t="s">
        <v>21</v>
      </c>
      <c r="K46" s="556"/>
      <c r="L46" s="538"/>
      <c r="M46" s="535"/>
    </row>
    <row r="47" spans="1:13" ht="24.75" customHeight="1">
      <c r="A47" s="406"/>
      <c r="B47" s="406" t="s">
        <v>2</v>
      </c>
      <c r="C47" s="24">
        <v>276404</v>
      </c>
      <c r="D47" s="39">
        <v>199454</v>
      </c>
      <c r="E47" s="23">
        <v>26881</v>
      </c>
      <c r="F47" s="22">
        <v>406</v>
      </c>
      <c r="G47" s="22">
        <v>40147</v>
      </c>
      <c r="H47" s="22">
        <v>8231</v>
      </c>
      <c r="I47" s="29">
        <f>SUM(H47:K47)</f>
        <v>8231</v>
      </c>
      <c r="J47" s="109" t="s">
        <v>22</v>
      </c>
      <c r="K47" s="418"/>
      <c r="L47" s="538"/>
      <c r="M47" s="535"/>
    </row>
    <row r="48" spans="1:13" ht="24.75" customHeight="1">
      <c r="A48" s="398" t="s">
        <v>60</v>
      </c>
      <c r="B48" s="212"/>
      <c r="C48" s="21"/>
      <c r="D48" s="20"/>
      <c r="E48" s="20"/>
      <c r="F48" s="19"/>
      <c r="G48" s="19"/>
      <c r="H48" s="19"/>
      <c r="I48" s="28"/>
      <c r="J48" s="405"/>
      <c r="K48" s="421" t="s">
        <v>59</v>
      </c>
      <c r="L48" s="538"/>
      <c r="M48" s="535"/>
    </row>
    <row r="49" spans="1:13" ht="24.75" customHeight="1">
      <c r="A49" s="114"/>
      <c r="B49" s="114" t="s">
        <v>44</v>
      </c>
      <c r="C49" s="24">
        <v>7685</v>
      </c>
      <c r="D49" s="23">
        <v>13976</v>
      </c>
      <c r="E49" s="23">
        <v>7430</v>
      </c>
      <c r="F49" s="22">
        <v>144</v>
      </c>
      <c r="G49" s="22">
        <v>6904</v>
      </c>
      <c r="H49" s="22">
        <v>2724</v>
      </c>
      <c r="I49" s="29">
        <f>SUM(H49:K49)</f>
        <v>2724</v>
      </c>
      <c r="J49" s="109" t="s">
        <v>43</v>
      </c>
      <c r="K49" s="417"/>
      <c r="L49" s="538"/>
      <c r="M49" s="535"/>
    </row>
    <row r="50" spans="1:13" ht="24.75" customHeight="1">
      <c r="A50" s="114"/>
      <c r="B50" s="114" t="s">
        <v>7</v>
      </c>
      <c r="C50" s="24">
        <v>7685</v>
      </c>
      <c r="D50" s="23">
        <v>13976</v>
      </c>
      <c r="E50" s="23">
        <v>7430</v>
      </c>
      <c r="F50" s="22">
        <v>144</v>
      </c>
      <c r="G50" s="22">
        <v>6904</v>
      </c>
      <c r="H50" s="22">
        <v>2724</v>
      </c>
      <c r="I50" s="29">
        <f>SUM(H50:K50)</f>
        <v>2724</v>
      </c>
      <c r="J50" s="109" t="s">
        <v>21</v>
      </c>
      <c r="K50" s="417"/>
      <c r="L50" s="538"/>
      <c r="M50" s="535"/>
    </row>
    <row r="51" spans="1:13" ht="24.75" customHeight="1">
      <c r="A51" s="406"/>
      <c r="B51" s="406" t="s">
        <v>2</v>
      </c>
      <c r="C51" s="27">
        <v>60696</v>
      </c>
      <c r="D51" s="26">
        <v>113006</v>
      </c>
      <c r="E51" s="26">
        <v>59281</v>
      </c>
      <c r="F51" s="25">
        <v>999</v>
      </c>
      <c r="G51" s="25">
        <v>45956</v>
      </c>
      <c r="H51" s="25">
        <v>14958</v>
      </c>
      <c r="I51" s="29">
        <f>SUM(H51:K51)</f>
        <v>14958</v>
      </c>
      <c r="J51" s="109" t="s">
        <v>22</v>
      </c>
      <c r="K51" s="418"/>
      <c r="L51" s="538"/>
      <c r="M51" s="535"/>
    </row>
    <row r="52" spans="1:13" ht="24.75" customHeight="1">
      <c r="A52" s="398" t="s">
        <v>62</v>
      </c>
      <c r="B52" s="399"/>
      <c r="C52" s="21"/>
      <c r="D52" s="20"/>
      <c r="E52" s="20"/>
      <c r="F52" s="19"/>
      <c r="G52" s="19"/>
      <c r="H52" s="19"/>
      <c r="I52" s="28"/>
      <c r="J52" s="405"/>
      <c r="K52" s="421" t="s">
        <v>61</v>
      </c>
      <c r="L52" s="538"/>
      <c r="M52" s="535"/>
    </row>
    <row r="53" spans="1:13" ht="24.75" customHeight="1">
      <c r="A53" s="114"/>
      <c r="B53" s="114" t="s">
        <v>44</v>
      </c>
      <c r="C53" s="24">
        <v>137495</v>
      </c>
      <c r="D53" s="23">
        <v>18653</v>
      </c>
      <c r="E53" s="23">
        <v>9130</v>
      </c>
      <c r="F53" s="22">
        <v>38</v>
      </c>
      <c r="G53" s="22">
        <v>16111</v>
      </c>
      <c r="H53" s="22">
        <v>5867</v>
      </c>
      <c r="I53" s="29">
        <f>SUM(H53:K53)</f>
        <v>5867</v>
      </c>
      <c r="J53" s="109" t="s">
        <v>43</v>
      </c>
      <c r="K53" s="417"/>
      <c r="L53" s="538"/>
      <c r="M53" s="535"/>
    </row>
    <row r="54" spans="1:13" ht="24.75" customHeight="1">
      <c r="A54" s="114"/>
      <c r="B54" s="114" t="s">
        <v>7</v>
      </c>
      <c r="C54" s="24">
        <v>137495</v>
      </c>
      <c r="D54" s="23">
        <v>18653</v>
      </c>
      <c r="E54" s="23">
        <v>9130</v>
      </c>
      <c r="F54" s="22">
        <v>38</v>
      </c>
      <c r="G54" s="22">
        <v>16111</v>
      </c>
      <c r="H54" s="22">
        <v>5867</v>
      </c>
      <c r="I54" s="29">
        <f>SUM(H54:K54)</f>
        <v>5867</v>
      </c>
      <c r="J54" s="539" t="s">
        <v>21</v>
      </c>
      <c r="K54" s="556"/>
      <c r="L54" s="538"/>
      <c r="M54" s="535"/>
    </row>
    <row r="55" spans="1:13" ht="24.75" customHeight="1">
      <c r="A55" s="406"/>
      <c r="B55" s="406" t="s">
        <v>2</v>
      </c>
      <c r="C55" s="27">
        <v>925911</v>
      </c>
      <c r="D55" s="26">
        <v>137290</v>
      </c>
      <c r="E55" s="26">
        <v>51618</v>
      </c>
      <c r="F55" s="25">
        <v>275</v>
      </c>
      <c r="G55" s="25">
        <v>103765</v>
      </c>
      <c r="H55" s="25">
        <v>34230</v>
      </c>
      <c r="I55" s="29">
        <f>SUM(H55:K55)</f>
        <v>34230</v>
      </c>
      <c r="J55" s="109" t="s">
        <v>22</v>
      </c>
      <c r="K55" s="418"/>
      <c r="L55" s="538"/>
      <c r="M55" s="535"/>
    </row>
    <row r="56" spans="1:13" ht="24.75" customHeight="1">
      <c r="A56" s="398" t="s">
        <v>64</v>
      </c>
      <c r="B56" s="399"/>
      <c r="C56" s="21"/>
      <c r="D56" s="20"/>
      <c r="E56" s="20"/>
      <c r="F56" s="19"/>
      <c r="G56" s="19"/>
      <c r="H56" s="19"/>
      <c r="I56" s="28"/>
      <c r="J56" s="405"/>
      <c r="K56" s="421" t="s">
        <v>63</v>
      </c>
      <c r="L56" s="538"/>
      <c r="M56" s="535"/>
    </row>
    <row r="57" spans="1:13" ht="24.75" customHeight="1">
      <c r="A57" s="114"/>
      <c r="B57" s="114" t="s">
        <v>44</v>
      </c>
      <c r="C57" s="24">
        <v>29576</v>
      </c>
      <c r="D57" s="23">
        <v>9676</v>
      </c>
      <c r="E57" s="23">
        <v>7235</v>
      </c>
      <c r="F57" s="22">
        <v>227</v>
      </c>
      <c r="G57" s="22">
        <v>20441</v>
      </c>
      <c r="H57" s="22">
        <v>6145</v>
      </c>
      <c r="I57" s="29">
        <f>SUM(H57:K57)</f>
        <v>6145</v>
      </c>
      <c r="J57" s="109" t="s">
        <v>43</v>
      </c>
      <c r="K57" s="417"/>
      <c r="L57" s="538"/>
      <c r="M57" s="535"/>
    </row>
    <row r="58" spans="1:13" ht="24.75" customHeight="1">
      <c r="A58" s="114"/>
      <c r="B58" s="114" t="s">
        <v>7</v>
      </c>
      <c r="C58" s="24">
        <v>29576</v>
      </c>
      <c r="D58" s="23">
        <v>9676</v>
      </c>
      <c r="E58" s="23">
        <v>7235</v>
      </c>
      <c r="F58" s="22">
        <v>227</v>
      </c>
      <c r="G58" s="22">
        <v>20441</v>
      </c>
      <c r="H58" s="22">
        <v>6145</v>
      </c>
      <c r="I58" s="29">
        <f>SUM(H58:K58)</f>
        <v>6145</v>
      </c>
      <c r="J58" s="539" t="s">
        <v>21</v>
      </c>
      <c r="K58" s="556"/>
      <c r="L58" s="538"/>
      <c r="M58" s="535"/>
    </row>
    <row r="59" spans="1:13" ht="24.75" customHeight="1">
      <c r="A59" s="406"/>
      <c r="B59" s="406" t="s">
        <v>2</v>
      </c>
      <c r="C59" s="27">
        <v>191953</v>
      </c>
      <c r="D59" s="26">
        <v>72881</v>
      </c>
      <c r="E59" s="26">
        <v>50091</v>
      </c>
      <c r="F59" s="25">
        <v>1167</v>
      </c>
      <c r="G59" s="25">
        <v>105340</v>
      </c>
      <c r="H59" s="25">
        <v>27754</v>
      </c>
      <c r="I59" s="29">
        <f>SUM(H59:K59)</f>
        <v>27754</v>
      </c>
      <c r="J59" s="109" t="s">
        <v>22</v>
      </c>
      <c r="K59" s="418"/>
      <c r="L59" s="538"/>
      <c r="M59" s="535"/>
    </row>
    <row r="60" spans="1:13" ht="24.75" customHeight="1">
      <c r="A60" s="398" t="s">
        <v>65</v>
      </c>
      <c r="B60" s="399"/>
      <c r="C60" s="21"/>
      <c r="D60" s="20"/>
      <c r="E60" s="20"/>
      <c r="F60" s="19"/>
      <c r="G60" s="19"/>
      <c r="H60" s="19"/>
      <c r="I60" s="28"/>
      <c r="J60" s="405"/>
      <c r="K60" s="421" t="s">
        <v>32</v>
      </c>
      <c r="L60" s="538"/>
      <c r="M60" s="535"/>
    </row>
    <row r="61" spans="1:13" ht="24.75" customHeight="1">
      <c r="A61" s="114"/>
      <c r="B61" s="114" t="s">
        <v>44</v>
      </c>
      <c r="C61" s="24">
        <v>27509</v>
      </c>
      <c r="D61" s="23">
        <v>6714</v>
      </c>
      <c r="E61" s="23">
        <v>9532</v>
      </c>
      <c r="F61" s="22">
        <v>944</v>
      </c>
      <c r="G61" s="22">
        <v>19761</v>
      </c>
      <c r="H61" s="22">
        <v>2670</v>
      </c>
      <c r="I61" s="29">
        <f>SUM(H61:K61)</f>
        <v>2670</v>
      </c>
      <c r="J61" s="109" t="s">
        <v>43</v>
      </c>
      <c r="K61" s="417"/>
      <c r="L61" s="538"/>
      <c r="M61" s="535"/>
    </row>
    <row r="62" spans="1:13" ht="24.75" customHeight="1">
      <c r="A62" s="114"/>
      <c r="B62" s="114" t="s">
        <v>7</v>
      </c>
      <c r="C62" s="24">
        <v>27509</v>
      </c>
      <c r="D62" s="23">
        <v>6714</v>
      </c>
      <c r="E62" s="23">
        <v>9532</v>
      </c>
      <c r="F62" s="22">
        <v>944</v>
      </c>
      <c r="G62" s="22">
        <v>19761</v>
      </c>
      <c r="H62" s="22">
        <v>2670</v>
      </c>
      <c r="I62" s="29">
        <f>SUM(H62:K62)</f>
        <v>2670</v>
      </c>
      <c r="J62" s="539" t="s">
        <v>21</v>
      </c>
      <c r="K62" s="556"/>
      <c r="L62" s="538"/>
      <c r="M62" s="535"/>
    </row>
    <row r="63" spans="1:13" ht="24.75" customHeight="1">
      <c r="A63" s="406"/>
      <c r="B63" s="406" t="s">
        <v>2</v>
      </c>
      <c r="C63" s="27">
        <v>151075</v>
      </c>
      <c r="D63" s="26">
        <v>63824</v>
      </c>
      <c r="E63" s="26">
        <v>55997</v>
      </c>
      <c r="F63" s="25">
        <v>4941</v>
      </c>
      <c r="G63" s="25">
        <v>105226</v>
      </c>
      <c r="H63" s="25">
        <v>6654</v>
      </c>
      <c r="I63" s="29">
        <f>SUM(H63:K63)</f>
        <v>6654</v>
      </c>
      <c r="J63" s="109" t="s">
        <v>22</v>
      </c>
      <c r="K63" s="418"/>
      <c r="L63" s="538"/>
      <c r="M63" s="535"/>
    </row>
    <row r="64" spans="1:13" ht="24.75" customHeight="1">
      <c r="A64" s="398" t="s">
        <v>67</v>
      </c>
      <c r="B64" s="399"/>
      <c r="C64" s="21"/>
      <c r="D64" s="20"/>
      <c r="E64" s="20"/>
      <c r="F64" s="19"/>
      <c r="G64" s="19"/>
      <c r="H64" s="19"/>
      <c r="I64" s="28"/>
      <c r="J64" s="405"/>
      <c r="K64" s="421" t="s">
        <v>66</v>
      </c>
      <c r="L64" s="538"/>
      <c r="M64" s="535"/>
    </row>
    <row r="65" spans="1:13" ht="24.75" customHeight="1">
      <c r="A65" s="114"/>
      <c r="B65" s="114" t="s">
        <v>44</v>
      </c>
      <c r="C65" s="24">
        <v>12738</v>
      </c>
      <c r="D65" s="23">
        <v>20108</v>
      </c>
      <c r="E65" s="23">
        <v>3661</v>
      </c>
      <c r="F65" s="22">
        <v>410</v>
      </c>
      <c r="G65" s="22">
        <v>10173</v>
      </c>
      <c r="H65" s="22">
        <v>2915</v>
      </c>
      <c r="I65" s="29">
        <f>SUM(H65:K65)</f>
        <v>2915</v>
      </c>
      <c r="J65" s="109" t="s">
        <v>43</v>
      </c>
      <c r="K65" s="417"/>
      <c r="L65" s="538"/>
      <c r="M65" s="535"/>
    </row>
    <row r="66" spans="1:13" ht="24.75" customHeight="1">
      <c r="A66" s="114"/>
      <c r="B66" s="114" t="s">
        <v>7</v>
      </c>
      <c r="C66" s="24">
        <v>12738</v>
      </c>
      <c r="D66" s="23">
        <v>20108</v>
      </c>
      <c r="E66" s="23">
        <v>3661</v>
      </c>
      <c r="F66" s="22">
        <v>410</v>
      </c>
      <c r="G66" s="22">
        <v>10173</v>
      </c>
      <c r="H66" s="22">
        <v>2915</v>
      </c>
      <c r="I66" s="29">
        <f>SUM(H66:K66)</f>
        <v>2915</v>
      </c>
      <c r="J66" s="539" t="s">
        <v>21</v>
      </c>
      <c r="K66" s="556"/>
      <c r="L66" s="538"/>
      <c r="M66" s="535"/>
    </row>
    <row r="67" spans="1:13" ht="24.75" customHeight="1" thickBot="1">
      <c r="A67" s="114"/>
      <c r="B67" s="406" t="s">
        <v>2</v>
      </c>
      <c r="C67" s="78">
        <v>94867</v>
      </c>
      <c r="D67" s="77">
        <v>178742</v>
      </c>
      <c r="E67" s="77">
        <v>29286</v>
      </c>
      <c r="F67" s="76">
        <v>3142</v>
      </c>
      <c r="G67" s="76">
        <v>62931</v>
      </c>
      <c r="H67" s="76">
        <v>13102</v>
      </c>
      <c r="I67" s="75">
        <f>SUM(H67:K67)</f>
        <v>13102</v>
      </c>
      <c r="J67" s="109" t="s">
        <v>22</v>
      </c>
      <c r="K67" s="417"/>
      <c r="L67" s="538"/>
      <c r="M67" s="535"/>
    </row>
    <row r="68" spans="1:13" ht="24.75" customHeight="1">
      <c r="A68" s="397" t="s">
        <v>69</v>
      </c>
      <c r="B68" s="423"/>
      <c r="C68" s="99"/>
      <c r="D68" s="124"/>
      <c r="E68" s="124"/>
      <c r="F68" s="124"/>
      <c r="G68" s="124"/>
      <c r="H68" s="155"/>
      <c r="I68" s="66"/>
      <c r="J68" s="149"/>
      <c r="K68" s="420" t="s">
        <v>68</v>
      </c>
      <c r="L68" s="538"/>
      <c r="M68" s="535"/>
    </row>
    <row r="69" spans="1:13" ht="24.75" customHeight="1">
      <c r="A69" s="114"/>
      <c r="B69" s="424" t="s">
        <v>44</v>
      </c>
      <c r="C69" s="96">
        <f aca="true" t="shared" si="0" ref="C69:I71">C9+C13+C17+C21+C25+C29+C33+C45+C49+C53+C57+C61+C65</f>
        <v>1170163</v>
      </c>
      <c r="D69" s="79">
        <f t="shared" si="0"/>
        <v>778120</v>
      </c>
      <c r="E69" s="79">
        <f t="shared" si="0"/>
        <v>362570</v>
      </c>
      <c r="F69" s="79">
        <f t="shared" si="0"/>
        <v>35069</v>
      </c>
      <c r="G69" s="79">
        <f t="shared" si="0"/>
        <v>1633511</v>
      </c>
      <c r="H69" s="58">
        <f t="shared" si="0"/>
        <v>228688</v>
      </c>
      <c r="I69" s="29">
        <f t="shared" si="0"/>
        <v>228688</v>
      </c>
      <c r="J69" s="109" t="s">
        <v>43</v>
      </c>
      <c r="K69" s="417"/>
      <c r="L69" s="538"/>
      <c r="M69" s="535"/>
    </row>
    <row r="70" spans="1:13" ht="24.75" customHeight="1">
      <c r="A70" s="114"/>
      <c r="B70" s="424" t="s">
        <v>7</v>
      </c>
      <c r="C70" s="96">
        <f t="shared" si="0"/>
        <v>1170163</v>
      </c>
      <c r="D70" s="79">
        <f t="shared" si="0"/>
        <v>778120</v>
      </c>
      <c r="E70" s="79">
        <f t="shared" si="0"/>
        <v>362570</v>
      </c>
      <c r="F70" s="79">
        <f t="shared" si="0"/>
        <v>35069</v>
      </c>
      <c r="G70" s="79">
        <f t="shared" si="0"/>
        <v>1633511</v>
      </c>
      <c r="H70" s="58">
        <f t="shared" si="0"/>
        <v>228688</v>
      </c>
      <c r="I70" s="29">
        <f t="shared" si="0"/>
        <v>228688</v>
      </c>
      <c r="J70" s="539" t="s">
        <v>21</v>
      </c>
      <c r="K70" s="556"/>
      <c r="L70" s="538"/>
      <c r="M70" s="535"/>
    </row>
    <row r="71" spans="1:13" ht="24.75" customHeight="1" thickBot="1">
      <c r="A71" s="407"/>
      <c r="B71" s="425" t="s">
        <v>2</v>
      </c>
      <c r="C71" s="158">
        <f t="shared" si="0"/>
        <v>6840723</v>
      </c>
      <c r="D71" s="81">
        <f t="shared" si="0"/>
        <v>5996531</v>
      </c>
      <c r="E71" s="81">
        <f t="shared" si="0"/>
        <v>2330893</v>
      </c>
      <c r="F71" s="81">
        <f t="shared" si="0"/>
        <v>230997</v>
      </c>
      <c r="G71" s="81">
        <f t="shared" si="0"/>
        <v>7901399</v>
      </c>
      <c r="H71" s="59">
        <f t="shared" si="0"/>
        <v>680291</v>
      </c>
      <c r="I71" s="64">
        <f t="shared" si="0"/>
        <v>680291</v>
      </c>
      <c r="J71" s="109" t="s">
        <v>22</v>
      </c>
      <c r="K71" s="419"/>
      <c r="L71" s="538"/>
      <c r="M71" s="535"/>
    </row>
    <row r="72" spans="2:10" ht="36" customHeight="1" thickTop="1">
      <c r="B72" s="100"/>
      <c r="C72" s="174"/>
      <c r="D72" s="174"/>
      <c r="E72" s="174"/>
      <c r="F72" s="174"/>
      <c r="G72" s="174"/>
      <c r="H72" s="174"/>
      <c r="I72" s="174"/>
      <c r="J72" s="100"/>
    </row>
    <row r="73" spans="3:9" ht="12.75">
      <c r="C73" s="175"/>
      <c r="D73" s="175"/>
      <c r="E73" s="175"/>
      <c r="F73" s="175"/>
      <c r="G73" s="175"/>
      <c r="H73" s="175"/>
      <c r="I73" s="175"/>
    </row>
    <row r="74" spans="3:9" ht="25.5">
      <c r="C74" s="174"/>
      <c r="D74" s="174"/>
      <c r="E74" s="174"/>
      <c r="F74" s="174"/>
      <c r="G74" s="174"/>
      <c r="H74" s="174"/>
      <c r="I74" s="174"/>
    </row>
  </sheetData>
  <sheetProtection/>
  <mergeCells count="26">
    <mergeCell ref="M41:M71"/>
    <mergeCell ref="L1:L35"/>
    <mergeCell ref="L36:L71"/>
    <mergeCell ref="M5:M35"/>
    <mergeCell ref="J54:K54"/>
    <mergeCell ref="J58:K58"/>
    <mergeCell ref="A3:K3"/>
    <mergeCell ref="A2:K2"/>
    <mergeCell ref="A41:B43"/>
    <mergeCell ref="C41:I41"/>
    <mergeCell ref="J41:K43"/>
    <mergeCell ref="A38:K38"/>
    <mergeCell ref="A39:K39"/>
    <mergeCell ref="J10:K10"/>
    <mergeCell ref="J14:K14"/>
    <mergeCell ref="J18:K18"/>
    <mergeCell ref="J62:K62"/>
    <mergeCell ref="J66:K66"/>
    <mergeCell ref="J70:K70"/>
    <mergeCell ref="C5:I5"/>
    <mergeCell ref="A5:B7"/>
    <mergeCell ref="J5:K7"/>
    <mergeCell ref="J22:K22"/>
    <mergeCell ref="J26:K26"/>
    <mergeCell ref="J34:K34"/>
    <mergeCell ref="J46:K46"/>
  </mergeCells>
  <hyperlinks>
    <hyperlink ref="M1" location="الفهرس!A1" display="R"/>
  </hyperlinks>
  <printOptions horizontalCentered="1" verticalCentered="1"/>
  <pageMargins left="0.1968503937007874" right="0" top="0.35" bottom="0.22" header="0.2" footer="0.22"/>
  <pageSetup fitToHeight="0" horizontalDpi="300" verticalDpi="300" orientation="landscape" paperSize="9" scale="50" r:id="rId1"/>
  <rowBreaks count="1" manualBreakCount="1">
    <brk id="37" max="12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72"/>
  <sheetViews>
    <sheetView rightToLeft="1" zoomScaleSheetLayoutView="50" zoomScalePageLayoutView="0" workbookViewId="0" topLeftCell="B1">
      <selection activeCell="M1" sqref="M1"/>
    </sheetView>
  </sheetViews>
  <sheetFormatPr defaultColWidth="9.140625" defaultRowHeight="12.75"/>
  <cols>
    <col min="1" max="1" width="27.7109375" style="1" customWidth="1"/>
    <col min="2" max="2" width="20.00390625" style="1" customWidth="1"/>
    <col min="3" max="9" width="23.7109375" style="1" customWidth="1"/>
    <col min="10" max="10" width="17.7109375" style="1" customWidth="1"/>
    <col min="11" max="11" width="30.7109375" style="1" customWidth="1"/>
    <col min="12" max="12" width="0.2890625" style="83" customWidth="1"/>
    <col min="13" max="16384" width="9.140625" style="1" customWidth="1"/>
  </cols>
  <sheetData>
    <row r="1" spans="1:13" s="86" customFormat="1" ht="31.5" customHeight="1">
      <c r="A1" s="185" t="s">
        <v>371</v>
      </c>
      <c r="B1" s="185"/>
      <c r="C1" s="185"/>
      <c r="D1" s="185"/>
      <c r="E1" s="185"/>
      <c r="F1" s="185"/>
      <c r="G1" s="185"/>
      <c r="H1" s="185"/>
      <c r="I1" s="185"/>
      <c r="J1" s="184"/>
      <c r="K1" s="184" t="s">
        <v>368</v>
      </c>
      <c r="L1" s="538">
        <v>160</v>
      </c>
      <c r="M1" s="486" t="s">
        <v>492</v>
      </c>
    </row>
    <row r="2" spans="1:13" s="87" customFormat="1" ht="31.5" customHeight="1">
      <c r="A2" s="541" t="s">
        <v>436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38"/>
      <c r="M2" s="181"/>
    </row>
    <row r="3" spans="1:13" s="87" customFormat="1" ht="31.5" customHeight="1">
      <c r="A3" s="504" t="s">
        <v>437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38"/>
      <c r="M3" s="181"/>
    </row>
    <row r="4" spans="1:13" s="87" customFormat="1" ht="31.5" customHeight="1" thickBo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538"/>
      <c r="M4" s="181"/>
    </row>
    <row r="5" spans="1:13" s="2" customFormat="1" ht="31.5" customHeight="1" thickTop="1">
      <c r="A5" s="543" t="s">
        <v>298</v>
      </c>
      <c r="B5" s="593"/>
      <c r="C5" s="488" t="s">
        <v>105</v>
      </c>
      <c r="D5" s="489"/>
      <c r="E5" s="489"/>
      <c r="F5" s="489"/>
      <c r="G5" s="489"/>
      <c r="H5" s="489"/>
      <c r="I5" s="490"/>
      <c r="J5" s="580" t="s">
        <v>0</v>
      </c>
      <c r="K5" s="551"/>
      <c r="L5" s="538"/>
      <c r="M5" s="535">
        <v>162</v>
      </c>
    </row>
    <row r="6" spans="1:13" s="4" customFormat="1" ht="31.5" customHeight="1">
      <c r="A6" s="545"/>
      <c r="B6" s="594"/>
      <c r="C6" s="352" t="s">
        <v>108</v>
      </c>
      <c r="D6" s="62" t="s">
        <v>107</v>
      </c>
      <c r="E6" s="84" t="s">
        <v>161</v>
      </c>
      <c r="F6" s="62" t="s">
        <v>127</v>
      </c>
      <c r="G6" s="62" t="s">
        <v>106</v>
      </c>
      <c r="H6" s="84" t="s">
        <v>70</v>
      </c>
      <c r="I6" s="359" t="s">
        <v>69</v>
      </c>
      <c r="J6" s="582"/>
      <c r="K6" s="552"/>
      <c r="L6" s="538"/>
      <c r="M6" s="535"/>
    </row>
    <row r="7" spans="1:13" s="4" customFormat="1" ht="36" customHeight="1" thickBot="1">
      <c r="A7" s="546"/>
      <c r="B7" s="596"/>
      <c r="C7" s="353" t="s">
        <v>111</v>
      </c>
      <c r="D7" s="91" t="s">
        <v>110</v>
      </c>
      <c r="E7" s="91" t="s">
        <v>125</v>
      </c>
      <c r="F7" s="91" t="s">
        <v>124</v>
      </c>
      <c r="G7" s="91" t="s">
        <v>109</v>
      </c>
      <c r="H7" s="91" t="s">
        <v>71</v>
      </c>
      <c r="I7" s="360" t="s">
        <v>68</v>
      </c>
      <c r="J7" s="583"/>
      <c r="K7" s="554"/>
      <c r="L7" s="538"/>
      <c r="M7" s="535"/>
    </row>
    <row r="8" spans="1:13" ht="24.75" customHeight="1">
      <c r="A8" s="397" t="s">
        <v>42</v>
      </c>
      <c r="B8" s="396"/>
      <c r="C8" s="24"/>
      <c r="D8" s="39"/>
      <c r="E8" s="23"/>
      <c r="F8" s="22"/>
      <c r="G8" s="22"/>
      <c r="H8" s="22"/>
      <c r="I8" s="29"/>
      <c r="J8" s="403"/>
      <c r="K8" s="34" t="s">
        <v>41</v>
      </c>
      <c r="L8" s="538"/>
      <c r="M8" s="535"/>
    </row>
    <row r="9" spans="1:13" ht="24.75" customHeight="1">
      <c r="A9" s="209"/>
      <c r="B9" s="114" t="s">
        <v>44</v>
      </c>
      <c r="C9" s="39">
        <v>74977</v>
      </c>
      <c r="D9" s="39">
        <v>268979</v>
      </c>
      <c r="E9" s="23">
        <v>136486</v>
      </c>
      <c r="F9" s="22">
        <v>2813</v>
      </c>
      <c r="G9" s="22">
        <v>162805</v>
      </c>
      <c r="H9" s="22">
        <v>11102</v>
      </c>
      <c r="I9" s="29">
        <f>SUM(H9:K9)</f>
        <v>11102</v>
      </c>
      <c r="J9" s="379" t="s">
        <v>43</v>
      </c>
      <c r="K9" s="343"/>
      <c r="L9" s="538"/>
      <c r="M9" s="535"/>
    </row>
    <row r="10" spans="1:13" ht="24.75" customHeight="1">
      <c r="A10" s="410"/>
      <c r="B10" s="114" t="s">
        <v>7</v>
      </c>
      <c r="C10" s="39">
        <v>74977</v>
      </c>
      <c r="D10" s="39">
        <v>268979</v>
      </c>
      <c r="E10" s="23">
        <v>136486</v>
      </c>
      <c r="F10" s="22">
        <v>2813</v>
      </c>
      <c r="G10" s="22">
        <v>162805</v>
      </c>
      <c r="H10" s="22">
        <v>11102</v>
      </c>
      <c r="I10" s="29">
        <f>SUM(H10:J10)</f>
        <v>11102</v>
      </c>
      <c r="J10" s="539" t="s">
        <v>21</v>
      </c>
      <c r="K10" s="540"/>
      <c r="L10" s="538"/>
      <c r="M10" s="535"/>
    </row>
    <row r="11" spans="1:13" ht="24.75" customHeight="1">
      <c r="A11" s="411"/>
      <c r="B11" s="406" t="s">
        <v>2</v>
      </c>
      <c r="C11" s="39">
        <v>464819</v>
      </c>
      <c r="D11" s="39">
        <v>2093360</v>
      </c>
      <c r="E11" s="23">
        <v>870191</v>
      </c>
      <c r="F11" s="22">
        <v>13584</v>
      </c>
      <c r="G11" s="22">
        <v>743047</v>
      </c>
      <c r="H11" s="22">
        <v>36241</v>
      </c>
      <c r="I11" s="96">
        <f>SUM(H11:K11)</f>
        <v>36241</v>
      </c>
      <c r="J11" s="379" t="s">
        <v>22</v>
      </c>
      <c r="K11" s="381"/>
      <c r="L11" s="538"/>
      <c r="M11" s="535"/>
    </row>
    <row r="12" spans="1:13" ht="24.75" customHeight="1">
      <c r="A12" s="412" t="s">
        <v>46</v>
      </c>
      <c r="B12" s="212"/>
      <c r="C12" s="21"/>
      <c r="D12" s="20"/>
      <c r="E12" s="20"/>
      <c r="F12" s="19"/>
      <c r="G12" s="19"/>
      <c r="H12" s="19"/>
      <c r="I12" s="28"/>
      <c r="J12" s="404"/>
      <c r="K12" s="45" t="s">
        <v>45</v>
      </c>
      <c r="L12" s="538"/>
      <c r="M12" s="535"/>
    </row>
    <row r="13" spans="1:13" ht="24.75" customHeight="1">
      <c r="A13" s="114"/>
      <c r="B13" s="114" t="s">
        <v>44</v>
      </c>
      <c r="C13" s="24">
        <v>225479</v>
      </c>
      <c r="D13" s="23">
        <v>82252</v>
      </c>
      <c r="E13" s="23">
        <v>45252</v>
      </c>
      <c r="F13" s="22">
        <v>2775</v>
      </c>
      <c r="G13" s="22">
        <v>359382</v>
      </c>
      <c r="H13" s="22">
        <v>12171</v>
      </c>
      <c r="I13" s="29">
        <f>SUM(H13:K13)</f>
        <v>12171</v>
      </c>
      <c r="J13" s="379" t="s">
        <v>43</v>
      </c>
      <c r="K13" s="343"/>
      <c r="L13" s="538"/>
      <c r="M13" s="535"/>
    </row>
    <row r="14" spans="1:13" ht="24.75" customHeight="1">
      <c r="A14" s="114"/>
      <c r="B14" s="114" t="s">
        <v>7</v>
      </c>
      <c r="C14" s="24">
        <v>225479</v>
      </c>
      <c r="D14" s="23">
        <v>82252</v>
      </c>
      <c r="E14" s="23">
        <v>45252</v>
      </c>
      <c r="F14" s="22">
        <v>2775</v>
      </c>
      <c r="G14" s="22">
        <v>359382</v>
      </c>
      <c r="H14" s="22">
        <v>12171</v>
      </c>
      <c r="I14" s="29">
        <f>SUM(H14:J14)</f>
        <v>12171</v>
      </c>
      <c r="J14" s="539" t="s">
        <v>21</v>
      </c>
      <c r="K14" s="540"/>
      <c r="L14" s="538"/>
      <c r="M14" s="535"/>
    </row>
    <row r="15" spans="1:13" ht="24.75" customHeight="1">
      <c r="A15" s="114"/>
      <c r="B15" s="406" t="s">
        <v>2</v>
      </c>
      <c r="C15" s="24">
        <v>1231499</v>
      </c>
      <c r="D15" s="23">
        <v>560750</v>
      </c>
      <c r="E15" s="23">
        <v>264073</v>
      </c>
      <c r="F15" s="22">
        <v>13186</v>
      </c>
      <c r="G15" s="22">
        <v>1818784</v>
      </c>
      <c r="H15" s="22">
        <v>20071</v>
      </c>
      <c r="I15" s="29">
        <f>SUM(H15:K15)</f>
        <v>20071</v>
      </c>
      <c r="J15" s="379" t="s">
        <v>22</v>
      </c>
      <c r="K15" s="381"/>
      <c r="L15" s="538"/>
      <c r="M15" s="535"/>
    </row>
    <row r="16" spans="1:13" ht="24.75" customHeight="1">
      <c r="A16" s="398" t="s">
        <v>48</v>
      </c>
      <c r="B16" s="399"/>
      <c r="C16" s="21"/>
      <c r="D16" s="20"/>
      <c r="E16" s="20"/>
      <c r="F16" s="19"/>
      <c r="G16" s="19"/>
      <c r="H16" s="19"/>
      <c r="I16" s="28"/>
      <c r="J16" s="404"/>
      <c r="K16" s="45" t="s">
        <v>47</v>
      </c>
      <c r="L16" s="538"/>
      <c r="M16" s="535"/>
    </row>
    <row r="17" spans="1:13" ht="24.75" customHeight="1">
      <c r="A17" s="114"/>
      <c r="B17" s="114" t="s">
        <v>44</v>
      </c>
      <c r="C17" s="24">
        <v>72672</v>
      </c>
      <c r="D17" s="23">
        <v>20652</v>
      </c>
      <c r="E17" s="23">
        <v>9197</v>
      </c>
      <c r="F17" s="22">
        <v>810</v>
      </c>
      <c r="G17" s="22">
        <v>105716</v>
      </c>
      <c r="H17" s="22">
        <v>9714</v>
      </c>
      <c r="I17" s="29">
        <f>SUM(H17:K17)</f>
        <v>9714</v>
      </c>
      <c r="J17" s="379" t="s">
        <v>43</v>
      </c>
      <c r="K17" s="343"/>
      <c r="L17" s="538"/>
      <c r="M17" s="535"/>
    </row>
    <row r="18" spans="1:13" ht="24.75" customHeight="1">
      <c r="A18" s="114"/>
      <c r="B18" s="114" t="s">
        <v>7</v>
      </c>
      <c r="C18" s="24">
        <v>72672</v>
      </c>
      <c r="D18" s="23">
        <v>20652</v>
      </c>
      <c r="E18" s="23">
        <v>9197</v>
      </c>
      <c r="F18" s="22">
        <v>810</v>
      </c>
      <c r="G18" s="22">
        <v>105716</v>
      </c>
      <c r="H18" s="22">
        <v>9714</v>
      </c>
      <c r="I18" s="29">
        <f>SUM(H18:J18)</f>
        <v>9714</v>
      </c>
      <c r="J18" s="539" t="s">
        <v>21</v>
      </c>
      <c r="K18" s="540"/>
      <c r="L18" s="538"/>
      <c r="M18" s="535"/>
    </row>
    <row r="19" spans="1:13" ht="24.75" customHeight="1">
      <c r="A19" s="114"/>
      <c r="B19" s="406" t="s">
        <v>2</v>
      </c>
      <c r="C19" s="24">
        <v>454076</v>
      </c>
      <c r="D19" s="23">
        <v>139925</v>
      </c>
      <c r="E19" s="23">
        <v>60231</v>
      </c>
      <c r="F19" s="22">
        <v>5837</v>
      </c>
      <c r="G19" s="22">
        <v>600612</v>
      </c>
      <c r="H19" s="22">
        <v>37681</v>
      </c>
      <c r="I19" s="29">
        <f>SUM(H19:K19)</f>
        <v>37681</v>
      </c>
      <c r="J19" s="379" t="s">
        <v>22</v>
      </c>
      <c r="K19" s="381"/>
      <c r="L19" s="538"/>
      <c r="M19" s="535"/>
    </row>
    <row r="20" spans="1:13" ht="24.75" customHeight="1">
      <c r="A20" s="398" t="s">
        <v>50</v>
      </c>
      <c r="B20" s="399"/>
      <c r="C20" s="21"/>
      <c r="D20" s="20"/>
      <c r="E20" s="20"/>
      <c r="F20" s="19"/>
      <c r="G20" s="19"/>
      <c r="H20" s="19"/>
      <c r="I20" s="28"/>
      <c r="J20" s="404"/>
      <c r="K20" s="45" t="s">
        <v>49</v>
      </c>
      <c r="L20" s="538"/>
      <c r="M20" s="535"/>
    </row>
    <row r="21" spans="1:13" ht="24.75" customHeight="1">
      <c r="A21" s="114"/>
      <c r="B21" s="114" t="s">
        <v>44</v>
      </c>
      <c r="C21" s="24">
        <v>33466</v>
      </c>
      <c r="D21" s="23">
        <v>54976</v>
      </c>
      <c r="E21" s="23">
        <v>17865</v>
      </c>
      <c r="F21" s="22">
        <v>575</v>
      </c>
      <c r="G21" s="22">
        <v>13105</v>
      </c>
      <c r="H21" s="22">
        <v>1731</v>
      </c>
      <c r="I21" s="29">
        <f>SUM(H21:K21)</f>
        <v>1731</v>
      </c>
      <c r="J21" s="379" t="s">
        <v>43</v>
      </c>
      <c r="K21" s="343"/>
      <c r="L21" s="538"/>
      <c r="M21" s="535"/>
    </row>
    <row r="22" spans="1:13" ht="24.75" customHeight="1">
      <c r="A22" s="114"/>
      <c r="B22" s="114" t="s">
        <v>7</v>
      </c>
      <c r="C22" s="24">
        <v>33466</v>
      </c>
      <c r="D22" s="23">
        <v>54976</v>
      </c>
      <c r="E22" s="23">
        <v>17865</v>
      </c>
      <c r="F22" s="22">
        <v>575</v>
      </c>
      <c r="G22" s="22">
        <v>13105</v>
      </c>
      <c r="H22" s="22">
        <v>1731</v>
      </c>
      <c r="I22" s="29">
        <f>SUM(H22:J22)</f>
        <v>1731</v>
      </c>
      <c r="J22" s="539" t="s">
        <v>21</v>
      </c>
      <c r="K22" s="540"/>
      <c r="L22" s="538"/>
      <c r="M22" s="535"/>
    </row>
    <row r="23" spans="1:13" ht="24.75" customHeight="1">
      <c r="A23" s="406"/>
      <c r="B23" s="406" t="s">
        <v>2</v>
      </c>
      <c r="C23" s="27">
        <v>248810</v>
      </c>
      <c r="D23" s="26">
        <v>457876</v>
      </c>
      <c r="E23" s="26">
        <v>100920</v>
      </c>
      <c r="F23" s="25">
        <v>3428</v>
      </c>
      <c r="G23" s="25">
        <v>78615</v>
      </c>
      <c r="H23" s="25">
        <v>1095</v>
      </c>
      <c r="I23" s="30">
        <f>SUM(H23:K23)</f>
        <v>1095</v>
      </c>
      <c r="J23" s="379" t="s">
        <v>22</v>
      </c>
      <c r="K23" s="381"/>
      <c r="L23" s="538"/>
      <c r="M23" s="535"/>
    </row>
    <row r="24" spans="1:13" ht="24.75" customHeight="1">
      <c r="A24" s="398" t="s">
        <v>52</v>
      </c>
      <c r="B24" s="399"/>
      <c r="C24" s="21"/>
      <c r="D24" s="20"/>
      <c r="E24" s="20"/>
      <c r="F24" s="19"/>
      <c r="G24" s="19"/>
      <c r="H24" s="19"/>
      <c r="I24" s="28"/>
      <c r="J24" s="404"/>
      <c r="K24" s="45" t="s">
        <v>51</v>
      </c>
      <c r="L24" s="538"/>
      <c r="M24" s="535"/>
    </row>
    <row r="25" spans="1:13" ht="24.75" customHeight="1">
      <c r="A25" s="114"/>
      <c r="B25" s="114" t="s">
        <v>44</v>
      </c>
      <c r="C25" s="24">
        <v>78104</v>
      </c>
      <c r="D25" s="23">
        <v>159762</v>
      </c>
      <c r="E25" s="23">
        <v>32708</v>
      </c>
      <c r="F25" s="22">
        <v>6698</v>
      </c>
      <c r="G25" s="22">
        <v>174599</v>
      </c>
      <c r="H25" s="22">
        <v>8004</v>
      </c>
      <c r="I25" s="29">
        <f>SUM(H25:K25)</f>
        <v>8004</v>
      </c>
      <c r="J25" s="379" t="s">
        <v>43</v>
      </c>
      <c r="K25" s="343"/>
      <c r="L25" s="538"/>
      <c r="M25" s="535"/>
    </row>
    <row r="26" spans="1:13" ht="24.75" customHeight="1">
      <c r="A26" s="114"/>
      <c r="B26" s="114" t="s">
        <v>7</v>
      </c>
      <c r="C26" s="24">
        <v>78104</v>
      </c>
      <c r="D26" s="23">
        <v>159762</v>
      </c>
      <c r="E26" s="23">
        <v>32708</v>
      </c>
      <c r="F26" s="22">
        <v>6698</v>
      </c>
      <c r="G26" s="22">
        <v>174599</v>
      </c>
      <c r="H26" s="22">
        <v>8004</v>
      </c>
      <c r="I26" s="29">
        <f>SUM(H26:J26)</f>
        <v>8004</v>
      </c>
      <c r="J26" s="539" t="s">
        <v>21</v>
      </c>
      <c r="K26" s="540"/>
      <c r="L26" s="538"/>
      <c r="M26" s="535"/>
    </row>
    <row r="27" spans="1:13" ht="24.75" customHeight="1">
      <c r="A27" s="406"/>
      <c r="B27" s="406" t="s">
        <v>2</v>
      </c>
      <c r="C27" s="27">
        <v>508171</v>
      </c>
      <c r="D27" s="26">
        <v>1202900</v>
      </c>
      <c r="E27" s="26">
        <v>217921</v>
      </c>
      <c r="F27" s="25">
        <v>41288</v>
      </c>
      <c r="G27" s="25">
        <v>776292</v>
      </c>
      <c r="H27" s="25">
        <v>33604</v>
      </c>
      <c r="I27" s="30">
        <f>SUM(H27:K27)</f>
        <v>33604</v>
      </c>
      <c r="J27" s="379" t="s">
        <v>22</v>
      </c>
      <c r="K27" s="381"/>
      <c r="L27" s="538"/>
      <c r="M27" s="535"/>
    </row>
    <row r="28" spans="1:13" ht="24.75" customHeight="1">
      <c r="A28" s="398" t="s">
        <v>54</v>
      </c>
      <c r="B28" s="399"/>
      <c r="C28" s="21"/>
      <c r="D28" s="20"/>
      <c r="E28" s="20"/>
      <c r="F28" s="19"/>
      <c r="G28" s="19"/>
      <c r="H28" s="19"/>
      <c r="I28" s="28"/>
      <c r="J28" s="404"/>
      <c r="K28" s="45" t="s">
        <v>53</v>
      </c>
      <c r="L28" s="538"/>
      <c r="M28" s="535"/>
    </row>
    <row r="29" spans="1:13" ht="24.75" customHeight="1">
      <c r="A29" s="114"/>
      <c r="B29" s="114" t="s">
        <v>44</v>
      </c>
      <c r="C29" s="24">
        <v>100440</v>
      </c>
      <c r="D29" s="23">
        <v>54989</v>
      </c>
      <c r="E29" s="23">
        <v>32502</v>
      </c>
      <c r="F29" s="22">
        <v>2025</v>
      </c>
      <c r="G29" s="22">
        <v>46255</v>
      </c>
      <c r="H29" s="22">
        <v>9452</v>
      </c>
      <c r="I29" s="29">
        <f>SUM(H29:K29)</f>
        <v>9452</v>
      </c>
      <c r="J29" s="379" t="s">
        <v>43</v>
      </c>
      <c r="K29" s="343"/>
      <c r="L29" s="538"/>
      <c r="M29" s="535"/>
    </row>
    <row r="30" spans="1:13" ht="24.75" customHeight="1">
      <c r="A30" s="114"/>
      <c r="B30" s="114" t="s">
        <v>7</v>
      </c>
      <c r="C30" s="24">
        <v>100440</v>
      </c>
      <c r="D30" s="23">
        <v>54989</v>
      </c>
      <c r="E30" s="23">
        <v>32502</v>
      </c>
      <c r="F30" s="22">
        <v>2025</v>
      </c>
      <c r="G30" s="22">
        <v>46255</v>
      </c>
      <c r="H30" s="22">
        <v>9452</v>
      </c>
      <c r="I30" s="29">
        <f>SUM(H30:K30)</f>
        <v>9452</v>
      </c>
      <c r="J30" s="379" t="s">
        <v>21</v>
      </c>
      <c r="K30" s="343"/>
      <c r="L30" s="538"/>
      <c r="M30" s="535"/>
    </row>
    <row r="31" spans="1:13" ht="24.75" customHeight="1">
      <c r="A31" s="406"/>
      <c r="B31" s="406" t="s">
        <v>2</v>
      </c>
      <c r="C31" s="27">
        <v>603293</v>
      </c>
      <c r="D31" s="26">
        <v>430277</v>
      </c>
      <c r="E31" s="26">
        <v>217067</v>
      </c>
      <c r="F31" s="25">
        <v>16527</v>
      </c>
      <c r="G31" s="25">
        <v>257403</v>
      </c>
      <c r="H31" s="25">
        <v>19247</v>
      </c>
      <c r="I31" s="30">
        <f>SUM(H31:K31)</f>
        <v>19247</v>
      </c>
      <c r="J31" s="379" t="s">
        <v>22</v>
      </c>
      <c r="K31" s="381"/>
      <c r="L31" s="538"/>
      <c r="M31" s="535"/>
    </row>
    <row r="32" spans="1:13" ht="24.75" customHeight="1">
      <c r="A32" s="398" t="s">
        <v>56</v>
      </c>
      <c r="B32" s="399"/>
      <c r="C32" s="21"/>
      <c r="D32" s="49"/>
      <c r="E32" s="20"/>
      <c r="F32" s="19"/>
      <c r="G32" s="19"/>
      <c r="H32" s="19"/>
      <c r="I32" s="29"/>
      <c r="J32" s="404"/>
      <c r="K32" s="45" t="s">
        <v>55</v>
      </c>
      <c r="L32" s="538"/>
      <c r="M32" s="535"/>
    </row>
    <row r="33" spans="1:13" ht="24.75" customHeight="1">
      <c r="A33" s="114"/>
      <c r="B33" s="114" t="s">
        <v>44</v>
      </c>
      <c r="C33" s="24">
        <v>25507</v>
      </c>
      <c r="D33" s="39">
        <v>11919</v>
      </c>
      <c r="E33" s="23">
        <v>10122</v>
      </c>
      <c r="F33" s="22">
        <v>950</v>
      </c>
      <c r="G33" s="22">
        <v>46764</v>
      </c>
      <c r="H33" s="22">
        <v>3283</v>
      </c>
      <c r="I33" s="29">
        <f>SUM(H33:K33)</f>
        <v>3283</v>
      </c>
      <c r="J33" s="379" t="s">
        <v>43</v>
      </c>
      <c r="K33" s="343"/>
      <c r="L33" s="538"/>
      <c r="M33" s="535"/>
    </row>
    <row r="34" spans="1:13" ht="24.75" customHeight="1">
      <c r="A34" s="114"/>
      <c r="B34" s="114" t="s">
        <v>7</v>
      </c>
      <c r="C34" s="24">
        <v>25507</v>
      </c>
      <c r="D34" s="39">
        <v>11919</v>
      </c>
      <c r="E34" s="23">
        <v>10122</v>
      </c>
      <c r="F34" s="22">
        <v>950</v>
      </c>
      <c r="G34" s="22">
        <v>46764</v>
      </c>
      <c r="H34" s="22">
        <v>3283</v>
      </c>
      <c r="I34" s="29">
        <f>SUM(H34:J34)</f>
        <v>3283</v>
      </c>
      <c r="J34" s="539" t="s">
        <v>21</v>
      </c>
      <c r="K34" s="540"/>
      <c r="L34" s="538"/>
      <c r="M34" s="535"/>
    </row>
    <row r="35" spans="1:13" ht="24.75" customHeight="1" thickBot="1">
      <c r="A35" s="407"/>
      <c r="B35" s="407" t="s">
        <v>2</v>
      </c>
      <c r="C35" s="54">
        <v>175026</v>
      </c>
      <c r="D35" s="54">
        <v>100678</v>
      </c>
      <c r="E35" s="72">
        <v>78685</v>
      </c>
      <c r="F35" s="65">
        <v>5500</v>
      </c>
      <c r="G35" s="65">
        <v>260389</v>
      </c>
      <c r="H35" s="65">
        <v>18574</v>
      </c>
      <c r="I35" s="64">
        <f>SUM(H35:K35)</f>
        <v>18574</v>
      </c>
      <c r="J35" s="415" t="s">
        <v>22</v>
      </c>
      <c r="K35" s="416"/>
      <c r="L35" s="538"/>
      <c r="M35" s="535"/>
    </row>
    <row r="36" spans="2:13" s="86" customFormat="1" ht="31.5" customHeight="1" thickTop="1">
      <c r="B36" s="101"/>
      <c r="J36" s="101"/>
      <c r="L36" s="538">
        <f>L1+1</f>
        <v>161</v>
      </c>
      <c r="M36" s="181"/>
    </row>
    <row r="37" spans="1:12" s="86" customFormat="1" ht="31.5" customHeight="1">
      <c r="A37" s="185" t="s">
        <v>370</v>
      </c>
      <c r="B37" s="190"/>
      <c r="C37" s="185"/>
      <c r="D37" s="185"/>
      <c r="E37" s="185"/>
      <c r="F37" s="185"/>
      <c r="G37" s="185"/>
      <c r="H37" s="185"/>
      <c r="I37" s="185"/>
      <c r="J37" s="189"/>
      <c r="K37" s="184" t="s">
        <v>369</v>
      </c>
      <c r="L37" s="538"/>
    </row>
    <row r="38" spans="1:12" s="87" customFormat="1" ht="31.5" customHeight="1">
      <c r="A38" s="541" t="s">
        <v>436</v>
      </c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38"/>
    </row>
    <row r="39" spans="1:12" s="87" customFormat="1" ht="31.5" customHeight="1">
      <c r="A39" s="504" t="s">
        <v>437</v>
      </c>
      <c r="B39" s="504"/>
      <c r="C39" s="504"/>
      <c r="D39" s="504"/>
      <c r="E39" s="504"/>
      <c r="F39" s="504"/>
      <c r="G39" s="504"/>
      <c r="H39" s="504"/>
      <c r="I39" s="504"/>
      <c r="J39" s="504"/>
      <c r="K39" s="504"/>
      <c r="L39" s="538"/>
    </row>
    <row r="40" spans="1:12" s="87" customFormat="1" ht="31.5" customHeight="1" thickBot="1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538"/>
    </row>
    <row r="41" spans="1:13" s="2" customFormat="1" ht="31.5" customHeight="1" thickTop="1">
      <c r="A41" s="543" t="s">
        <v>298</v>
      </c>
      <c r="B41" s="593"/>
      <c r="C41" s="488" t="s">
        <v>105</v>
      </c>
      <c r="D41" s="489"/>
      <c r="E41" s="489"/>
      <c r="F41" s="489"/>
      <c r="G41" s="489"/>
      <c r="H41" s="489"/>
      <c r="I41" s="490"/>
      <c r="J41" s="580" t="s">
        <v>0</v>
      </c>
      <c r="K41" s="551"/>
      <c r="L41" s="538"/>
      <c r="M41" s="535">
        <v>163</v>
      </c>
    </row>
    <row r="42" spans="1:13" s="4" customFormat="1" ht="31.5" customHeight="1">
      <c r="A42" s="545"/>
      <c r="B42" s="594"/>
      <c r="C42" s="352" t="s">
        <v>108</v>
      </c>
      <c r="D42" s="62" t="s">
        <v>107</v>
      </c>
      <c r="E42" s="84" t="s">
        <v>126</v>
      </c>
      <c r="F42" s="62" t="s">
        <v>127</v>
      </c>
      <c r="G42" s="62" t="s">
        <v>106</v>
      </c>
      <c r="H42" s="84" t="s">
        <v>70</v>
      </c>
      <c r="I42" s="359" t="s">
        <v>69</v>
      </c>
      <c r="J42" s="582"/>
      <c r="K42" s="552"/>
      <c r="L42" s="538"/>
      <c r="M42" s="535"/>
    </row>
    <row r="43" spans="1:13" s="4" customFormat="1" ht="37.5" customHeight="1" thickBot="1">
      <c r="A43" s="546"/>
      <c r="B43" s="596"/>
      <c r="C43" s="353" t="s">
        <v>111</v>
      </c>
      <c r="D43" s="91" t="s">
        <v>110</v>
      </c>
      <c r="E43" s="91" t="s">
        <v>125</v>
      </c>
      <c r="F43" s="91" t="s">
        <v>124</v>
      </c>
      <c r="G43" s="91" t="s">
        <v>109</v>
      </c>
      <c r="H43" s="91" t="s">
        <v>71</v>
      </c>
      <c r="I43" s="360" t="s">
        <v>68</v>
      </c>
      <c r="J43" s="583"/>
      <c r="K43" s="554"/>
      <c r="L43" s="538"/>
      <c r="M43" s="535"/>
    </row>
    <row r="44" spans="1:13" ht="24.75" customHeight="1">
      <c r="A44" s="397" t="s">
        <v>58</v>
      </c>
      <c r="B44" s="396"/>
      <c r="C44" s="74"/>
      <c r="D44" s="35"/>
      <c r="E44" s="71"/>
      <c r="F44" s="67"/>
      <c r="G44" s="67"/>
      <c r="H44" s="67"/>
      <c r="I44" s="66"/>
      <c r="J44" s="403"/>
      <c r="K44" s="430" t="s">
        <v>57</v>
      </c>
      <c r="L44" s="538"/>
      <c r="M44" s="535"/>
    </row>
    <row r="45" spans="1:13" ht="24.75" customHeight="1">
      <c r="A45" s="114"/>
      <c r="B45" s="114" t="s">
        <v>44</v>
      </c>
      <c r="C45" s="24">
        <v>31907</v>
      </c>
      <c r="D45" s="39">
        <v>22790</v>
      </c>
      <c r="E45" s="23">
        <v>3933</v>
      </c>
      <c r="F45" s="22">
        <v>185</v>
      </c>
      <c r="G45" s="22">
        <v>3680</v>
      </c>
      <c r="H45" s="22">
        <v>952</v>
      </c>
      <c r="I45" s="29">
        <f>SUM(H45:K45)</f>
        <v>952</v>
      </c>
      <c r="J45" s="379" t="s">
        <v>43</v>
      </c>
      <c r="K45" s="343"/>
      <c r="L45" s="538"/>
      <c r="M45" s="535"/>
    </row>
    <row r="46" spans="1:13" ht="24.75" customHeight="1">
      <c r="A46" s="114"/>
      <c r="B46" s="114" t="s">
        <v>7</v>
      </c>
      <c r="C46" s="24">
        <v>31907</v>
      </c>
      <c r="D46" s="39">
        <v>22790</v>
      </c>
      <c r="E46" s="23">
        <v>3933</v>
      </c>
      <c r="F46" s="22">
        <v>185</v>
      </c>
      <c r="G46" s="22">
        <v>3680</v>
      </c>
      <c r="H46" s="22">
        <v>952</v>
      </c>
      <c r="I46" s="29">
        <f>SUM(H46:J46)</f>
        <v>952</v>
      </c>
      <c r="J46" s="539" t="s">
        <v>21</v>
      </c>
      <c r="K46" s="540"/>
      <c r="L46" s="538"/>
      <c r="M46" s="535"/>
    </row>
    <row r="47" spans="1:13" ht="24.75" customHeight="1">
      <c r="A47" s="406"/>
      <c r="B47" s="406" t="s">
        <v>2</v>
      </c>
      <c r="C47" s="24">
        <v>257928</v>
      </c>
      <c r="D47" s="39">
        <v>188538</v>
      </c>
      <c r="E47" s="23">
        <v>23259</v>
      </c>
      <c r="F47" s="22">
        <v>406</v>
      </c>
      <c r="G47" s="22">
        <v>15814</v>
      </c>
      <c r="H47" s="22">
        <v>1850</v>
      </c>
      <c r="I47" s="29">
        <f>SUM(H47:K47)</f>
        <v>1850</v>
      </c>
      <c r="J47" s="379" t="s">
        <v>22</v>
      </c>
      <c r="K47" s="381"/>
      <c r="L47" s="538"/>
      <c r="M47" s="535"/>
    </row>
    <row r="48" spans="1:13" ht="24.75" customHeight="1">
      <c r="A48" s="398" t="s">
        <v>60</v>
      </c>
      <c r="B48" s="212"/>
      <c r="C48" s="21"/>
      <c r="D48" s="20"/>
      <c r="E48" s="20"/>
      <c r="F48" s="19"/>
      <c r="G48" s="19"/>
      <c r="H48" s="19"/>
      <c r="I48" s="28"/>
      <c r="J48" s="404"/>
      <c r="K48" s="431" t="s">
        <v>59</v>
      </c>
      <c r="L48" s="538"/>
      <c r="M48" s="535"/>
    </row>
    <row r="49" spans="1:13" ht="24.75" customHeight="1">
      <c r="A49" s="114"/>
      <c r="B49" s="114" t="s">
        <v>44</v>
      </c>
      <c r="C49" s="24">
        <v>6201</v>
      </c>
      <c r="D49" s="23">
        <v>13435</v>
      </c>
      <c r="E49" s="23">
        <v>7083</v>
      </c>
      <c r="F49" s="22">
        <v>144</v>
      </c>
      <c r="G49" s="22">
        <v>4776</v>
      </c>
      <c r="H49" s="22">
        <v>1703</v>
      </c>
      <c r="I49" s="29">
        <f>SUM(H49:K49)</f>
        <v>1703</v>
      </c>
      <c r="J49" s="379" t="s">
        <v>43</v>
      </c>
      <c r="K49" s="343"/>
      <c r="L49" s="538"/>
      <c r="M49" s="535"/>
    </row>
    <row r="50" spans="1:13" ht="24.75" customHeight="1">
      <c r="A50" s="114"/>
      <c r="B50" s="114" t="s">
        <v>7</v>
      </c>
      <c r="C50" s="24">
        <v>6201</v>
      </c>
      <c r="D50" s="23">
        <v>13435</v>
      </c>
      <c r="E50" s="23">
        <v>7083</v>
      </c>
      <c r="F50" s="22">
        <v>144</v>
      </c>
      <c r="G50" s="22">
        <v>4776</v>
      </c>
      <c r="H50" s="22">
        <v>1703</v>
      </c>
      <c r="I50" s="29">
        <f>SUM(H50:K50)</f>
        <v>1703</v>
      </c>
      <c r="J50" s="379" t="s">
        <v>21</v>
      </c>
      <c r="K50" s="343"/>
      <c r="L50" s="538"/>
      <c r="M50" s="535"/>
    </row>
    <row r="51" spans="1:13" ht="24.75" customHeight="1">
      <c r="A51" s="406"/>
      <c r="B51" s="406" t="s">
        <v>2</v>
      </c>
      <c r="C51" s="27">
        <v>52235</v>
      </c>
      <c r="D51" s="26">
        <v>107566</v>
      </c>
      <c r="E51" s="26">
        <v>54197</v>
      </c>
      <c r="F51" s="25">
        <v>999</v>
      </c>
      <c r="G51" s="25">
        <v>30682</v>
      </c>
      <c r="H51" s="25">
        <v>10536</v>
      </c>
      <c r="I51" s="29">
        <f>SUM(H51:K51)</f>
        <v>10536</v>
      </c>
      <c r="J51" s="379" t="s">
        <v>22</v>
      </c>
      <c r="K51" s="381"/>
      <c r="L51" s="538"/>
      <c r="M51" s="535"/>
    </row>
    <row r="52" spans="1:13" ht="24.75" customHeight="1">
      <c r="A52" s="398" t="s">
        <v>62</v>
      </c>
      <c r="B52" s="399"/>
      <c r="C52" s="21"/>
      <c r="D52" s="20"/>
      <c r="E52" s="20"/>
      <c r="F52" s="19"/>
      <c r="G52" s="19"/>
      <c r="H52" s="19"/>
      <c r="I52" s="28"/>
      <c r="J52" s="404"/>
      <c r="K52" s="431" t="s">
        <v>61</v>
      </c>
      <c r="L52" s="538"/>
      <c r="M52" s="535"/>
    </row>
    <row r="53" spans="1:13" ht="24.75" customHeight="1">
      <c r="A53" s="114"/>
      <c r="B53" s="114" t="s">
        <v>44</v>
      </c>
      <c r="C53" s="24">
        <v>116381</v>
      </c>
      <c r="D53" s="23">
        <v>17412</v>
      </c>
      <c r="E53" s="23">
        <v>6248</v>
      </c>
      <c r="F53" s="22">
        <v>0</v>
      </c>
      <c r="G53" s="22">
        <v>11326</v>
      </c>
      <c r="H53" s="22">
        <v>3295</v>
      </c>
      <c r="I53" s="29">
        <f>SUM(H53:K53)</f>
        <v>3295</v>
      </c>
      <c r="J53" s="379" t="s">
        <v>43</v>
      </c>
      <c r="K53" s="343"/>
      <c r="L53" s="538"/>
      <c r="M53" s="535"/>
    </row>
    <row r="54" spans="1:13" ht="24.75" customHeight="1">
      <c r="A54" s="114"/>
      <c r="B54" s="114" t="s">
        <v>7</v>
      </c>
      <c r="C54" s="24">
        <v>116381</v>
      </c>
      <c r="D54" s="23">
        <v>17412</v>
      </c>
      <c r="E54" s="23">
        <v>6248</v>
      </c>
      <c r="F54" s="22">
        <v>0</v>
      </c>
      <c r="G54" s="22">
        <v>11326</v>
      </c>
      <c r="H54" s="22">
        <v>3295</v>
      </c>
      <c r="I54" s="29">
        <f>SUM(H54:J54)</f>
        <v>3295</v>
      </c>
      <c r="J54" s="539" t="s">
        <v>21</v>
      </c>
      <c r="K54" s="540"/>
      <c r="L54" s="538"/>
      <c r="M54" s="535"/>
    </row>
    <row r="55" spans="1:13" ht="24.75" customHeight="1">
      <c r="A55" s="406"/>
      <c r="B55" s="406" t="s">
        <v>2</v>
      </c>
      <c r="C55" s="27">
        <v>794456</v>
      </c>
      <c r="D55" s="26">
        <v>128777</v>
      </c>
      <c r="E55" s="26">
        <v>37395</v>
      </c>
      <c r="F55" s="25">
        <v>0</v>
      </c>
      <c r="G55" s="25">
        <v>77082</v>
      </c>
      <c r="H55" s="25">
        <v>18110</v>
      </c>
      <c r="I55" s="29">
        <f>SUM(H55:K55)</f>
        <v>18110</v>
      </c>
      <c r="J55" s="379" t="s">
        <v>22</v>
      </c>
      <c r="K55" s="381"/>
      <c r="L55" s="538"/>
      <c r="M55" s="535"/>
    </row>
    <row r="56" spans="1:13" ht="24.75" customHeight="1">
      <c r="A56" s="398" t="s">
        <v>64</v>
      </c>
      <c r="B56" s="399"/>
      <c r="C56" s="21"/>
      <c r="D56" s="20"/>
      <c r="E56" s="20"/>
      <c r="F56" s="19"/>
      <c r="G56" s="19"/>
      <c r="H56" s="19"/>
      <c r="I56" s="28"/>
      <c r="J56" s="404"/>
      <c r="K56" s="431" t="s">
        <v>63</v>
      </c>
      <c r="L56" s="538"/>
      <c r="M56" s="535"/>
    </row>
    <row r="57" spans="1:13" ht="24.75" customHeight="1">
      <c r="A57" s="114"/>
      <c r="B57" s="114" t="s">
        <v>44</v>
      </c>
      <c r="C57" s="24">
        <v>20215</v>
      </c>
      <c r="D57" s="23">
        <v>8974</v>
      </c>
      <c r="E57" s="23">
        <v>6725</v>
      </c>
      <c r="F57" s="22">
        <v>227</v>
      </c>
      <c r="G57" s="22">
        <v>14707</v>
      </c>
      <c r="H57" s="22">
        <v>1633</v>
      </c>
      <c r="I57" s="29">
        <f>SUM(H57:K57)</f>
        <v>1633</v>
      </c>
      <c r="J57" s="379" t="s">
        <v>43</v>
      </c>
      <c r="K57" s="343"/>
      <c r="L57" s="538"/>
      <c r="M57" s="535"/>
    </row>
    <row r="58" spans="1:13" ht="24.75" customHeight="1">
      <c r="A58" s="114"/>
      <c r="B58" s="114" t="s">
        <v>7</v>
      </c>
      <c r="C58" s="24">
        <v>20215</v>
      </c>
      <c r="D58" s="23">
        <v>8974</v>
      </c>
      <c r="E58" s="23">
        <v>6725</v>
      </c>
      <c r="F58" s="22">
        <v>227</v>
      </c>
      <c r="G58" s="22">
        <v>14707</v>
      </c>
      <c r="H58" s="22">
        <v>1633</v>
      </c>
      <c r="I58" s="29">
        <f>SUM(H58:J58)</f>
        <v>1633</v>
      </c>
      <c r="J58" s="539" t="s">
        <v>21</v>
      </c>
      <c r="K58" s="540"/>
      <c r="L58" s="538"/>
      <c r="M58" s="535"/>
    </row>
    <row r="59" spans="1:13" ht="24.75" customHeight="1">
      <c r="A59" s="406"/>
      <c r="B59" s="406" t="s">
        <v>2</v>
      </c>
      <c r="C59" s="27">
        <v>164611</v>
      </c>
      <c r="D59" s="26">
        <v>70136</v>
      </c>
      <c r="E59" s="26">
        <v>47401</v>
      </c>
      <c r="F59" s="25">
        <v>1167</v>
      </c>
      <c r="G59" s="25">
        <v>82911</v>
      </c>
      <c r="H59" s="25">
        <v>11114</v>
      </c>
      <c r="I59" s="29">
        <f>SUM(H59:K59)</f>
        <v>11114</v>
      </c>
      <c r="J59" s="379" t="s">
        <v>22</v>
      </c>
      <c r="K59" s="381"/>
      <c r="L59" s="538"/>
      <c r="M59" s="535"/>
    </row>
    <row r="60" spans="1:13" ht="24.75" customHeight="1">
      <c r="A60" s="398" t="s">
        <v>65</v>
      </c>
      <c r="B60" s="399"/>
      <c r="C60" s="21"/>
      <c r="D60" s="20"/>
      <c r="E60" s="20"/>
      <c r="F60" s="19"/>
      <c r="G60" s="19"/>
      <c r="H60" s="19"/>
      <c r="I60" s="28"/>
      <c r="J60" s="404"/>
      <c r="K60" s="431" t="s">
        <v>32</v>
      </c>
      <c r="L60" s="538"/>
      <c r="M60" s="535"/>
    </row>
    <row r="61" spans="1:13" ht="24.75" customHeight="1">
      <c r="A61" s="114"/>
      <c r="B61" s="114" t="s">
        <v>44</v>
      </c>
      <c r="C61" s="24">
        <v>21336</v>
      </c>
      <c r="D61" s="23">
        <v>6714</v>
      </c>
      <c r="E61" s="23">
        <v>9042</v>
      </c>
      <c r="F61" s="22">
        <v>866</v>
      </c>
      <c r="G61" s="22">
        <v>12612</v>
      </c>
      <c r="H61" s="22">
        <v>226</v>
      </c>
      <c r="I61" s="29">
        <f>SUM(H61:K61)</f>
        <v>226</v>
      </c>
      <c r="J61" s="379" t="s">
        <v>43</v>
      </c>
      <c r="K61" s="343"/>
      <c r="L61" s="538"/>
      <c r="M61" s="535"/>
    </row>
    <row r="62" spans="1:13" ht="24.75" customHeight="1">
      <c r="A62" s="114"/>
      <c r="B62" s="114" t="s">
        <v>7</v>
      </c>
      <c r="C62" s="24">
        <v>21336</v>
      </c>
      <c r="D62" s="23">
        <v>6714</v>
      </c>
      <c r="E62" s="23">
        <v>9042</v>
      </c>
      <c r="F62" s="22">
        <v>866</v>
      </c>
      <c r="G62" s="22">
        <v>12612</v>
      </c>
      <c r="H62" s="22">
        <v>226</v>
      </c>
      <c r="I62" s="29">
        <f>SUM(H62:J62)</f>
        <v>226</v>
      </c>
      <c r="J62" s="539" t="s">
        <v>21</v>
      </c>
      <c r="K62" s="540"/>
      <c r="L62" s="538"/>
      <c r="M62" s="535"/>
    </row>
    <row r="63" spans="1:13" ht="24.75" customHeight="1">
      <c r="A63" s="406"/>
      <c r="B63" s="406" t="s">
        <v>2</v>
      </c>
      <c r="C63" s="27">
        <v>139949</v>
      </c>
      <c r="D63" s="26">
        <v>63824</v>
      </c>
      <c r="E63" s="26">
        <v>53809</v>
      </c>
      <c r="F63" s="25">
        <v>4479</v>
      </c>
      <c r="G63" s="25">
        <v>77163</v>
      </c>
      <c r="H63" s="25">
        <v>2194</v>
      </c>
      <c r="I63" s="29">
        <f>SUM(H63:K63)</f>
        <v>2194</v>
      </c>
      <c r="J63" s="379" t="s">
        <v>22</v>
      </c>
      <c r="K63" s="381"/>
      <c r="L63" s="538"/>
      <c r="M63" s="535"/>
    </row>
    <row r="64" spans="1:13" ht="24.75" customHeight="1">
      <c r="A64" s="398" t="s">
        <v>67</v>
      </c>
      <c r="B64" s="399"/>
      <c r="C64" s="21"/>
      <c r="D64" s="20"/>
      <c r="E64" s="20"/>
      <c r="F64" s="19"/>
      <c r="G64" s="19"/>
      <c r="H64" s="19"/>
      <c r="I64" s="28"/>
      <c r="J64" s="404"/>
      <c r="K64" s="431" t="s">
        <v>66</v>
      </c>
      <c r="L64" s="538"/>
      <c r="M64" s="535"/>
    </row>
    <row r="65" spans="1:13" ht="24.75" customHeight="1">
      <c r="A65" s="114"/>
      <c r="B65" s="114" t="s">
        <v>44</v>
      </c>
      <c r="C65" s="24">
        <v>8846</v>
      </c>
      <c r="D65" s="23">
        <v>19194</v>
      </c>
      <c r="E65" s="23">
        <v>3484</v>
      </c>
      <c r="F65" s="22">
        <v>410</v>
      </c>
      <c r="G65" s="22">
        <v>5857</v>
      </c>
      <c r="H65" s="22">
        <v>970</v>
      </c>
      <c r="I65" s="29">
        <f>SUM(H65:K65)</f>
        <v>970</v>
      </c>
      <c r="J65" s="379" t="s">
        <v>43</v>
      </c>
      <c r="K65" s="343"/>
      <c r="L65" s="538"/>
      <c r="M65" s="535"/>
    </row>
    <row r="66" spans="1:13" ht="24.75" customHeight="1">
      <c r="A66" s="114"/>
      <c r="B66" s="114" t="s">
        <v>7</v>
      </c>
      <c r="C66" s="24">
        <v>8846</v>
      </c>
      <c r="D66" s="23">
        <v>19194</v>
      </c>
      <c r="E66" s="23">
        <v>3484</v>
      </c>
      <c r="F66" s="22">
        <v>410</v>
      </c>
      <c r="G66" s="22">
        <v>5857</v>
      </c>
      <c r="H66" s="22">
        <v>970</v>
      </c>
      <c r="I66" s="29">
        <f>SUM(H66:J66)</f>
        <v>970</v>
      </c>
      <c r="J66" s="539" t="s">
        <v>21</v>
      </c>
      <c r="K66" s="540"/>
      <c r="L66" s="538"/>
      <c r="M66" s="535"/>
    </row>
    <row r="67" spans="1:13" ht="24.75" customHeight="1" thickBot="1">
      <c r="A67" s="114"/>
      <c r="B67" s="406" t="s">
        <v>2</v>
      </c>
      <c r="C67" s="78">
        <v>82171</v>
      </c>
      <c r="D67" s="77">
        <v>175188</v>
      </c>
      <c r="E67" s="77">
        <v>27788</v>
      </c>
      <c r="F67" s="76">
        <v>3142</v>
      </c>
      <c r="G67" s="76">
        <v>36699</v>
      </c>
      <c r="H67" s="76">
        <v>8441</v>
      </c>
      <c r="I67" s="75">
        <f>SUM(H67:K67)</f>
        <v>8441</v>
      </c>
      <c r="J67" s="379" t="s">
        <v>22</v>
      </c>
      <c r="K67" s="343"/>
      <c r="L67" s="538"/>
      <c r="M67" s="535"/>
    </row>
    <row r="68" spans="1:13" ht="24.75" customHeight="1">
      <c r="A68" s="397" t="s">
        <v>69</v>
      </c>
      <c r="B68" s="423"/>
      <c r="C68" s="99"/>
      <c r="D68" s="124"/>
      <c r="E68" s="124"/>
      <c r="F68" s="124"/>
      <c r="G68" s="124"/>
      <c r="H68" s="155"/>
      <c r="I68" s="66"/>
      <c r="J68" s="403"/>
      <c r="K68" s="430" t="s">
        <v>68</v>
      </c>
      <c r="L68" s="538"/>
      <c r="M68" s="535"/>
    </row>
    <row r="69" spans="1:13" ht="24.75" customHeight="1">
      <c r="A69" s="114"/>
      <c r="B69" s="424" t="s">
        <v>44</v>
      </c>
      <c r="C69" s="96">
        <f aca="true" t="shared" si="0" ref="C69:I71">C9+C13+C17+C21+C25+C29+C33+C45+C49+C53+C57+C61+C65</f>
        <v>815531</v>
      </c>
      <c r="D69" s="79">
        <f t="shared" si="0"/>
        <v>742048</v>
      </c>
      <c r="E69" s="79">
        <f t="shared" si="0"/>
        <v>320647</v>
      </c>
      <c r="F69" s="79">
        <f t="shared" si="0"/>
        <v>18478</v>
      </c>
      <c r="G69" s="79">
        <f t="shared" si="0"/>
        <v>961584</v>
      </c>
      <c r="H69" s="58">
        <f t="shared" si="0"/>
        <v>64236</v>
      </c>
      <c r="I69" s="29">
        <f t="shared" si="0"/>
        <v>64236</v>
      </c>
      <c r="J69" s="379" t="s">
        <v>43</v>
      </c>
      <c r="K69" s="343"/>
      <c r="L69" s="538"/>
      <c r="M69" s="535"/>
    </row>
    <row r="70" spans="1:13" ht="24.75" customHeight="1">
      <c r="A70" s="114"/>
      <c r="B70" s="424" t="s">
        <v>7</v>
      </c>
      <c r="C70" s="96">
        <f t="shared" si="0"/>
        <v>815531</v>
      </c>
      <c r="D70" s="79">
        <f t="shared" si="0"/>
        <v>742048</v>
      </c>
      <c r="E70" s="79">
        <f t="shared" si="0"/>
        <v>320647</v>
      </c>
      <c r="F70" s="79">
        <f t="shared" si="0"/>
        <v>18478</v>
      </c>
      <c r="G70" s="79">
        <f t="shared" si="0"/>
        <v>961584</v>
      </c>
      <c r="H70" s="58">
        <f t="shared" si="0"/>
        <v>64236</v>
      </c>
      <c r="I70" s="29">
        <f t="shared" si="0"/>
        <v>64236</v>
      </c>
      <c r="J70" s="539" t="s">
        <v>21</v>
      </c>
      <c r="K70" s="540"/>
      <c r="L70" s="538"/>
      <c r="M70" s="535"/>
    </row>
    <row r="71" spans="1:13" ht="24.75" customHeight="1" thickBot="1">
      <c r="A71" s="407"/>
      <c r="B71" s="425" t="s">
        <v>2</v>
      </c>
      <c r="C71" s="158">
        <f t="shared" si="0"/>
        <v>5177044</v>
      </c>
      <c r="D71" s="81">
        <f t="shared" si="0"/>
        <v>5719795</v>
      </c>
      <c r="E71" s="81">
        <f t="shared" si="0"/>
        <v>2052937</v>
      </c>
      <c r="F71" s="81">
        <f t="shared" si="0"/>
        <v>109543</v>
      </c>
      <c r="G71" s="81">
        <f t="shared" si="0"/>
        <v>4855493</v>
      </c>
      <c r="H71" s="59">
        <f t="shared" si="0"/>
        <v>218758</v>
      </c>
      <c r="I71" s="64">
        <f t="shared" si="0"/>
        <v>218758</v>
      </c>
      <c r="J71" s="415" t="s">
        <v>22</v>
      </c>
      <c r="K71" s="416"/>
      <c r="L71" s="538"/>
      <c r="M71" s="535"/>
    </row>
    <row r="72" spans="2:10" ht="21" customHeight="1" thickTop="1">
      <c r="B72" s="100"/>
      <c r="J72" s="100"/>
    </row>
  </sheetData>
  <sheetProtection/>
  <mergeCells count="26">
    <mergeCell ref="L1:L35"/>
    <mergeCell ref="L36:L71"/>
    <mergeCell ref="M41:M71"/>
    <mergeCell ref="M5:M35"/>
    <mergeCell ref="J70:K70"/>
    <mergeCell ref="J66:K66"/>
    <mergeCell ref="J62:K62"/>
    <mergeCell ref="J58:K58"/>
    <mergeCell ref="J54:K54"/>
    <mergeCell ref="J46:K46"/>
    <mergeCell ref="J14:K14"/>
    <mergeCell ref="J10:K10"/>
    <mergeCell ref="A39:K39"/>
    <mergeCell ref="A38:K38"/>
    <mergeCell ref="A3:K3"/>
    <mergeCell ref="A2:K2"/>
    <mergeCell ref="J5:K7"/>
    <mergeCell ref="A5:B7"/>
    <mergeCell ref="C5:I5"/>
    <mergeCell ref="J18:K18"/>
    <mergeCell ref="J41:K43"/>
    <mergeCell ref="A41:B43"/>
    <mergeCell ref="C41:I41"/>
    <mergeCell ref="J34:K34"/>
    <mergeCell ref="J26:K26"/>
    <mergeCell ref="J22:K22"/>
  </mergeCells>
  <hyperlinks>
    <hyperlink ref="M1" location="الفهرس!A1" display="R"/>
  </hyperlinks>
  <printOptions horizontalCentered="1" verticalCentered="1"/>
  <pageMargins left="0.1968503937007874" right="0" top="0.35" bottom="0.22" header="0.2" footer="0.22"/>
  <pageSetup fitToHeight="0" horizontalDpi="300" verticalDpi="300" orientation="landscape" paperSize="9" scale="50" r:id="rId1"/>
  <rowBreaks count="1" manualBreakCount="1">
    <brk id="37" max="1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K82"/>
  <sheetViews>
    <sheetView rightToLeft="1" zoomScaleSheetLayoutView="55" zoomScalePageLayoutView="0" workbookViewId="0" topLeftCell="A1">
      <selection activeCell="K1" sqref="K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8" width="20.7109375" style="1" customWidth="1"/>
    <col min="9" max="9" width="17.7109375" style="1" customWidth="1"/>
    <col min="10" max="10" width="30.7109375" style="1" customWidth="1"/>
    <col min="11" max="11" width="10.7109375" style="83" customWidth="1"/>
    <col min="12" max="16384" width="9.140625" style="1" customWidth="1"/>
  </cols>
  <sheetData>
    <row r="1" spans="1:11" s="86" customFormat="1" ht="31.5" customHeight="1">
      <c r="A1" s="185" t="s">
        <v>242</v>
      </c>
      <c r="B1" s="185"/>
      <c r="C1" s="185"/>
      <c r="D1" s="185"/>
      <c r="E1" s="185"/>
      <c r="F1" s="185"/>
      <c r="G1" s="185"/>
      <c r="H1" s="185"/>
      <c r="I1" s="184"/>
      <c r="J1" s="184" t="s">
        <v>205</v>
      </c>
      <c r="K1" s="486" t="s">
        <v>492</v>
      </c>
    </row>
    <row r="2" spans="1:11" s="87" customFormat="1" ht="31.5" customHeight="1">
      <c r="A2" s="541" t="s">
        <v>438</v>
      </c>
      <c r="B2" s="541"/>
      <c r="C2" s="541"/>
      <c r="D2" s="541"/>
      <c r="E2" s="541"/>
      <c r="F2" s="541"/>
      <c r="G2" s="541"/>
      <c r="H2" s="541"/>
      <c r="I2" s="541"/>
      <c r="J2" s="541"/>
      <c r="K2" s="180"/>
    </row>
    <row r="3" spans="1:11" s="87" customFormat="1" ht="31.5" customHeight="1">
      <c r="A3" s="605" t="s">
        <v>439</v>
      </c>
      <c r="B3" s="605"/>
      <c r="C3" s="605"/>
      <c r="D3" s="605"/>
      <c r="E3" s="605"/>
      <c r="F3" s="605"/>
      <c r="G3" s="605"/>
      <c r="H3" s="605"/>
      <c r="I3" s="605"/>
      <c r="J3" s="605"/>
      <c r="K3" s="180"/>
    </row>
    <row r="4" spans="1:11" s="87" customFormat="1" ht="31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180"/>
    </row>
    <row r="5" spans="1:11" s="2" customFormat="1" ht="31.5" customHeight="1" thickTop="1">
      <c r="A5" s="587" t="s">
        <v>298</v>
      </c>
      <c r="B5" s="593"/>
      <c r="C5" s="506" t="s">
        <v>98</v>
      </c>
      <c r="D5" s="506"/>
      <c r="E5" s="506"/>
      <c r="F5" s="506"/>
      <c r="G5" s="506"/>
      <c r="H5" s="506"/>
      <c r="I5" s="580" t="s">
        <v>0</v>
      </c>
      <c r="J5" s="551"/>
      <c r="K5" s="497">
        <v>164</v>
      </c>
    </row>
    <row r="6" spans="1:11" s="4" customFormat="1" ht="31.5" customHeight="1">
      <c r="A6" s="588"/>
      <c r="B6" s="594"/>
      <c r="C6" s="352" t="s">
        <v>101</v>
      </c>
      <c r="D6" s="62" t="s">
        <v>100</v>
      </c>
      <c r="E6" s="62" t="s">
        <v>129</v>
      </c>
      <c r="F6" s="62" t="s">
        <v>99</v>
      </c>
      <c r="G6" s="61" t="s">
        <v>70</v>
      </c>
      <c r="H6" s="359" t="s">
        <v>69</v>
      </c>
      <c r="I6" s="582"/>
      <c r="J6" s="552"/>
      <c r="K6" s="497"/>
    </row>
    <row r="7" spans="1:11" s="4" customFormat="1" ht="31.5" customHeight="1" thickBot="1">
      <c r="A7" s="589"/>
      <c r="B7" s="596"/>
      <c r="C7" s="432" t="s">
        <v>104</v>
      </c>
      <c r="D7" s="32" t="s">
        <v>103</v>
      </c>
      <c r="E7" s="32" t="s">
        <v>159</v>
      </c>
      <c r="F7" s="70" t="s">
        <v>102</v>
      </c>
      <c r="G7" s="31" t="s">
        <v>71</v>
      </c>
      <c r="H7" s="360" t="s">
        <v>68</v>
      </c>
      <c r="I7" s="583"/>
      <c r="J7" s="554"/>
      <c r="K7" s="497"/>
    </row>
    <row r="8" spans="1:11" ht="21" customHeight="1">
      <c r="A8" s="397" t="s">
        <v>42</v>
      </c>
      <c r="B8" s="396"/>
      <c r="C8" s="24"/>
      <c r="D8" s="39"/>
      <c r="E8" s="39"/>
      <c r="F8" s="23"/>
      <c r="G8" s="22"/>
      <c r="H8" s="29"/>
      <c r="I8" s="149"/>
      <c r="J8" s="383" t="s">
        <v>41</v>
      </c>
      <c r="K8" s="497"/>
    </row>
    <row r="9" spans="1:11" ht="21" customHeight="1">
      <c r="A9" s="209"/>
      <c r="B9" s="209" t="s">
        <v>44</v>
      </c>
      <c r="C9" s="24">
        <v>604783</v>
      </c>
      <c r="D9" s="39">
        <v>49139</v>
      </c>
      <c r="E9" s="39">
        <v>672</v>
      </c>
      <c r="F9" s="23">
        <v>207</v>
      </c>
      <c r="G9" s="22">
        <v>2361</v>
      </c>
      <c r="H9" s="29">
        <f>SUM(G9:J9)</f>
        <v>2361</v>
      </c>
      <c r="I9" s="110" t="s">
        <v>43</v>
      </c>
      <c r="J9" s="417"/>
      <c r="K9" s="497"/>
    </row>
    <row r="10" spans="1:11" ht="21" customHeight="1">
      <c r="A10" s="410"/>
      <c r="B10" s="209" t="s">
        <v>7</v>
      </c>
      <c r="C10" s="24">
        <v>604783</v>
      </c>
      <c r="D10" s="39">
        <v>49139</v>
      </c>
      <c r="E10" s="39">
        <v>672</v>
      </c>
      <c r="F10" s="23">
        <v>207</v>
      </c>
      <c r="G10" s="22">
        <v>2361</v>
      </c>
      <c r="H10" s="29">
        <f>SUM(G10:J10)</f>
        <v>2361</v>
      </c>
      <c r="I10" s="110" t="s">
        <v>21</v>
      </c>
      <c r="J10" s="417"/>
      <c r="K10" s="497"/>
    </row>
    <row r="11" spans="1:11" ht="21" customHeight="1">
      <c r="A11" s="411"/>
      <c r="B11" s="433" t="s">
        <v>2</v>
      </c>
      <c r="C11" s="24">
        <v>3916300</v>
      </c>
      <c r="D11" s="39">
        <v>289416</v>
      </c>
      <c r="E11" s="39">
        <v>2657</v>
      </c>
      <c r="F11" s="23">
        <v>4246</v>
      </c>
      <c r="G11" s="22">
        <v>8623</v>
      </c>
      <c r="H11" s="29">
        <f>SUM(G11:J11)</f>
        <v>8623</v>
      </c>
      <c r="I11" s="111" t="s">
        <v>22</v>
      </c>
      <c r="J11" s="418"/>
      <c r="K11" s="497"/>
    </row>
    <row r="12" spans="1:11" ht="21" customHeight="1">
      <c r="A12" s="412" t="s">
        <v>46</v>
      </c>
      <c r="B12" s="212"/>
      <c r="C12" s="21"/>
      <c r="D12" s="20"/>
      <c r="E12" s="20"/>
      <c r="F12" s="20"/>
      <c r="G12" s="19"/>
      <c r="H12" s="28"/>
      <c r="I12" s="405"/>
      <c r="J12" s="387" t="s">
        <v>45</v>
      </c>
      <c r="K12" s="497"/>
    </row>
    <row r="13" spans="1:11" ht="21" customHeight="1">
      <c r="A13" s="114"/>
      <c r="B13" s="209" t="s">
        <v>44</v>
      </c>
      <c r="C13" s="24">
        <v>484946</v>
      </c>
      <c r="D13" s="23">
        <v>229396</v>
      </c>
      <c r="E13" s="23">
        <v>1504</v>
      </c>
      <c r="F13" s="23">
        <v>4517</v>
      </c>
      <c r="G13" s="22">
        <v>6948</v>
      </c>
      <c r="H13" s="29">
        <f>SUM(G13:J13)</f>
        <v>6948</v>
      </c>
      <c r="I13" s="110" t="s">
        <v>43</v>
      </c>
      <c r="J13" s="417"/>
      <c r="K13" s="497"/>
    </row>
    <row r="14" spans="1:11" ht="21" customHeight="1">
      <c r="A14" s="114"/>
      <c r="B14" s="209" t="s">
        <v>7</v>
      </c>
      <c r="C14" s="24">
        <v>484946</v>
      </c>
      <c r="D14" s="23">
        <v>229396</v>
      </c>
      <c r="E14" s="23">
        <v>1504</v>
      </c>
      <c r="F14" s="23">
        <v>4517</v>
      </c>
      <c r="G14" s="22">
        <v>6948</v>
      </c>
      <c r="H14" s="29">
        <f>SUM(G14:J14)</f>
        <v>6948</v>
      </c>
      <c r="I14" s="110" t="s">
        <v>21</v>
      </c>
      <c r="J14" s="417"/>
      <c r="K14" s="497"/>
    </row>
    <row r="15" spans="1:11" ht="21" customHeight="1">
      <c r="A15" s="406"/>
      <c r="B15" s="433" t="s">
        <v>2</v>
      </c>
      <c r="C15" s="27">
        <v>2635809</v>
      </c>
      <c r="D15" s="26">
        <v>1238998</v>
      </c>
      <c r="E15" s="26">
        <v>2137</v>
      </c>
      <c r="F15" s="26">
        <v>17642</v>
      </c>
      <c r="G15" s="25">
        <v>13777</v>
      </c>
      <c r="H15" s="30">
        <f>SUM(G15:J15)</f>
        <v>13777</v>
      </c>
      <c r="I15" s="111" t="s">
        <v>22</v>
      </c>
      <c r="J15" s="418"/>
      <c r="K15" s="497"/>
    </row>
    <row r="16" spans="1:11" ht="21" customHeight="1">
      <c r="A16" s="398" t="s">
        <v>48</v>
      </c>
      <c r="B16" s="399"/>
      <c r="C16" s="21"/>
      <c r="D16" s="20"/>
      <c r="E16" s="20"/>
      <c r="F16" s="20"/>
      <c r="G16" s="19"/>
      <c r="H16" s="28"/>
      <c r="I16" s="405"/>
      <c r="J16" s="387" t="s">
        <v>47</v>
      </c>
      <c r="K16" s="497"/>
    </row>
    <row r="17" spans="1:11" ht="21" customHeight="1">
      <c r="A17" s="114"/>
      <c r="B17" s="209" t="s">
        <v>44</v>
      </c>
      <c r="C17" s="24">
        <v>139810</v>
      </c>
      <c r="D17" s="23">
        <v>72341</v>
      </c>
      <c r="E17" s="23">
        <v>0</v>
      </c>
      <c r="F17" s="23">
        <v>207</v>
      </c>
      <c r="G17" s="22">
        <v>6403</v>
      </c>
      <c r="H17" s="29">
        <f>SUM(G17:J17)</f>
        <v>6403</v>
      </c>
      <c r="I17" s="110" t="s">
        <v>43</v>
      </c>
      <c r="J17" s="417"/>
      <c r="K17" s="497"/>
    </row>
    <row r="18" spans="1:11" ht="21" customHeight="1">
      <c r="A18" s="114"/>
      <c r="B18" s="209" t="s">
        <v>7</v>
      </c>
      <c r="C18" s="24">
        <v>139810</v>
      </c>
      <c r="D18" s="23">
        <v>72341</v>
      </c>
      <c r="E18" s="23">
        <v>0</v>
      </c>
      <c r="F18" s="23">
        <v>207</v>
      </c>
      <c r="G18" s="22">
        <v>6403</v>
      </c>
      <c r="H18" s="29">
        <f>SUM(G18:J18)</f>
        <v>6403</v>
      </c>
      <c r="I18" s="110" t="s">
        <v>21</v>
      </c>
      <c r="J18" s="417"/>
      <c r="K18" s="497"/>
    </row>
    <row r="19" spans="1:11" ht="21" customHeight="1">
      <c r="A19" s="406"/>
      <c r="B19" s="433" t="s">
        <v>2</v>
      </c>
      <c r="C19" s="27">
        <v>840032</v>
      </c>
      <c r="D19" s="26">
        <v>425235</v>
      </c>
      <c r="E19" s="26">
        <v>0</v>
      </c>
      <c r="F19" s="26">
        <v>2018</v>
      </c>
      <c r="G19" s="25">
        <v>31077</v>
      </c>
      <c r="H19" s="30">
        <f>SUM(G19:J19)</f>
        <v>31077</v>
      </c>
      <c r="I19" s="111" t="s">
        <v>22</v>
      </c>
      <c r="J19" s="418"/>
      <c r="K19" s="497"/>
    </row>
    <row r="20" spans="1:11" ht="21" customHeight="1">
      <c r="A20" s="398" t="s">
        <v>50</v>
      </c>
      <c r="B20" s="399"/>
      <c r="C20" s="21"/>
      <c r="D20" s="20"/>
      <c r="E20" s="20"/>
      <c r="F20" s="20"/>
      <c r="G20" s="19"/>
      <c r="H20" s="28"/>
      <c r="I20" s="405"/>
      <c r="J20" s="387" t="s">
        <v>49</v>
      </c>
      <c r="K20" s="497"/>
    </row>
    <row r="21" spans="1:11" ht="21" customHeight="1">
      <c r="A21" s="114"/>
      <c r="B21" s="209" t="s">
        <v>44</v>
      </c>
      <c r="C21" s="24">
        <v>109651</v>
      </c>
      <c r="D21" s="23">
        <v>6737</v>
      </c>
      <c r="E21" s="23">
        <v>407</v>
      </c>
      <c r="F21" s="23">
        <v>0</v>
      </c>
      <c r="G21" s="22">
        <v>4923</v>
      </c>
      <c r="H21" s="29">
        <f>SUM(G21:J21)</f>
        <v>4923</v>
      </c>
      <c r="I21" s="110" t="s">
        <v>43</v>
      </c>
      <c r="J21" s="417"/>
      <c r="K21" s="497"/>
    </row>
    <row r="22" spans="1:11" ht="21" customHeight="1">
      <c r="A22" s="114"/>
      <c r="B22" s="209" t="s">
        <v>7</v>
      </c>
      <c r="C22" s="24">
        <v>109651</v>
      </c>
      <c r="D22" s="23">
        <v>6737</v>
      </c>
      <c r="E22" s="23">
        <v>407</v>
      </c>
      <c r="F22" s="23">
        <v>0</v>
      </c>
      <c r="G22" s="22">
        <v>4923</v>
      </c>
      <c r="H22" s="29">
        <f>SUM(G22:J22)</f>
        <v>4923</v>
      </c>
      <c r="I22" s="110" t="s">
        <v>21</v>
      </c>
      <c r="J22" s="417"/>
      <c r="K22" s="497"/>
    </row>
    <row r="23" spans="1:11" ht="21" customHeight="1">
      <c r="A23" s="406"/>
      <c r="B23" s="433" t="s">
        <v>2</v>
      </c>
      <c r="C23" s="27">
        <v>812029</v>
      </c>
      <c r="D23" s="26">
        <v>45249</v>
      </c>
      <c r="E23" s="26">
        <v>3672</v>
      </c>
      <c r="F23" s="26">
        <v>0</v>
      </c>
      <c r="G23" s="25">
        <v>29794</v>
      </c>
      <c r="H23" s="30">
        <f>SUM(G23:J23)</f>
        <v>29794</v>
      </c>
      <c r="I23" s="111" t="s">
        <v>22</v>
      </c>
      <c r="J23" s="418"/>
      <c r="K23" s="497"/>
    </row>
    <row r="24" spans="1:11" ht="21" customHeight="1">
      <c r="A24" s="398" t="s">
        <v>52</v>
      </c>
      <c r="B24" s="399"/>
      <c r="C24" s="21"/>
      <c r="D24" s="20"/>
      <c r="E24" s="20"/>
      <c r="F24" s="20"/>
      <c r="G24" s="19"/>
      <c r="H24" s="28"/>
      <c r="I24" s="405"/>
      <c r="J24" s="387" t="s">
        <v>51</v>
      </c>
      <c r="K24" s="497"/>
    </row>
    <row r="25" spans="1:11" ht="21" customHeight="1">
      <c r="A25" s="114"/>
      <c r="B25" s="209" t="s">
        <v>44</v>
      </c>
      <c r="C25" s="24">
        <v>413081</v>
      </c>
      <c r="D25" s="23">
        <v>39047</v>
      </c>
      <c r="E25" s="23">
        <v>185</v>
      </c>
      <c r="F25" s="23">
        <v>138</v>
      </c>
      <c r="G25" s="22">
        <v>7424</v>
      </c>
      <c r="H25" s="29">
        <f>SUM(G25:J25)</f>
        <v>7424</v>
      </c>
      <c r="I25" s="110" t="s">
        <v>43</v>
      </c>
      <c r="J25" s="417"/>
      <c r="K25" s="497"/>
    </row>
    <row r="26" spans="1:11" ht="21" customHeight="1">
      <c r="A26" s="114"/>
      <c r="B26" s="209" t="s">
        <v>7</v>
      </c>
      <c r="C26" s="24">
        <v>413081</v>
      </c>
      <c r="D26" s="23">
        <v>39047</v>
      </c>
      <c r="E26" s="23">
        <v>185</v>
      </c>
      <c r="F26" s="23">
        <v>138</v>
      </c>
      <c r="G26" s="22">
        <v>7424</v>
      </c>
      <c r="H26" s="29">
        <f>SUM(G26:J26)</f>
        <v>7424</v>
      </c>
      <c r="I26" s="110" t="s">
        <v>21</v>
      </c>
      <c r="J26" s="417"/>
      <c r="K26" s="497"/>
    </row>
    <row r="27" spans="1:11" ht="21" customHeight="1">
      <c r="A27" s="406"/>
      <c r="B27" s="433" t="s">
        <v>2</v>
      </c>
      <c r="C27" s="27">
        <v>2491380</v>
      </c>
      <c r="D27" s="26">
        <v>246263</v>
      </c>
      <c r="E27" s="26">
        <v>528</v>
      </c>
      <c r="F27" s="26">
        <v>158</v>
      </c>
      <c r="G27" s="25">
        <v>41847</v>
      </c>
      <c r="H27" s="30">
        <f>SUM(G27:J27)</f>
        <v>41847</v>
      </c>
      <c r="I27" s="111" t="s">
        <v>22</v>
      </c>
      <c r="J27" s="418"/>
      <c r="K27" s="497"/>
    </row>
    <row r="28" spans="1:11" ht="21" customHeight="1">
      <c r="A28" s="398" t="s">
        <v>54</v>
      </c>
      <c r="B28" s="399"/>
      <c r="C28" s="21"/>
      <c r="D28" s="20"/>
      <c r="E28" s="20"/>
      <c r="F28" s="20"/>
      <c r="G28" s="19"/>
      <c r="H28" s="28"/>
      <c r="I28" s="405"/>
      <c r="J28" s="387" t="s">
        <v>53</v>
      </c>
      <c r="K28" s="497"/>
    </row>
    <row r="29" spans="1:11" ht="21" customHeight="1">
      <c r="A29" s="114"/>
      <c r="B29" s="209" t="s">
        <v>44</v>
      </c>
      <c r="C29" s="24">
        <v>174139</v>
      </c>
      <c r="D29" s="23">
        <v>69761</v>
      </c>
      <c r="E29" s="23">
        <v>0</v>
      </c>
      <c r="F29" s="23">
        <v>657</v>
      </c>
      <c r="G29" s="22">
        <v>1106</v>
      </c>
      <c r="H29" s="29">
        <f>SUM(G29:J29)</f>
        <v>1106</v>
      </c>
      <c r="I29" s="110" t="s">
        <v>43</v>
      </c>
      <c r="J29" s="417"/>
      <c r="K29" s="497"/>
    </row>
    <row r="30" spans="1:11" ht="21" customHeight="1">
      <c r="A30" s="114"/>
      <c r="B30" s="209" t="s">
        <v>7</v>
      </c>
      <c r="C30" s="24">
        <v>174139</v>
      </c>
      <c r="D30" s="23">
        <v>69761</v>
      </c>
      <c r="E30" s="23">
        <v>0</v>
      </c>
      <c r="F30" s="23">
        <v>657</v>
      </c>
      <c r="G30" s="22">
        <v>1106</v>
      </c>
      <c r="H30" s="29">
        <f>SUM(G30:J30)</f>
        <v>1106</v>
      </c>
      <c r="I30" s="110" t="s">
        <v>21</v>
      </c>
      <c r="J30" s="417"/>
      <c r="K30" s="497"/>
    </row>
    <row r="31" spans="1:11" ht="21" customHeight="1">
      <c r="A31" s="406"/>
      <c r="B31" s="433" t="s">
        <v>2</v>
      </c>
      <c r="C31" s="27">
        <v>1165048</v>
      </c>
      <c r="D31" s="26">
        <v>375259</v>
      </c>
      <c r="E31" s="26">
        <v>0</v>
      </c>
      <c r="F31" s="26">
        <v>1673</v>
      </c>
      <c r="G31" s="25">
        <v>1834</v>
      </c>
      <c r="H31" s="30">
        <f>SUM(G31:J31)</f>
        <v>1834</v>
      </c>
      <c r="I31" s="111" t="s">
        <v>22</v>
      </c>
      <c r="J31" s="418"/>
      <c r="K31" s="497"/>
    </row>
    <row r="32" spans="1:11" ht="21" customHeight="1">
      <c r="A32" s="398" t="s">
        <v>56</v>
      </c>
      <c r="B32" s="399"/>
      <c r="C32" s="21"/>
      <c r="D32" s="49"/>
      <c r="E32" s="49"/>
      <c r="F32" s="20"/>
      <c r="G32" s="19"/>
      <c r="H32" s="29"/>
      <c r="I32" s="405"/>
      <c r="J32" s="387" t="s">
        <v>55</v>
      </c>
      <c r="K32" s="497"/>
    </row>
    <row r="33" spans="1:11" ht="21" customHeight="1">
      <c r="A33" s="114"/>
      <c r="B33" s="209" t="s">
        <v>44</v>
      </c>
      <c r="C33" s="24">
        <v>73686</v>
      </c>
      <c r="D33" s="39">
        <v>22411</v>
      </c>
      <c r="E33" s="39">
        <v>208</v>
      </c>
      <c r="F33" s="23">
        <v>0</v>
      </c>
      <c r="G33" s="22">
        <v>2240</v>
      </c>
      <c r="H33" s="29">
        <f>SUM(G33:J33)</f>
        <v>2240</v>
      </c>
      <c r="I33" s="110" t="s">
        <v>43</v>
      </c>
      <c r="J33" s="417"/>
      <c r="K33" s="497"/>
    </row>
    <row r="34" spans="1:11" ht="21" customHeight="1">
      <c r="A34" s="114"/>
      <c r="B34" s="209" t="s">
        <v>7</v>
      </c>
      <c r="C34" s="24">
        <v>73686</v>
      </c>
      <c r="D34" s="39">
        <v>22411</v>
      </c>
      <c r="E34" s="39">
        <v>208</v>
      </c>
      <c r="F34" s="23">
        <v>0</v>
      </c>
      <c r="G34" s="22">
        <v>2240</v>
      </c>
      <c r="H34" s="29">
        <f>SUM(G34:J34)</f>
        <v>2240</v>
      </c>
      <c r="I34" s="110" t="s">
        <v>21</v>
      </c>
      <c r="J34" s="417"/>
      <c r="K34" s="497"/>
    </row>
    <row r="35" spans="1:11" ht="21" customHeight="1" thickBot="1">
      <c r="A35" s="407"/>
      <c r="B35" s="434" t="s">
        <v>2</v>
      </c>
      <c r="C35" s="73">
        <v>469976</v>
      </c>
      <c r="D35" s="54">
        <v>153481</v>
      </c>
      <c r="E35" s="54">
        <v>1170</v>
      </c>
      <c r="F35" s="72">
        <v>0</v>
      </c>
      <c r="G35" s="65">
        <v>14225</v>
      </c>
      <c r="H35" s="64">
        <f>SUM(G35:J35)</f>
        <v>14225</v>
      </c>
      <c r="I35" s="112" t="s">
        <v>22</v>
      </c>
      <c r="J35" s="419"/>
      <c r="K35" s="497"/>
    </row>
    <row r="36" spans="1:11" ht="21" customHeight="1" thickTop="1">
      <c r="A36" s="114"/>
      <c r="B36" s="209"/>
      <c r="C36" s="208"/>
      <c r="D36" s="208"/>
      <c r="E36" s="208"/>
      <c r="F36" s="208"/>
      <c r="G36" s="208"/>
      <c r="H36" s="98"/>
      <c r="I36" s="110"/>
      <c r="J36" s="206"/>
      <c r="K36" s="210"/>
    </row>
    <row r="37" spans="1:11" s="86" customFormat="1" ht="31.5" customHeight="1">
      <c r="A37" s="185" t="s">
        <v>206</v>
      </c>
      <c r="B37" s="185"/>
      <c r="C37" s="185"/>
      <c r="D37" s="185"/>
      <c r="E37" s="185"/>
      <c r="F37" s="185"/>
      <c r="G37" s="185"/>
      <c r="H37" s="185"/>
      <c r="I37" s="184"/>
      <c r="J37" s="184" t="s">
        <v>340</v>
      </c>
      <c r="K37" s="180"/>
    </row>
    <row r="38" spans="1:11" s="87" customFormat="1" ht="31.5" customHeight="1">
      <c r="A38" s="541" t="s">
        <v>438</v>
      </c>
      <c r="B38" s="541"/>
      <c r="C38" s="541"/>
      <c r="D38" s="541"/>
      <c r="E38" s="541"/>
      <c r="F38" s="541"/>
      <c r="G38" s="541"/>
      <c r="H38" s="541"/>
      <c r="I38" s="541"/>
      <c r="J38" s="541"/>
      <c r="K38" s="180"/>
    </row>
    <row r="39" spans="1:11" s="87" customFormat="1" ht="31.5" customHeight="1">
      <c r="A39" s="350"/>
      <c r="B39" s="350"/>
      <c r="C39" s="350"/>
      <c r="D39" s="350"/>
      <c r="E39" s="350"/>
      <c r="F39" s="350"/>
      <c r="G39" s="350"/>
      <c r="H39" s="350"/>
      <c r="I39" s="350"/>
      <c r="J39" s="350" t="s">
        <v>439</v>
      </c>
      <c r="K39" s="180"/>
    </row>
    <row r="40" spans="1:11" s="87" customFormat="1" ht="31.5" customHeight="1" thickBot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180"/>
    </row>
    <row r="41" spans="1:11" s="2" customFormat="1" ht="31.5" customHeight="1" thickTop="1">
      <c r="A41" s="587" t="s">
        <v>298</v>
      </c>
      <c r="B41" s="593"/>
      <c r="C41" s="506" t="s">
        <v>98</v>
      </c>
      <c r="D41" s="506"/>
      <c r="E41" s="506"/>
      <c r="F41" s="506"/>
      <c r="G41" s="506"/>
      <c r="H41" s="506"/>
      <c r="I41" s="580" t="s">
        <v>0</v>
      </c>
      <c r="J41" s="551"/>
      <c r="K41" s="497">
        <v>165</v>
      </c>
    </row>
    <row r="42" spans="1:11" s="4" customFormat="1" ht="31.5" customHeight="1">
      <c r="A42" s="588"/>
      <c r="B42" s="594"/>
      <c r="C42" s="352" t="s">
        <v>101</v>
      </c>
      <c r="D42" s="62" t="s">
        <v>100</v>
      </c>
      <c r="E42" s="62" t="s">
        <v>129</v>
      </c>
      <c r="F42" s="62" t="s">
        <v>99</v>
      </c>
      <c r="G42" s="61" t="s">
        <v>70</v>
      </c>
      <c r="H42" s="359" t="s">
        <v>69</v>
      </c>
      <c r="I42" s="582"/>
      <c r="J42" s="552"/>
      <c r="K42" s="497"/>
    </row>
    <row r="43" spans="1:11" s="4" customFormat="1" ht="31.5" customHeight="1" thickBot="1">
      <c r="A43" s="589"/>
      <c r="B43" s="596"/>
      <c r="C43" s="432" t="s">
        <v>104</v>
      </c>
      <c r="D43" s="32" t="s">
        <v>103</v>
      </c>
      <c r="E43" s="32" t="s">
        <v>159</v>
      </c>
      <c r="F43" s="70" t="s">
        <v>102</v>
      </c>
      <c r="G43" s="31" t="s">
        <v>71</v>
      </c>
      <c r="H43" s="360" t="s">
        <v>68</v>
      </c>
      <c r="I43" s="583"/>
      <c r="J43" s="554"/>
      <c r="K43" s="497"/>
    </row>
    <row r="44" spans="1:11" ht="21" customHeight="1">
      <c r="A44" s="397" t="s">
        <v>58</v>
      </c>
      <c r="B44" s="396"/>
      <c r="C44" s="74"/>
      <c r="D44" s="35"/>
      <c r="E44" s="35"/>
      <c r="F44" s="71"/>
      <c r="G44" s="67"/>
      <c r="H44" s="66"/>
      <c r="I44" s="149"/>
      <c r="J44" s="420" t="s">
        <v>57</v>
      </c>
      <c r="K44" s="497"/>
    </row>
    <row r="45" spans="1:11" ht="21" customHeight="1">
      <c r="A45" s="114"/>
      <c r="B45" s="209" t="s">
        <v>44</v>
      </c>
      <c r="C45" s="24">
        <v>33004</v>
      </c>
      <c r="D45" s="39">
        <v>30049</v>
      </c>
      <c r="E45" s="39">
        <v>217</v>
      </c>
      <c r="F45" s="23">
        <v>0</v>
      </c>
      <c r="G45" s="22">
        <v>177</v>
      </c>
      <c r="H45" s="29">
        <f>SUM(G45:J45)</f>
        <v>177</v>
      </c>
      <c r="I45" s="110" t="s">
        <v>43</v>
      </c>
      <c r="J45" s="417"/>
      <c r="K45" s="497"/>
    </row>
    <row r="46" spans="1:11" ht="21" customHeight="1">
      <c r="A46" s="114"/>
      <c r="B46" s="209" t="s">
        <v>7</v>
      </c>
      <c r="C46" s="24">
        <v>33004</v>
      </c>
      <c r="D46" s="39">
        <v>30049</v>
      </c>
      <c r="E46" s="39">
        <v>217</v>
      </c>
      <c r="F46" s="23">
        <v>0</v>
      </c>
      <c r="G46" s="22">
        <v>177</v>
      </c>
      <c r="H46" s="29">
        <f>SUM(G46:J46)</f>
        <v>177</v>
      </c>
      <c r="I46" s="110" t="s">
        <v>21</v>
      </c>
      <c r="J46" s="417"/>
      <c r="K46" s="497"/>
    </row>
    <row r="47" spans="1:11" ht="21" customHeight="1">
      <c r="A47" s="406"/>
      <c r="B47" s="433" t="s">
        <v>2</v>
      </c>
      <c r="C47" s="24">
        <v>249056</v>
      </c>
      <c r="D47" s="39">
        <v>237758</v>
      </c>
      <c r="E47" s="39">
        <v>732</v>
      </c>
      <c r="F47" s="23">
        <v>0</v>
      </c>
      <c r="G47" s="22">
        <v>249</v>
      </c>
      <c r="H47" s="29">
        <f>SUM(G47:J47)</f>
        <v>249</v>
      </c>
      <c r="I47" s="111" t="s">
        <v>22</v>
      </c>
      <c r="J47" s="418"/>
      <c r="K47" s="497"/>
    </row>
    <row r="48" spans="1:11" ht="21" customHeight="1">
      <c r="A48" s="398" t="s">
        <v>60</v>
      </c>
      <c r="B48" s="212"/>
      <c r="C48" s="21"/>
      <c r="D48" s="20"/>
      <c r="E48" s="20"/>
      <c r="F48" s="20"/>
      <c r="G48" s="19"/>
      <c r="H48" s="28"/>
      <c r="I48" s="405"/>
      <c r="J48" s="421" t="s">
        <v>59</v>
      </c>
      <c r="K48" s="497"/>
    </row>
    <row r="49" spans="1:11" ht="21" customHeight="1">
      <c r="A49" s="114"/>
      <c r="B49" s="209" t="s">
        <v>44</v>
      </c>
      <c r="C49" s="24">
        <v>30836</v>
      </c>
      <c r="D49" s="23">
        <v>887</v>
      </c>
      <c r="E49" s="23">
        <v>51</v>
      </c>
      <c r="F49" s="23">
        <v>35</v>
      </c>
      <c r="G49" s="22">
        <v>1533</v>
      </c>
      <c r="H49" s="29">
        <f>SUM(G49:J49)</f>
        <v>1533</v>
      </c>
      <c r="I49" s="110" t="s">
        <v>43</v>
      </c>
      <c r="J49" s="417"/>
      <c r="K49" s="497"/>
    </row>
    <row r="50" spans="1:11" ht="21" customHeight="1">
      <c r="A50" s="114"/>
      <c r="B50" s="209" t="s">
        <v>7</v>
      </c>
      <c r="C50" s="24">
        <v>30836</v>
      </c>
      <c r="D50" s="23">
        <v>887</v>
      </c>
      <c r="E50" s="23">
        <v>51</v>
      </c>
      <c r="F50" s="23">
        <v>35</v>
      </c>
      <c r="G50" s="22">
        <v>1533</v>
      </c>
      <c r="H50" s="29">
        <f>SUM(G50:J50)</f>
        <v>1533</v>
      </c>
      <c r="I50" s="110" t="s">
        <v>21</v>
      </c>
      <c r="J50" s="417"/>
      <c r="K50" s="497"/>
    </row>
    <row r="51" spans="1:11" ht="21" customHeight="1">
      <c r="A51" s="406"/>
      <c r="B51" s="433" t="s">
        <v>2</v>
      </c>
      <c r="C51" s="27">
        <v>239153</v>
      </c>
      <c r="D51" s="26">
        <v>7182</v>
      </c>
      <c r="E51" s="26">
        <v>165</v>
      </c>
      <c r="F51" s="26">
        <v>201</v>
      </c>
      <c r="G51" s="25">
        <v>9514</v>
      </c>
      <c r="H51" s="30">
        <f>SUM(G51:J51)</f>
        <v>9514</v>
      </c>
      <c r="I51" s="111" t="s">
        <v>22</v>
      </c>
      <c r="J51" s="418"/>
      <c r="K51" s="497"/>
    </row>
    <row r="52" spans="1:11" ht="21" customHeight="1">
      <c r="A52" s="398" t="s">
        <v>62</v>
      </c>
      <c r="B52" s="399"/>
      <c r="C52" s="21"/>
      <c r="D52" s="20"/>
      <c r="E52" s="20"/>
      <c r="F52" s="20"/>
      <c r="G52" s="19"/>
      <c r="H52" s="28"/>
      <c r="I52" s="405"/>
      <c r="J52" s="421" t="s">
        <v>61</v>
      </c>
      <c r="K52" s="497"/>
    </row>
    <row r="53" spans="1:11" ht="21" customHeight="1">
      <c r="A53" s="114"/>
      <c r="B53" s="209" t="s">
        <v>44</v>
      </c>
      <c r="C53" s="24">
        <v>93004</v>
      </c>
      <c r="D53" s="23">
        <v>56528</v>
      </c>
      <c r="E53" s="23">
        <v>3181</v>
      </c>
      <c r="F53" s="23">
        <v>1017</v>
      </c>
      <c r="G53" s="22">
        <v>932</v>
      </c>
      <c r="H53" s="29">
        <f>SUM(G53:J53)</f>
        <v>932</v>
      </c>
      <c r="I53" s="110" t="s">
        <v>43</v>
      </c>
      <c r="J53" s="417"/>
      <c r="K53" s="497"/>
    </row>
    <row r="54" spans="1:11" ht="21" customHeight="1">
      <c r="A54" s="114"/>
      <c r="B54" s="209" t="s">
        <v>7</v>
      </c>
      <c r="C54" s="24">
        <v>93004</v>
      </c>
      <c r="D54" s="23">
        <v>56528</v>
      </c>
      <c r="E54" s="23">
        <v>3181</v>
      </c>
      <c r="F54" s="23">
        <v>1017</v>
      </c>
      <c r="G54" s="22">
        <v>932</v>
      </c>
      <c r="H54" s="29">
        <f>SUM(G54:J54)</f>
        <v>932</v>
      </c>
      <c r="I54" s="110" t="s">
        <v>21</v>
      </c>
      <c r="J54" s="417"/>
      <c r="K54" s="497"/>
    </row>
    <row r="55" spans="1:11" ht="21" customHeight="1">
      <c r="A55" s="406"/>
      <c r="B55" s="433" t="s">
        <v>2</v>
      </c>
      <c r="C55" s="27">
        <v>596860</v>
      </c>
      <c r="D55" s="26">
        <v>418875</v>
      </c>
      <c r="E55" s="26">
        <v>21674</v>
      </c>
      <c r="F55" s="26">
        <v>12958</v>
      </c>
      <c r="G55" s="25">
        <v>5453</v>
      </c>
      <c r="H55" s="30">
        <f>SUM(G55:J55)</f>
        <v>5453</v>
      </c>
      <c r="I55" s="111" t="s">
        <v>22</v>
      </c>
      <c r="J55" s="418"/>
      <c r="K55" s="497"/>
    </row>
    <row r="56" spans="1:11" ht="21" customHeight="1">
      <c r="A56" s="398" t="s">
        <v>64</v>
      </c>
      <c r="B56" s="399"/>
      <c r="C56" s="21"/>
      <c r="D56" s="20"/>
      <c r="E56" s="20"/>
      <c r="F56" s="20"/>
      <c r="G56" s="19"/>
      <c r="H56" s="28"/>
      <c r="I56" s="405"/>
      <c r="J56" s="421" t="s">
        <v>63</v>
      </c>
      <c r="K56" s="497"/>
    </row>
    <row r="57" spans="1:11" ht="21" customHeight="1">
      <c r="A57" s="114"/>
      <c r="B57" s="209" t="s">
        <v>44</v>
      </c>
      <c r="C57" s="24">
        <v>33527</v>
      </c>
      <c r="D57" s="23">
        <v>17223</v>
      </c>
      <c r="E57" s="23">
        <v>296</v>
      </c>
      <c r="F57" s="23">
        <v>0</v>
      </c>
      <c r="G57" s="22">
        <v>1435</v>
      </c>
      <c r="H57" s="29">
        <f>SUM(G57:J57)</f>
        <v>1435</v>
      </c>
      <c r="I57" s="110" t="s">
        <v>43</v>
      </c>
      <c r="J57" s="417"/>
      <c r="K57" s="497"/>
    </row>
    <row r="58" spans="1:11" ht="21" customHeight="1">
      <c r="A58" s="114"/>
      <c r="B58" s="209" t="s">
        <v>7</v>
      </c>
      <c r="C58" s="24">
        <v>33527</v>
      </c>
      <c r="D58" s="23">
        <v>17223</v>
      </c>
      <c r="E58" s="23">
        <v>296</v>
      </c>
      <c r="F58" s="23">
        <v>0</v>
      </c>
      <c r="G58" s="22">
        <v>1435</v>
      </c>
      <c r="H58" s="29">
        <f>SUM(G58:J58)</f>
        <v>1435</v>
      </c>
      <c r="I58" s="110" t="s">
        <v>21</v>
      </c>
      <c r="J58" s="417"/>
      <c r="K58" s="497"/>
    </row>
    <row r="59" spans="1:11" ht="21" customHeight="1">
      <c r="A59" s="406"/>
      <c r="B59" s="433" t="s">
        <v>2</v>
      </c>
      <c r="C59" s="27">
        <v>223877</v>
      </c>
      <c r="D59" s="26">
        <v>139404</v>
      </c>
      <c r="E59" s="26">
        <v>1009</v>
      </c>
      <c r="F59" s="26">
        <v>0</v>
      </c>
      <c r="G59" s="25">
        <v>13050</v>
      </c>
      <c r="H59" s="30">
        <f>SUM(G59:J59)</f>
        <v>13050</v>
      </c>
      <c r="I59" s="111" t="s">
        <v>22</v>
      </c>
      <c r="J59" s="418"/>
      <c r="K59" s="497"/>
    </row>
    <row r="60" spans="1:11" ht="21" customHeight="1">
      <c r="A60" s="398" t="s">
        <v>65</v>
      </c>
      <c r="B60" s="399"/>
      <c r="C60" s="21"/>
      <c r="D60" s="20"/>
      <c r="E60" s="20"/>
      <c r="F60" s="20"/>
      <c r="G60" s="19"/>
      <c r="H60" s="28"/>
      <c r="I60" s="405"/>
      <c r="J60" s="421" t="s">
        <v>32</v>
      </c>
      <c r="K60" s="497"/>
    </row>
    <row r="61" spans="1:11" ht="21" customHeight="1">
      <c r="A61" s="114"/>
      <c r="B61" s="209" t="s">
        <v>44</v>
      </c>
      <c r="C61" s="24">
        <v>42770</v>
      </c>
      <c r="D61" s="23">
        <v>6103</v>
      </c>
      <c r="E61" s="23">
        <v>304</v>
      </c>
      <c r="F61" s="23">
        <v>859</v>
      </c>
      <c r="G61" s="22">
        <v>760</v>
      </c>
      <c r="H61" s="29">
        <f>SUM(G61:J61)</f>
        <v>760</v>
      </c>
      <c r="I61" s="110" t="s">
        <v>43</v>
      </c>
      <c r="J61" s="417"/>
      <c r="K61" s="497"/>
    </row>
    <row r="62" spans="1:11" ht="21" customHeight="1">
      <c r="A62" s="114"/>
      <c r="B62" s="209" t="s">
        <v>7</v>
      </c>
      <c r="C62" s="24">
        <v>42770</v>
      </c>
      <c r="D62" s="23">
        <v>6103</v>
      </c>
      <c r="E62" s="23">
        <v>304</v>
      </c>
      <c r="F62" s="23">
        <v>859</v>
      </c>
      <c r="G62" s="22">
        <v>760</v>
      </c>
      <c r="H62" s="29">
        <f>SUM(G62:J62)</f>
        <v>760</v>
      </c>
      <c r="I62" s="110" t="s">
        <v>21</v>
      </c>
      <c r="J62" s="417"/>
      <c r="K62" s="497"/>
    </row>
    <row r="63" spans="1:11" ht="21" customHeight="1">
      <c r="A63" s="406"/>
      <c r="B63" s="433" t="s">
        <v>2</v>
      </c>
      <c r="C63" s="27">
        <v>285550</v>
      </c>
      <c r="D63" s="26">
        <v>43186</v>
      </c>
      <c r="E63" s="26">
        <v>2047</v>
      </c>
      <c r="F63" s="26">
        <v>4940</v>
      </c>
      <c r="G63" s="25">
        <v>5695</v>
      </c>
      <c r="H63" s="30">
        <f>SUM(G63:J63)</f>
        <v>5695</v>
      </c>
      <c r="I63" s="111" t="s">
        <v>22</v>
      </c>
      <c r="J63" s="418"/>
      <c r="K63" s="497"/>
    </row>
    <row r="64" spans="1:11" ht="21" customHeight="1">
      <c r="A64" s="398" t="s">
        <v>67</v>
      </c>
      <c r="B64" s="399"/>
      <c r="C64" s="21"/>
      <c r="D64" s="20"/>
      <c r="E64" s="20"/>
      <c r="F64" s="20"/>
      <c r="G64" s="19"/>
      <c r="H64" s="28"/>
      <c r="I64" s="405"/>
      <c r="J64" s="421" t="s">
        <v>66</v>
      </c>
      <c r="K64" s="497"/>
    </row>
    <row r="65" spans="1:11" ht="21" customHeight="1">
      <c r="A65" s="114"/>
      <c r="B65" s="209" t="s">
        <v>44</v>
      </c>
      <c r="C65" s="24">
        <v>32351</v>
      </c>
      <c r="D65" s="23">
        <v>5466</v>
      </c>
      <c r="E65" s="23">
        <v>59</v>
      </c>
      <c r="F65" s="23">
        <v>0</v>
      </c>
      <c r="G65" s="22">
        <v>885</v>
      </c>
      <c r="H65" s="29">
        <f>SUM(G65:J65)</f>
        <v>885</v>
      </c>
      <c r="I65" s="110" t="s">
        <v>43</v>
      </c>
      <c r="J65" s="417"/>
      <c r="K65" s="497"/>
    </row>
    <row r="66" spans="1:11" ht="21" customHeight="1">
      <c r="A66" s="114"/>
      <c r="B66" s="209" t="s">
        <v>7</v>
      </c>
      <c r="C66" s="24">
        <v>32351</v>
      </c>
      <c r="D66" s="23">
        <v>5466</v>
      </c>
      <c r="E66" s="23">
        <v>59</v>
      </c>
      <c r="F66" s="23">
        <v>0</v>
      </c>
      <c r="G66" s="22">
        <v>885</v>
      </c>
      <c r="H66" s="29">
        <f>SUM(G66:J66)</f>
        <v>885</v>
      </c>
      <c r="I66" s="110" t="s">
        <v>21</v>
      </c>
      <c r="J66" s="417"/>
      <c r="K66" s="497"/>
    </row>
    <row r="67" spans="1:11" ht="21" customHeight="1" thickBot="1">
      <c r="A67" s="114"/>
      <c r="B67" s="209" t="s">
        <v>2</v>
      </c>
      <c r="C67" s="78">
        <v>273874</v>
      </c>
      <c r="D67" s="77">
        <v>51328</v>
      </c>
      <c r="E67" s="77">
        <v>291</v>
      </c>
      <c r="F67" s="77">
        <v>0</v>
      </c>
      <c r="G67" s="76">
        <v>7936</v>
      </c>
      <c r="H67" s="75">
        <f>SUM(G67:J67)</f>
        <v>7936</v>
      </c>
      <c r="I67" s="435" t="s">
        <v>22</v>
      </c>
      <c r="J67" s="417"/>
      <c r="K67" s="497"/>
    </row>
    <row r="68" spans="1:11" ht="21" customHeight="1">
      <c r="A68" s="397" t="s">
        <v>69</v>
      </c>
      <c r="B68" s="396"/>
      <c r="C68" s="80"/>
      <c r="D68" s="58"/>
      <c r="E68" s="58"/>
      <c r="F68" s="79"/>
      <c r="G68" s="68"/>
      <c r="H68" s="29"/>
      <c r="I68" s="436"/>
      <c r="J68" s="420" t="s">
        <v>68</v>
      </c>
      <c r="K68" s="497"/>
    </row>
    <row r="69" spans="1:11" ht="21" customHeight="1">
      <c r="A69" s="114"/>
      <c r="B69" s="209" t="s">
        <v>44</v>
      </c>
      <c r="C69" s="80">
        <f aca="true" t="shared" si="0" ref="C69:H71">C9+C13+C17+C21+C25+C29+C33+C45+C49+C53+C57+C61+C65</f>
        <v>2265588</v>
      </c>
      <c r="D69" s="58">
        <f t="shared" si="0"/>
        <v>605088</v>
      </c>
      <c r="E69" s="58">
        <f t="shared" si="0"/>
        <v>7084</v>
      </c>
      <c r="F69" s="79">
        <f t="shared" si="0"/>
        <v>7637</v>
      </c>
      <c r="G69" s="68">
        <f t="shared" si="0"/>
        <v>37127</v>
      </c>
      <c r="H69" s="29">
        <f t="shared" si="0"/>
        <v>37127</v>
      </c>
      <c r="I69" s="110" t="s">
        <v>43</v>
      </c>
      <c r="J69" s="417"/>
      <c r="K69" s="497"/>
    </row>
    <row r="70" spans="1:11" ht="21" customHeight="1">
      <c r="A70" s="114"/>
      <c r="B70" s="209" t="s">
        <v>7</v>
      </c>
      <c r="C70" s="80">
        <f t="shared" si="0"/>
        <v>2265588</v>
      </c>
      <c r="D70" s="58">
        <f t="shared" si="0"/>
        <v>605088</v>
      </c>
      <c r="E70" s="58">
        <f t="shared" si="0"/>
        <v>7084</v>
      </c>
      <c r="F70" s="79">
        <f t="shared" si="0"/>
        <v>7637</v>
      </c>
      <c r="G70" s="68">
        <f t="shared" si="0"/>
        <v>37127</v>
      </c>
      <c r="H70" s="29">
        <f t="shared" si="0"/>
        <v>37127</v>
      </c>
      <c r="I70" s="110" t="s">
        <v>21</v>
      </c>
      <c r="J70" s="417"/>
      <c r="K70" s="497"/>
    </row>
    <row r="71" spans="1:11" ht="21" customHeight="1" thickBot="1">
      <c r="A71" s="407"/>
      <c r="B71" s="434" t="s">
        <v>2</v>
      </c>
      <c r="C71" s="82">
        <f t="shared" si="0"/>
        <v>14198944</v>
      </c>
      <c r="D71" s="59">
        <f t="shared" si="0"/>
        <v>3671634</v>
      </c>
      <c r="E71" s="59">
        <f t="shared" si="0"/>
        <v>36082</v>
      </c>
      <c r="F71" s="81">
        <f t="shared" si="0"/>
        <v>43836</v>
      </c>
      <c r="G71" s="69">
        <f t="shared" si="0"/>
        <v>183074</v>
      </c>
      <c r="H71" s="64">
        <f t="shared" si="0"/>
        <v>183074</v>
      </c>
      <c r="I71" s="112" t="s">
        <v>22</v>
      </c>
      <c r="J71" s="419"/>
      <c r="K71" s="497"/>
    </row>
    <row r="72" ht="21" customHeight="1" thickTop="1"/>
    <row r="75" spans="3:8" ht="25.5">
      <c r="C75" s="213"/>
      <c r="D75" s="213"/>
      <c r="E75" s="213"/>
      <c r="F75" s="213"/>
      <c r="G75" s="213"/>
      <c r="H75" s="213"/>
    </row>
    <row r="76" spans="3:8" ht="12.75">
      <c r="C76" s="214"/>
      <c r="D76" s="214"/>
      <c r="E76" s="214"/>
      <c r="F76" s="214"/>
      <c r="G76" s="214"/>
      <c r="H76" s="214"/>
    </row>
    <row r="77" spans="3:8" ht="23.25">
      <c r="C77" s="215"/>
      <c r="D77" s="215"/>
      <c r="E77" s="215"/>
      <c r="F77" s="215"/>
      <c r="G77" s="215"/>
      <c r="H77" s="215"/>
    </row>
    <row r="81" ht="12.75">
      <c r="E81" s="214"/>
    </row>
    <row r="82" ht="25.5">
      <c r="C82" s="179"/>
    </row>
  </sheetData>
  <sheetProtection/>
  <mergeCells count="11">
    <mergeCell ref="A38:J38"/>
    <mergeCell ref="A3:J3"/>
    <mergeCell ref="K5:K35"/>
    <mergeCell ref="K41:K71"/>
    <mergeCell ref="A2:J2"/>
    <mergeCell ref="I5:J7"/>
    <mergeCell ref="A5:B7"/>
    <mergeCell ref="C5:H5"/>
    <mergeCell ref="A41:B43"/>
    <mergeCell ref="I41:J43"/>
    <mergeCell ref="C41:H41"/>
  </mergeCells>
  <hyperlinks>
    <hyperlink ref="K1" location="الفهرس!A1" display="R"/>
  </hyperlinks>
  <printOptions horizontalCentered="1" verticalCentered="1"/>
  <pageMargins left="0.1968503937007874" right="0" top="0.5905511811023623" bottom="0.5905511811023623" header="0" footer="0.1968503937007874"/>
  <pageSetup fitToHeight="0" horizontalDpi="300" verticalDpi="300"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77"/>
  <sheetViews>
    <sheetView rightToLeft="1" zoomScaleSheetLayoutView="55" zoomScalePageLayoutView="0" workbookViewId="0" topLeftCell="A1">
      <selection activeCell="J1" sqref="J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7" width="23.7109375" style="1" customWidth="1"/>
    <col min="8" max="8" width="17.7109375" style="1" customWidth="1"/>
    <col min="9" max="9" width="30.7109375" style="1" customWidth="1"/>
    <col min="10" max="10" width="10.7109375" style="1" customWidth="1"/>
    <col min="11" max="16384" width="9.140625" style="1" customWidth="1"/>
  </cols>
  <sheetData>
    <row r="1" spans="1:10" s="86" customFormat="1" ht="31.5" customHeight="1">
      <c r="A1" s="186" t="s">
        <v>247</v>
      </c>
      <c r="B1" s="205"/>
      <c r="C1" s="205"/>
      <c r="D1" s="205"/>
      <c r="E1" s="205"/>
      <c r="F1" s="205"/>
      <c r="G1" s="205"/>
      <c r="H1" s="184"/>
      <c r="I1" s="184" t="s">
        <v>208</v>
      </c>
      <c r="J1" s="486" t="s">
        <v>492</v>
      </c>
    </row>
    <row r="2" spans="1:10" s="87" customFormat="1" ht="31.5" customHeight="1">
      <c r="A2" s="541" t="s">
        <v>440</v>
      </c>
      <c r="B2" s="541"/>
      <c r="C2" s="541"/>
      <c r="D2" s="541"/>
      <c r="E2" s="541"/>
      <c r="F2" s="541"/>
      <c r="G2" s="541"/>
      <c r="H2" s="541"/>
      <c r="I2" s="541"/>
      <c r="J2" s="180"/>
    </row>
    <row r="3" spans="1:10" s="87" customFormat="1" ht="31.5" customHeight="1">
      <c r="A3" s="606" t="s">
        <v>441</v>
      </c>
      <c r="B3" s="606"/>
      <c r="C3" s="606"/>
      <c r="D3" s="606"/>
      <c r="E3" s="606"/>
      <c r="F3" s="606"/>
      <c r="G3" s="606"/>
      <c r="H3" s="606"/>
      <c r="I3" s="606"/>
      <c r="J3" s="180"/>
    </row>
    <row r="4" spans="1:10" s="87" customFormat="1" ht="31.5" customHeight="1" thickBot="1">
      <c r="A4" s="244"/>
      <c r="B4" s="244"/>
      <c r="C4" s="244"/>
      <c r="D4" s="244"/>
      <c r="E4" s="244"/>
      <c r="F4" s="244"/>
      <c r="G4" s="244"/>
      <c r="H4" s="244"/>
      <c r="I4" s="244"/>
      <c r="J4" s="180"/>
    </row>
    <row r="5" spans="1:10" s="2" customFormat="1" ht="31.5" customHeight="1" thickTop="1">
      <c r="A5" s="587" t="s">
        <v>298</v>
      </c>
      <c r="B5" s="593"/>
      <c r="C5" s="488" t="s">
        <v>91</v>
      </c>
      <c r="D5" s="489"/>
      <c r="E5" s="489"/>
      <c r="F5" s="489"/>
      <c r="G5" s="490"/>
      <c r="H5" s="580" t="s">
        <v>0</v>
      </c>
      <c r="I5" s="551"/>
      <c r="J5" s="497">
        <v>166</v>
      </c>
    </row>
    <row r="6" spans="1:10" s="4" customFormat="1" ht="31.5" customHeight="1">
      <c r="A6" s="588"/>
      <c r="B6" s="594"/>
      <c r="C6" s="352" t="s">
        <v>94</v>
      </c>
      <c r="D6" s="62" t="s">
        <v>93</v>
      </c>
      <c r="E6" s="62" t="s">
        <v>92</v>
      </c>
      <c r="F6" s="61" t="s">
        <v>70</v>
      </c>
      <c r="G6" s="359" t="s">
        <v>69</v>
      </c>
      <c r="H6" s="582"/>
      <c r="I6" s="552"/>
      <c r="J6" s="497"/>
    </row>
    <row r="7" spans="1:10" s="4" customFormat="1" ht="31.5" customHeight="1" thickBot="1">
      <c r="A7" s="589"/>
      <c r="B7" s="596"/>
      <c r="C7" s="432" t="s">
        <v>97</v>
      </c>
      <c r="D7" s="32" t="s">
        <v>96</v>
      </c>
      <c r="E7" s="70" t="s">
        <v>95</v>
      </c>
      <c r="F7" s="31" t="s">
        <v>71</v>
      </c>
      <c r="G7" s="360" t="s">
        <v>68</v>
      </c>
      <c r="H7" s="583"/>
      <c r="I7" s="554"/>
      <c r="J7" s="497"/>
    </row>
    <row r="8" spans="1:10" ht="21" customHeight="1">
      <c r="A8" s="397" t="s">
        <v>42</v>
      </c>
      <c r="B8" s="396"/>
      <c r="C8" s="39"/>
      <c r="D8" s="39"/>
      <c r="E8" s="23"/>
      <c r="F8" s="22"/>
      <c r="G8" s="29"/>
      <c r="H8" s="149"/>
      <c r="I8" s="383" t="s">
        <v>41</v>
      </c>
      <c r="J8" s="497"/>
    </row>
    <row r="9" spans="1:10" ht="21" customHeight="1">
      <c r="A9" s="209"/>
      <c r="B9" s="209" t="s">
        <v>44</v>
      </c>
      <c r="C9" s="39">
        <v>370346</v>
      </c>
      <c r="D9" s="39">
        <v>242729</v>
      </c>
      <c r="E9" s="23">
        <v>40753</v>
      </c>
      <c r="F9" s="22">
        <v>3334</v>
      </c>
      <c r="G9" s="29">
        <f>SUM(F9:I9)</f>
        <v>3334</v>
      </c>
      <c r="H9" s="110" t="s">
        <v>43</v>
      </c>
      <c r="I9" s="417"/>
      <c r="J9" s="497"/>
    </row>
    <row r="10" spans="1:10" ht="21" customHeight="1">
      <c r="A10" s="410"/>
      <c r="B10" s="209" t="s">
        <v>7</v>
      </c>
      <c r="C10" s="39">
        <v>370346</v>
      </c>
      <c r="D10" s="39">
        <v>242729</v>
      </c>
      <c r="E10" s="23">
        <v>40753</v>
      </c>
      <c r="F10" s="22">
        <v>3334</v>
      </c>
      <c r="G10" s="29">
        <f>SUM(F10:I10)</f>
        <v>3334</v>
      </c>
      <c r="H10" s="110" t="s">
        <v>21</v>
      </c>
      <c r="I10" s="417"/>
      <c r="J10" s="497"/>
    </row>
    <row r="11" spans="1:10" ht="21" customHeight="1">
      <c r="A11" s="411"/>
      <c r="B11" s="433" t="s">
        <v>2</v>
      </c>
      <c r="C11" s="39">
        <v>2748905</v>
      </c>
      <c r="D11" s="39">
        <v>1242816</v>
      </c>
      <c r="E11" s="23">
        <v>210837</v>
      </c>
      <c r="F11" s="22">
        <v>18684</v>
      </c>
      <c r="G11" s="29">
        <f>SUM(F11:I11)</f>
        <v>18684</v>
      </c>
      <c r="H11" s="111" t="s">
        <v>22</v>
      </c>
      <c r="I11" s="418"/>
      <c r="J11" s="497"/>
    </row>
    <row r="12" spans="1:10" ht="21" customHeight="1">
      <c r="A12" s="412" t="s">
        <v>46</v>
      </c>
      <c r="B12" s="212"/>
      <c r="C12" s="21"/>
      <c r="D12" s="20"/>
      <c r="E12" s="20"/>
      <c r="F12" s="19"/>
      <c r="G12" s="28"/>
      <c r="H12" s="405"/>
      <c r="I12" s="387" t="s">
        <v>45</v>
      </c>
      <c r="J12" s="497"/>
    </row>
    <row r="13" spans="1:10" ht="21" customHeight="1">
      <c r="A13" s="114"/>
      <c r="B13" s="209" t="s">
        <v>44</v>
      </c>
      <c r="C13" s="24">
        <v>427106</v>
      </c>
      <c r="D13" s="23">
        <v>263060</v>
      </c>
      <c r="E13" s="23">
        <v>27803</v>
      </c>
      <c r="F13" s="22">
        <v>9342</v>
      </c>
      <c r="G13" s="29">
        <f>SUM(F13:I13)</f>
        <v>9342</v>
      </c>
      <c r="H13" s="110" t="s">
        <v>43</v>
      </c>
      <c r="I13" s="417"/>
      <c r="J13" s="497"/>
    </row>
    <row r="14" spans="1:10" ht="21" customHeight="1">
      <c r="A14" s="114"/>
      <c r="B14" s="209" t="s">
        <v>7</v>
      </c>
      <c r="C14" s="24">
        <v>427106</v>
      </c>
      <c r="D14" s="23">
        <v>263060</v>
      </c>
      <c r="E14" s="23">
        <v>27803</v>
      </c>
      <c r="F14" s="22">
        <v>9342</v>
      </c>
      <c r="G14" s="29">
        <f>SUM(F14:I14)</f>
        <v>9342</v>
      </c>
      <c r="H14" s="110" t="s">
        <v>21</v>
      </c>
      <c r="I14" s="417"/>
      <c r="J14" s="497"/>
    </row>
    <row r="15" spans="1:10" ht="21" customHeight="1">
      <c r="A15" s="406"/>
      <c r="B15" s="433" t="s">
        <v>2</v>
      </c>
      <c r="C15" s="27">
        <v>2538339</v>
      </c>
      <c r="D15" s="26">
        <v>1259559</v>
      </c>
      <c r="E15" s="26">
        <v>69994</v>
      </c>
      <c r="F15" s="25">
        <v>40471</v>
      </c>
      <c r="G15" s="30">
        <f>SUM(F15:I15)</f>
        <v>40471</v>
      </c>
      <c r="H15" s="111" t="s">
        <v>22</v>
      </c>
      <c r="I15" s="418"/>
      <c r="J15" s="497"/>
    </row>
    <row r="16" spans="1:10" ht="21" customHeight="1">
      <c r="A16" s="398" t="s">
        <v>48</v>
      </c>
      <c r="B16" s="399"/>
      <c r="C16" s="21"/>
      <c r="D16" s="20"/>
      <c r="E16" s="20"/>
      <c r="F16" s="19"/>
      <c r="G16" s="28"/>
      <c r="H16" s="405"/>
      <c r="I16" s="387" t="s">
        <v>47</v>
      </c>
      <c r="J16" s="497"/>
    </row>
    <row r="17" spans="1:10" ht="21" customHeight="1">
      <c r="A17" s="114"/>
      <c r="B17" s="209" t="s">
        <v>44</v>
      </c>
      <c r="C17" s="24">
        <v>131796</v>
      </c>
      <c r="D17" s="23">
        <v>69834</v>
      </c>
      <c r="E17" s="23">
        <v>12277</v>
      </c>
      <c r="F17" s="22">
        <v>4854</v>
      </c>
      <c r="G17" s="29">
        <f>SUM(F17:I17)</f>
        <v>4854</v>
      </c>
      <c r="H17" s="110" t="s">
        <v>43</v>
      </c>
      <c r="I17" s="417"/>
      <c r="J17" s="497"/>
    </row>
    <row r="18" spans="1:10" ht="21" customHeight="1">
      <c r="A18" s="114"/>
      <c r="B18" s="209" t="s">
        <v>7</v>
      </c>
      <c r="C18" s="24">
        <v>131796</v>
      </c>
      <c r="D18" s="23">
        <v>69834</v>
      </c>
      <c r="E18" s="23">
        <v>12277</v>
      </c>
      <c r="F18" s="22">
        <v>4854</v>
      </c>
      <c r="G18" s="29">
        <f>SUM(F18:I18)</f>
        <v>4854</v>
      </c>
      <c r="H18" s="110" t="s">
        <v>21</v>
      </c>
      <c r="I18" s="417"/>
      <c r="J18" s="497"/>
    </row>
    <row r="19" spans="1:10" ht="21" customHeight="1">
      <c r="A19" s="406"/>
      <c r="B19" s="433" t="s">
        <v>2</v>
      </c>
      <c r="C19" s="27">
        <v>836370</v>
      </c>
      <c r="D19" s="26">
        <v>403996</v>
      </c>
      <c r="E19" s="26">
        <v>31720</v>
      </c>
      <c r="F19" s="25">
        <v>26276</v>
      </c>
      <c r="G19" s="30">
        <f>SUM(F19:I19)</f>
        <v>26276</v>
      </c>
      <c r="H19" s="111" t="s">
        <v>22</v>
      </c>
      <c r="I19" s="418"/>
      <c r="J19" s="497"/>
    </row>
    <row r="20" spans="1:10" ht="21" customHeight="1">
      <c r="A20" s="398" t="s">
        <v>50</v>
      </c>
      <c r="B20" s="399"/>
      <c r="C20" s="21"/>
      <c r="D20" s="20"/>
      <c r="E20" s="20"/>
      <c r="F20" s="19"/>
      <c r="G20" s="28"/>
      <c r="H20" s="405"/>
      <c r="I20" s="387" t="s">
        <v>49</v>
      </c>
      <c r="J20" s="497"/>
    </row>
    <row r="21" spans="1:10" ht="21" customHeight="1">
      <c r="A21" s="114"/>
      <c r="B21" s="209" t="s">
        <v>44</v>
      </c>
      <c r="C21" s="24">
        <v>88704</v>
      </c>
      <c r="D21" s="23">
        <v>26830</v>
      </c>
      <c r="E21" s="23">
        <v>5867</v>
      </c>
      <c r="F21" s="22">
        <v>317</v>
      </c>
      <c r="G21" s="29">
        <f>SUM(F21:I21)</f>
        <v>317</v>
      </c>
      <c r="H21" s="110" t="s">
        <v>43</v>
      </c>
      <c r="I21" s="417"/>
      <c r="J21" s="497"/>
    </row>
    <row r="22" spans="1:10" ht="21" customHeight="1">
      <c r="A22" s="114"/>
      <c r="B22" s="209" t="s">
        <v>7</v>
      </c>
      <c r="C22" s="24">
        <v>88704</v>
      </c>
      <c r="D22" s="23">
        <v>26830</v>
      </c>
      <c r="E22" s="23">
        <v>5867</v>
      </c>
      <c r="F22" s="22">
        <v>317</v>
      </c>
      <c r="G22" s="29">
        <f>SUM(F22:I22)</f>
        <v>317</v>
      </c>
      <c r="H22" s="110" t="s">
        <v>21</v>
      </c>
      <c r="I22" s="417"/>
      <c r="J22" s="497"/>
    </row>
    <row r="23" spans="1:10" ht="21" customHeight="1">
      <c r="A23" s="406"/>
      <c r="B23" s="433" t="s">
        <v>2</v>
      </c>
      <c r="C23" s="27">
        <v>706177</v>
      </c>
      <c r="D23" s="26">
        <v>175763</v>
      </c>
      <c r="E23" s="26">
        <v>7419</v>
      </c>
      <c r="F23" s="25">
        <v>1385</v>
      </c>
      <c r="G23" s="30">
        <f>SUM(F23:I23)</f>
        <v>1385</v>
      </c>
      <c r="H23" s="111" t="s">
        <v>22</v>
      </c>
      <c r="I23" s="418"/>
      <c r="J23" s="497"/>
    </row>
    <row r="24" spans="1:10" ht="21" customHeight="1">
      <c r="A24" s="398" t="s">
        <v>52</v>
      </c>
      <c r="B24" s="399"/>
      <c r="C24" s="21"/>
      <c r="D24" s="20"/>
      <c r="E24" s="20"/>
      <c r="F24" s="19"/>
      <c r="G24" s="28"/>
      <c r="H24" s="405"/>
      <c r="I24" s="387" t="s">
        <v>51</v>
      </c>
      <c r="J24" s="497"/>
    </row>
    <row r="25" spans="1:10" ht="21" customHeight="1">
      <c r="A25" s="114"/>
      <c r="B25" s="209" t="s">
        <v>44</v>
      </c>
      <c r="C25" s="24">
        <v>248990</v>
      </c>
      <c r="D25" s="23">
        <v>170911</v>
      </c>
      <c r="E25" s="23">
        <v>38738</v>
      </c>
      <c r="F25" s="22">
        <v>1236</v>
      </c>
      <c r="G25" s="29">
        <f>SUM(F25:I25)</f>
        <v>1236</v>
      </c>
      <c r="H25" s="110" t="s">
        <v>43</v>
      </c>
      <c r="I25" s="417"/>
      <c r="J25" s="497"/>
    </row>
    <row r="26" spans="1:10" ht="21" customHeight="1">
      <c r="A26" s="114"/>
      <c r="B26" s="209" t="s">
        <v>7</v>
      </c>
      <c r="C26" s="24">
        <v>248990</v>
      </c>
      <c r="D26" s="23">
        <v>170911</v>
      </c>
      <c r="E26" s="23">
        <v>38738</v>
      </c>
      <c r="F26" s="22">
        <v>1236</v>
      </c>
      <c r="G26" s="29">
        <f>SUM(F26:I26)</f>
        <v>1236</v>
      </c>
      <c r="H26" s="110" t="s">
        <v>21</v>
      </c>
      <c r="I26" s="417"/>
      <c r="J26" s="497"/>
    </row>
    <row r="27" spans="1:10" ht="21" customHeight="1">
      <c r="A27" s="406"/>
      <c r="B27" s="433" t="s">
        <v>2</v>
      </c>
      <c r="C27" s="27">
        <v>1782315</v>
      </c>
      <c r="D27" s="26">
        <v>788909</v>
      </c>
      <c r="E27" s="26">
        <v>203802</v>
      </c>
      <c r="F27" s="25">
        <v>5150</v>
      </c>
      <c r="G27" s="30">
        <f>SUM(F27:I27)</f>
        <v>5150</v>
      </c>
      <c r="H27" s="111" t="s">
        <v>22</v>
      </c>
      <c r="I27" s="418"/>
      <c r="J27" s="497"/>
    </row>
    <row r="28" spans="1:10" ht="21" customHeight="1">
      <c r="A28" s="398" t="s">
        <v>54</v>
      </c>
      <c r="B28" s="399"/>
      <c r="C28" s="21"/>
      <c r="D28" s="20"/>
      <c r="E28" s="20"/>
      <c r="F28" s="19"/>
      <c r="G28" s="28"/>
      <c r="H28" s="405"/>
      <c r="I28" s="387" t="s">
        <v>53</v>
      </c>
      <c r="J28" s="497"/>
    </row>
    <row r="29" spans="1:10" ht="21" customHeight="1">
      <c r="A29" s="114"/>
      <c r="B29" s="209" t="s">
        <v>44</v>
      </c>
      <c r="C29" s="24">
        <v>175105</v>
      </c>
      <c r="D29" s="23">
        <v>54524</v>
      </c>
      <c r="E29" s="23">
        <v>15292</v>
      </c>
      <c r="F29" s="22">
        <v>742</v>
      </c>
      <c r="G29" s="29">
        <f>SUM(F29:I29)</f>
        <v>742</v>
      </c>
      <c r="H29" s="110" t="s">
        <v>43</v>
      </c>
      <c r="I29" s="417"/>
      <c r="J29" s="497"/>
    </row>
    <row r="30" spans="1:10" ht="21" customHeight="1">
      <c r="A30" s="114"/>
      <c r="B30" s="209" t="s">
        <v>7</v>
      </c>
      <c r="C30" s="24">
        <v>175105</v>
      </c>
      <c r="D30" s="23">
        <v>54524</v>
      </c>
      <c r="E30" s="23">
        <v>15292</v>
      </c>
      <c r="F30" s="22">
        <v>742</v>
      </c>
      <c r="G30" s="29">
        <f>SUM(F30:I30)</f>
        <v>742</v>
      </c>
      <c r="H30" s="110" t="s">
        <v>21</v>
      </c>
      <c r="I30" s="417"/>
      <c r="J30" s="497"/>
    </row>
    <row r="31" spans="1:10" ht="21" customHeight="1">
      <c r="A31" s="406"/>
      <c r="B31" s="433" t="s">
        <v>2</v>
      </c>
      <c r="C31" s="27">
        <v>1195995</v>
      </c>
      <c r="D31" s="26">
        <v>312064</v>
      </c>
      <c r="E31" s="26">
        <v>29245</v>
      </c>
      <c r="F31" s="25">
        <v>6510</v>
      </c>
      <c r="G31" s="30">
        <f>SUM(F31:I31)</f>
        <v>6510</v>
      </c>
      <c r="H31" s="111" t="s">
        <v>22</v>
      </c>
      <c r="I31" s="418"/>
      <c r="J31" s="497"/>
    </row>
    <row r="32" spans="1:10" ht="21" customHeight="1">
      <c r="A32" s="398" t="s">
        <v>56</v>
      </c>
      <c r="B32" s="399"/>
      <c r="C32" s="49"/>
      <c r="D32" s="49"/>
      <c r="E32" s="20"/>
      <c r="F32" s="19"/>
      <c r="G32" s="29"/>
      <c r="H32" s="405"/>
      <c r="I32" s="387" t="s">
        <v>55</v>
      </c>
      <c r="J32" s="497"/>
    </row>
    <row r="33" spans="1:10" ht="21" customHeight="1">
      <c r="A33" s="114"/>
      <c r="B33" s="209" t="s">
        <v>44</v>
      </c>
      <c r="C33" s="39">
        <v>49582</v>
      </c>
      <c r="D33" s="39">
        <v>44520</v>
      </c>
      <c r="E33" s="23">
        <v>3289</v>
      </c>
      <c r="F33" s="22">
        <v>1154</v>
      </c>
      <c r="G33" s="29">
        <f>SUM(F33:I33)</f>
        <v>1154</v>
      </c>
      <c r="H33" s="110" t="s">
        <v>43</v>
      </c>
      <c r="I33" s="417"/>
      <c r="J33" s="497"/>
    </row>
    <row r="34" spans="1:10" ht="21" customHeight="1">
      <c r="A34" s="114"/>
      <c r="B34" s="209" t="s">
        <v>7</v>
      </c>
      <c r="C34" s="39">
        <v>49582</v>
      </c>
      <c r="D34" s="39">
        <v>44520</v>
      </c>
      <c r="E34" s="23">
        <v>3289</v>
      </c>
      <c r="F34" s="22">
        <v>1154</v>
      </c>
      <c r="G34" s="29">
        <f>SUM(F34:I34)</f>
        <v>1154</v>
      </c>
      <c r="H34" s="110" t="s">
        <v>21</v>
      </c>
      <c r="I34" s="417"/>
      <c r="J34" s="497"/>
    </row>
    <row r="35" spans="1:10" ht="21" customHeight="1" thickBot="1">
      <c r="A35" s="407"/>
      <c r="B35" s="434" t="s">
        <v>2</v>
      </c>
      <c r="C35" s="54">
        <v>361522</v>
      </c>
      <c r="D35" s="54">
        <v>247609</v>
      </c>
      <c r="E35" s="72">
        <v>22378</v>
      </c>
      <c r="F35" s="65">
        <v>7343</v>
      </c>
      <c r="G35" s="64">
        <f>SUM(F35:I35)</f>
        <v>7343</v>
      </c>
      <c r="H35" s="53" t="s">
        <v>22</v>
      </c>
      <c r="I35" s="419"/>
      <c r="J35" s="497"/>
    </row>
    <row r="36" spans="1:10" ht="21" customHeight="1" thickTop="1">
      <c r="A36" s="114"/>
      <c r="B36" s="209"/>
      <c r="C36" s="208"/>
      <c r="D36" s="208"/>
      <c r="E36" s="208"/>
      <c r="F36" s="208"/>
      <c r="G36" s="98"/>
      <c r="H36" s="207"/>
      <c r="I36" s="206"/>
      <c r="J36" s="180"/>
    </row>
    <row r="37" spans="1:10" s="86" customFormat="1" ht="31.5" customHeight="1">
      <c r="A37" s="186" t="s">
        <v>243</v>
      </c>
      <c r="B37" s="205"/>
      <c r="C37" s="205"/>
      <c r="D37" s="205"/>
      <c r="E37" s="205"/>
      <c r="F37" s="205"/>
      <c r="G37" s="205"/>
      <c r="H37" s="184"/>
      <c r="I37" s="184" t="s">
        <v>341</v>
      </c>
      <c r="J37" s="180"/>
    </row>
    <row r="38" spans="1:10" s="87" customFormat="1" ht="31.5" customHeight="1">
      <c r="A38" s="541" t="s">
        <v>440</v>
      </c>
      <c r="B38" s="541"/>
      <c r="C38" s="541"/>
      <c r="D38" s="541"/>
      <c r="E38" s="541"/>
      <c r="F38" s="541"/>
      <c r="G38" s="541"/>
      <c r="H38" s="541"/>
      <c r="I38" s="541"/>
      <c r="J38" s="180"/>
    </row>
    <row r="39" spans="1:10" s="87" customFormat="1" ht="31.5" customHeight="1">
      <c r="A39" s="351"/>
      <c r="B39" s="351"/>
      <c r="C39" s="351"/>
      <c r="D39" s="351"/>
      <c r="E39" s="351"/>
      <c r="F39" s="351"/>
      <c r="G39" s="351"/>
      <c r="H39" s="351"/>
      <c r="I39" s="351" t="s">
        <v>441</v>
      </c>
      <c r="J39" s="180"/>
    </row>
    <row r="40" spans="1:10" s="87" customFormat="1" ht="31.5" customHeight="1" thickBot="1">
      <c r="A40" s="256"/>
      <c r="B40" s="256"/>
      <c r="C40" s="256"/>
      <c r="D40" s="256"/>
      <c r="E40" s="256"/>
      <c r="F40" s="256"/>
      <c r="G40" s="256"/>
      <c r="H40" s="256"/>
      <c r="I40" s="256"/>
      <c r="J40" s="180"/>
    </row>
    <row r="41" spans="1:10" s="2" customFormat="1" ht="31.5" customHeight="1" thickTop="1">
      <c r="A41" s="587" t="s">
        <v>298</v>
      </c>
      <c r="B41" s="593"/>
      <c r="C41" s="489" t="s">
        <v>91</v>
      </c>
      <c r="D41" s="489"/>
      <c r="E41" s="489"/>
      <c r="F41" s="489"/>
      <c r="G41" s="489"/>
      <c r="H41" s="580" t="s">
        <v>0</v>
      </c>
      <c r="I41" s="551"/>
      <c r="J41" s="497">
        <v>167</v>
      </c>
    </row>
    <row r="42" spans="1:10" s="4" customFormat="1" ht="31.5" customHeight="1">
      <c r="A42" s="588"/>
      <c r="B42" s="594"/>
      <c r="C42" s="352" t="s">
        <v>94</v>
      </c>
      <c r="D42" s="62" t="s">
        <v>93</v>
      </c>
      <c r="E42" s="62" t="s">
        <v>92</v>
      </c>
      <c r="F42" s="61" t="s">
        <v>70</v>
      </c>
      <c r="G42" s="359" t="s">
        <v>69</v>
      </c>
      <c r="H42" s="582"/>
      <c r="I42" s="552"/>
      <c r="J42" s="497"/>
    </row>
    <row r="43" spans="1:10" s="4" customFormat="1" ht="31.5" customHeight="1" thickBot="1">
      <c r="A43" s="589"/>
      <c r="B43" s="596"/>
      <c r="C43" s="432" t="s">
        <v>97</v>
      </c>
      <c r="D43" s="32" t="s">
        <v>96</v>
      </c>
      <c r="E43" s="70" t="s">
        <v>95</v>
      </c>
      <c r="F43" s="31" t="s">
        <v>71</v>
      </c>
      <c r="G43" s="360" t="s">
        <v>68</v>
      </c>
      <c r="H43" s="583"/>
      <c r="I43" s="554"/>
      <c r="J43" s="497"/>
    </row>
    <row r="44" spans="1:10" ht="21" customHeight="1">
      <c r="A44" s="397" t="s">
        <v>58</v>
      </c>
      <c r="B44" s="396"/>
      <c r="C44" s="35"/>
      <c r="D44" s="35"/>
      <c r="E44" s="71"/>
      <c r="F44" s="67"/>
      <c r="G44" s="66"/>
      <c r="H44" s="149"/>
      <c r="I44" s="420" t="s">
        <v>57</v>
      </c>
      <c r="J44" s="497"/>
    </row>
    <row r="45" spans="1:10" ht="21" customHeight="1">
      <c r="A45" s="114"/>
      <c r="B45" s="209" t="s">
        <v>44</v>
      </c>
      <c r="C45" s="39">
        <v>51219</v>
      </c>
      <c r="D45" s="39">
        <v>10705</v>
      </c>
      <c r="E45" s="23">
        <v>866</v>
      </c>
      <c r="F45" s="22">
        <v>657</v>
      </c>
      <c r="G45" s="29">
        <f>SUM(F45:I45)</f>
        <v>657</v>
      </c>
      <c r="H45" s="110" t="s">
        <v>43</v>
      </c>
      <c r="I45" s="417"/>
      <c r="J45" s="497"/>
    </row>
    <row r="46" spans="1:10" ht="21" customHeight="1">
      <c r="A46" s="114"/>
      <c r="B46" s="209" t="s">
        <v>7</v>
      </c>
      <c r="C46" s="39">
        <v>51219</v>
      </c>
      <c r="D46" s="39">
        <v>10705</v>
      </c>
      <c r="E46" s="23">
        <v>866</v>
      </c>
      <c r="F46" s="22">
        <v>657</v>
      </c>
      <c r="G46" s="29">
        <f>SUM(F46:I46)</f>
        <v>657</v>
      </c>
      <c r="H46" s="110" t="s">
        <v>21</v>
      </c>
      <c r="I46" s="417"/>
      <c r="J46" s="497"/>
    </row>
    <row r="47" spans="1:10" ht="21" customHeight="1">
      <c r="A47" s="406"/>
      <c r="B47" s="433" t="s">
        <v>2</v>
      </c>
      <c r="C47" s="39">
        <v>415667</v>
      </c>
      <c r="D47" s="39">
        <v>65488</v>
      </c>
      <c r="E47" s="23">
        <v>1991</v>
      </c>
      <c r="F47" s="22">
        <v>4649</v>
      </c>
      <c r="G47" s="29">
        <f>SUM(F47:I47)</f>
        <v>4649</v>
      </c>
      <c r="H47" s="111" t="s">
        <v>22</v>
      </c>
      <c r="I47" s="418"/>
      <c r="J47" s="497"/>
    </row>
    <row r="48" spans="1:10" ht="21" customHeight="1">
      <c r="A48" s="398" t="s">
        <v>60</v>
      </c>
      <c r="B48" s="212"/>
      <c r="C48" s="21"/>
      <c r="D48" s="20"/>
      <c r="E48" s="20"/>
      <c r="F48" s="19"/>
      <c r="G48" s="28"/>
      <c r="H48" s="405"/>
      <c r="I48" s="421" t="s">
        <v>59</v>
      </c>
      <c r="J48" s="497"/>
    </row>
    <row r="49" spans="1:10" ht="21" customHeight="1">
      <c r="A49" s="114"/>
      <c r="B49" s="209" t="s">
        <v>44</v>
      </c>
      <c r="C49" s="24">
        <v>22481</v>
      </c>
      <c r="D49" s="23">
        <v>9335</v>
      </c>
      <c r="E49" s="23">
        <v>334</v>
      </c>
      <c r="F49" s="22">
        <v>1192</v>
      </c>
      <c r="G49" s="29">
        <f>SUM(F49:I49)</f>
        <v>1192</v>
      </c>
      <c r="H49" s="110" t="s">
        <v>43</v>
      </c>
      <c r="I49" s="417"/>
      <c r="J49" s="497"/>
    </row>
    <row r="50" spans="1:10" ht="21" customHeight="1">
      <c r="A50" s="114"/>
      <c r="B50" s="209" t="s">
        <v>7</v>
      </c>
      <c r="C50" s="24">
        <v>22481</v>
      </c>
      <c r="D50" s="23">
        <v>9335</v>
      </c>
      <c r="E50" s="23">
        <v>334</v>
      </c>
      <c r="F50" s="22">
        <v>1192</v>
      </c>
      <c r="G50" s="29">
        <f>SUM(F50:I50)</f>
        <v>1192</v>
      </c>
      <c r="H50" s="110" t="s">
        <v>21</v>
      </c>
      <c r="I50" s="417"/>
      <c r="J50" s="497"/>
    </row>
    <row r="51" spans="1:10" ht="21" customHeight="1">
      <c r="A51" s="406"/>
      <c r="B51" s="433" t="s">
        <v>2</v>
      </c>
      <c r="C51" s="27">
        <v>182921</v>
      </c>
      <c r="D51" s="26">
        <v>62302</v>
      </c>
      <c r="E51" s="26">
        <v>2786</v>
      </c>
      <c r="F51" s="25">
        <v>8206</v>
      </c>
      <c r="G51" s="30">
        <f>SUM(F51:I51)</f>
        <v>8206</v>
      </c>
      <c r="H51" s="111" t="s">
        <v>22</v>
      </c>
      <c r="I51" s="418"/>
      <c r="J51" s="497"/>
    </row>
    <row r="52" spans="1:10" ht="21" customHeight="1">
      <c r="A52" s="398" t="s">
        <v>62</v>
      </c>
      <c r="B52" s="399"/>
      <c r="C52" s="21"/>
      <c r="D52" s="20"/>
      <c r="E52" s="20"/>
      <c r="F52" s="19"/>
      <c r="G52" s="28"/>
      <c r="H52" s="405"/>
      <c r="I52" s="421" t="s">
        <v>61</v>
      </c>
      <c r="J52" s="497"/>
    </row>
    <row r="53" spans="1:10" ht="21" customHeight="1">
      <c r="A53" s="114"/>
      <c r="B53" s="209" t="s">
        <v>44</v>
      </c>
      <c r="C53" s="24">
        <v>135642</v>
      </c>
      <c r="D53" s="23">
        <v>15626</v>
      </c>
      <c r="E53" s="23">
        <v>2110</v>
      </c>
      <c r="F53" s="22">
        <v>1284</v>
      </c>
      <c r="G53" s="29">
        <f>SUM(F53:I53)</f>
        <v>1284</v>
      </c>
      <c r="H53" s="110" t="s">
        <v>43</v>
      </c>
      <c r="I53" s="417"/>
      <c r="J53" s="497"/>
    </row>
    <row r="54" spans="1:10" ht="21" customHeight="1">
      <c r="A54" s="114"/>
      <c r="B54" s="209" t="s">
        <v>7</v>
      </c>
      <c r="C54" s="24">
        <v>135642</v>
      </c>
      <c r="D54" s="23">
        <v>15626</v>
      </c>
      <c r="E54" s="23">
        <v>2110</v>
      </c>
      <c r="F54" s="22">
        <v>1284</v>
      </c>
      <c r="G54" s="29">
        <f>SUM(F54:I54)</f>
        <v>1284</v>
      </c>
      <c r="H54" s="110" t="s">
        <v>21</v>
      </c>
      <c r="I54" s="417"/>
      <c r="J54" s="497"/>
    </row>
    <row r="55" spans="1:10" ht="21" customHeight="1">
      <c r="A55" s="406"/>
      <c r="B55" s="433" t="s">
        <v>2</v>
      </c>
      <c r="C55" s="27">
        <v>958545</v>
      </c>
      <c r="D55" s="26">
        <v>82475</v>
      </c>
      <c r="E55" s="26">
        <v>5234</v>
      </c>
      <c r="F55" s="25">
        <v>9566</v>
      </c>
      <c r="G55" s="30">
        <f>SUM(F55:I55)</f>
        <v>9566</v>
      </c>
      <c r="H55" s="111" t="s">
        <v>22</v>
      </c>
      <c r="I55" s="418"/>
      <c r="J55" s="497"/>
    </row>
    <row r="56" spans="1:10" ht="21" customHeight="1">
      <c r="A56" s="398" t="s">
        <v>64</v>
      </c>
      <c r="B56" s="399"/>
      <c r="C56" s="21"/>
      <c r="D56" s="20"/>
      <c r="E56" s="20"/>
      <c r="F56" s="19"/>
      <c r="G56" s="28"/>
      <c r="H56" s="405"/>
      <c r="I56" s="421" t="s">
        <v>63</v>
      </c>
      <c r="J56" s="497"/>
    </row>
    <row r="57" spans="1:10" ht="21" customHeight="1">
      <c r="A57" s="114"/>
      <c r="B57" s="209" t="s">
        <v>44</v>
      </c>
      <c r="C57" s="24">
        <v>37538</v>
      </c>
      <c r="D57" s="23">
        <v>13603</v>
      </c>
      <c r="E57" s="23">
        <v>862</v>
      </c>
      <c r="F57" s="22">
        <v>478</v>
      </c>
      <c r="G57" s="29">
        <f>SUM(F57:I57)</f>
        <v>478</v>
      </c>
      <c r="H57" s="110" t="s">
        <v>43</v>
      </c>
      <c r="I57" s="417"/>
      <c r="J57" s="497"/>
    </row>
    <row r="58" spans="1:10" ht="21" customHeight="1">
      <c r="A58" s="114"/>
      <c r="B58" s="209" t="s">
        <v>7</v>
      </c>
      <c r="C58" s="24">
        <v>37538</v>
      </c>
      <c r="D58" s="23">
        <v>13603</v>
      </c>
      <c r="E58" s="23">
        <v>862</v>
      </c>
      <c r="F58" s="22">
        <v>478</v>
      </c>
      <c r="G58" s="29">
        <f>SUM(F58:I58)</f>
        <v>478</v>
      </c>
      <c r="H58" s="110" t="s">
        <v>21</v>
      </c>
      <c r="I58" s="417"/>
      <c r="J58" s="497"/>
    </row>
    <row r="59" spans="1:10" ht="21" customHeight="1">
      <c r="A59" s="406"/>
      <c r="B59" s="433" t="s">
        <v>2</v>
      </c>
      <c r="C59" s="27">
        <v>289626</v>
      </c>
      <c r="D59" s="26">
        <v>79747</v>
      </c>
      <c r="E59" s="26">
        <v>5562</v>
      </c>
      <c r="F59" s="25">
        <v>2405</v>
      </c>
      <c r="G59" s="30">
        <f>SUM(F59:I59)</f>
        <v>2405</v>
      </c>
      <c r="H59" s="111" t="s">
        <v>22</v>
      </c>
      <c r="I59" s="418"/>
      <c r="J59" s="497"/>
    </row>
    <row r="60" spans="1:10" ht="21" customHeight="1">
      <c r="A60" s="398" t="s">
        <v>65</v>
      </c>
      <c r="B60" s="399"/>
      <c r="C60" s="21"/>
      <c r="D60" s="20"/>
      <c r="E60" s="20"/>
      <c r="F60" s="19"/>
      <c r="G60" s="28"/>
      <c r="H60" s="405"/>
      <c r="I60" s="421" t="s">
        <v>32</v>
      </c>
      <c r="J60" s="497"/>
    </row>
    <row r="61" spans="1:10" ht="21" customHeight="1">
      <c r="A61" s="114"/>
      <c r="B61" s="209" t="s">
        <v>44</v>
      </c>
      <c r="C61" s="24">
        <v>43322</v>
      </c>
      <c r="D61" s="23">
        <v>6483</v>
      </c>
      <c r="E61" s="23">
        <v>390</v>
      </c>
      <c r="F61" s="22">
        <v>601</v>
      </c>
      <c r="G61" s="29">
        <f>SUM(F61:I61)</f>
        <v>601</v>
      </c>
      <c r="H61" s="110" t="s">
        <v>43</v>
      </c>
      <c r="I61" s="417"/>
      <c r="J61" s="497"/>
    </row>
    <row r="62" spans="1:10" ht="21" customHeight="1">
      <c r="A62" s="114"/>
      <c r="B62" s="209" t="s">
        <v>7</v>
      </c>
      <c r="C62" s="24">
        <v>43322</v>
      </c>
      <c r="D62" s="23">
        <v>6483</v>
      </c>
      <c r="E62" s="23">
        <v>390</v>
      </c>
      <c r="F62" s="22">
        <v>601</v>
      </c>
      <c r="G62" s="29">
        <f>SUM(F62:I62)</f>
        <v>601</v>
      </c>
      <c r="H62" s="110" t="s">
        <v>21</v>
      </c>
      <c r="I62" s="417"/>
      <c r="J62" s="497"/>
    </row>
    <row r="63" spans="1:10" ht="21" customHeight="1">
      <c r="A63" s="406"/>
      <c r="B63" s="433" t="s">
        <v>2</v>
      </c>
      <c r="C63" s="27">
        <v>293629</v>
      </c>
      <c r="D63" s="26">
        <v>40628</v>
      </c>
      <c r="E63" s="26">
        <v>2546</v>
      </c>
      <c r="F63" s="25">
        <v>4615</v>
      </c>
      <c r="G63" s="30">
        <f>SUM(F63:I63)</f>
        <v>4615</v>
      </c>
      <c r="H63" s="111" t="s">
        <v>22</v>
      </c>
      <c r="I63" s="418"/>
      <c r="J63" s="497"/>
    </row>
    <row r="64" spans="1:10" ht="21" customHeight="1">
      <c r="A64" s="398" t="s">
        <v>67</v>
      </c>
      <c r="B64" s="399"/>
      <c r="C64" s="21"/>
      <c r="D64" s="20"/>
      <c r="E64" s="20"/>
      <c r="F64" s="19"/>
      <c r="G64" s="28"/>
      <c r="H64" s="405"/>
      <c r="I64" s="421" t="s">
        <v>66</v>
      </c>
      <c r="J64" s="497"/>
    </row>
    <row r="65" spans="1:10" ht="21" customHeight="1">
      <c r="A65" s="114"/>
      <c r="B65" s="209" t="s">
        <v>44</v>
      </c>
      <c r="C65" s="24">
        <v>30474</v>
      </c>
      <c r="D65" s="23">
        <v>7245</v>
      </c>
      <c r="E65" s="23">
        <v>158</v>
      </c>
      <c r="F65" s="22">
        <v>884</v>
      </c>
      <c r="G65" s="29">
        <f>SUM(F65:I65)</f>
        <v>884</v>
      </c>
      <c r="H65" s="110" t="s">
        <v>43</v>
      </c>
      <c r="I65" s="417"/>
      <c r="J65" s="497"/>
    </row>
    <row r="66" spans="1:10" ht="21" customHeight="1">
      <c r="A66" s="114"/>
      <c r="B66" s="209" t="s">
        <v>7</v>
      </c>
      <c r="C66" s="24">
        <v>30474</v>
      </c>
      <c r="D66" s="23">
        <v>7245</v>
      </c>
      <c r="E66" s="23">
        <v>158</v>
      </c>
      <c r="F66" s="22">
        <v>884</v>
      </c>
      <c r="G66" s="29">
        <f>SUM(F66:I66)</f>
        <v>884</v>
      </c>
      <c r="H66" s="110" t="s">
        <v>21</v>
      </c>
      <c r="I66" s="417"/>
      <c r="J66" s="497"/>
    </row>
    <row r="67" spans="1:10" ht="21" customHeight="1" thickBot="1">
      <c r="A67" s="114"/>
      <c r="B67" s="209" t="s">
        <v>2</v>
      </c>
      <c r="C67" s="78">
        <v>279719</v>
      </c>
      <c r="D67" s="77">
        <v>46901</v>
      </c>
      <c r="E67" s="77">
        <v>309</v>
      </c>
      <c r="F67" s="76">
        <v>6500</v>
      </c>
      <c r="G67" s="75">
        <f>SUM(F67:I67)</f>
        <v>6500</v>
      </c>
      <c r="H67" s="435" t="s">
        <v>22</v>
      </c>
      <c r="I67" s="417"/>
      <c r="J67" s="497"/>
    </row>
    <row r="68" spans="1:10" ht="21" customHeight="1">
      <c r="A68" s="397" t="s">
        <v>69</v>
      </c>
      <c r="B68" s="396"/>
      <c r="C68" s="58"/>
      <c r="D68" s="58"/>
      <c r="E68" s="79"/>
      <c r="F68" s="68"/>
      <c r="G68" s="29"/>
      <c r="H68" s="436"/>
      <c r="I68" s="420" t="s">
        <v>68</v>
      </c>
      <c r="J68" s="497"/>
    </row>
    <row r="69" spans="1:10" ht="21" customHeight="1">
      <c r="A69" s="114"/>
      <c r="B69" s="209" t="s">
        <v>44</v>
      </c>
      <c r="C69" s="58">
        <f aca="true" t="shared" si="0" ref="C69:F71">C9+C13+C17+C21+C25+C29+C33+C45+C49+C53+C57+C61+C65</f>
        <v>1812305</v>
      </c>
      <c r="D69" s="58">
        <f t="shared" si="0"/>
        <v>935405</v>
      </c>
      <c r="E69" s="79">
        <f t="shared" si="0"/>
        <v>148739</v>
      </c>
      <c r="F69" s="68">
        <f t="shared" si="0"/>
        <v>26075</v>
      </c>
      <c r="G69" s="29">
        <f>SUM(F69:I69)</f>
        <v>26075</v>
      </c>
      <c r="H69" s="110" t="s">
        <v>43</v>
      </c>
      <c r="I69" s="417"/>
      <c r="J69" s="497"/>
    </row>
    <row r="70" spans="1:10" ht="21" customHeight="1">
      <c r="A70" s="114"/>
      <c r="B70" s="209" t="s">
        <v>7</v>
      </c>
      <c r="C70" s="58">
        <f t="shared" si="0"/>
        <v>1812305</v>
      </c>
      <c r="D70" s="58">
        <f t="shared" si="0"/>
        <v>935405</v>
      </c>
      <c r="E70" s="79">
        <f t="shared" si="0"/>
        <v>148739</v>
      </c>
      <c r="F70" s="68">
        <f t="shared" si="0"/>
        <v>26075</v>
      </c>
      <c r="G70" s="29">
        <f>SUM(F70:I70)</f>
        <v>26075</v>
      </c>
      <c r="H70" s="110" t="s">
        <v>21</v>
      </c>
      <c r="I70" s="417"/>
      <c r="J70" s="497"/>
    </row>
    <row r="71" spans="1:10" ht="21" customHeight="1" thickBot="1">
      <c r="A71" s="407"/>
      <c r="B71" s="434" t="s">
        <v>2</v>
      </c>
      <c r="C71" s="59">
        <f t="shared" si="0"/>
        <v>12589730</v>
      </c>
      <c r="D71" s="59">
        <f t="shared" si="0"/>
        <v>4808257</v>
      </c>
      <c r="E71" s="81">
        <f t="shared" si="0"/>
        <v>593823</v>
      </c>
      <c r="F71" s="69">
        <f t="shared" si="0"/>
        <v>141760</v>
      </c>
      <c r="G71" s="64">
        <f>SUM(F71:I71)</f>
        <v>141760</v>
      </c>
      <c r="H71" s="112" t="s">
        <v>22</v>
      </c>
      <c r="I71" s="419"/>
      <c r="J71" s="497"/>
    </row>
    <row r="72" ht="13.5" thickTop="1"/>
    <row r="75" spans="3:7" ht="23.25">
      <c r="C75" s="170"/>
      <c r="D75" s="170"/>
      <c r="E75" s="170"/>
      <c r="F75" s="170"/>
      <c r="G75" s="170"/>
    </row>
    <row r="76" spans="3:7" ht="23.25">
      <c r="C76" s="170"/>
      <c r="D76" s="170"/>
      <c r="E76" s="170"/>
      <c r="F76" s="170"/>
      <c r="G76" s="170"/>
    </row>
    <row r="77" ht="23.25">
      <c r="C77" s="170"/>
    </row>
  </sheetData>
  <sheetProtection/>
  <mergeCells count="11">
    <mergeCell ref="A38:I38"/>
    <mergeCell ref="A3:I3"/>
    <mergeCell ref="J5:J35"/>
    <mergeCell ref="J41:J71"/>
    <mergeCell ref="A2:I2"/>
    <mergeCell ref="H5:I7"/>
    <mergeCell ref="A5:B7"/>
    <mergeCell ref="C5:G5"/>
    <mergeCell ref="H41:I43"/>
    <mergeCell ref="C41:G41"/>
    <mergeCell ref="A41:B43"/>
  </mergeCells>
  <hyperlinks>
    <hyperlink ref="J1" location="الفهرس!A1" display="R"/>
  </hyperlinks>
  <printOptions horizontalCentered="1" verticalCentered="1"/>
  <pageMargins left="0.1968503937007874" right="0" top="0.5905511811023623" bottom="0.5905511811023623" header="0" footer="0.1968503937007874"/>
  <pageSetup fitToHeight="0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rightToLeft="1" zoomScaleSheetLayoutView="65" zoomScalePageLayoutView="0" workbookViewId="0" topLeftCell="A1">
      <selection activeCell="J1" sqref="J1"/>
    </sheetView>
  </sheetViews>
  <sheetFormatPr defaultColWidth="9.140625" defaultRowHeight="12.75"/>
  <cols>
    <col min="1" max="1" width="35.7109375" style="1" customWidth="1"/>
    <col min="2" max="8" width="17.7109375" style="1" customWidth="1"/>
    <col min="9" max="9" width="35.7109375" style="1" customWidth="1"/>
    <col min="10" max="10" width="10.7109375" style="85" customWidth="1"/>
    <col min="11" max="16384" width="9.140625" style="1" customWidth="1"/>
  </cols>
  <sheetData>
    <row r="1" spans="1:10" s="86" customFormat="1" ht="31.5" customHeight="1">
      <c r="A1" s="186" t="s">
        <v>169</v>
      </c>
      <c r="B1" s="183"/>
      <c r="C1" s="183"/>
      <c r="D1" s="183"/>
      <c r="E1" s="183"/>
      <c r="F1" s="183"/>
      <c r="G1" s="183"/>
      <c r="H1" s="183"/>
      <c r="I1" s="184" t="s">
        <v>170</v>
      </c>
      <c r="J1" s="486" t="s">
        <v>492</v>
      </c>
    </row>
    <row r="2" spans="1:10" s="86" customFormat="1" ht="34.5" customHeight="1">
      <c r="A2" s="186"/>
      <c r="B2" s="183"/>
      <c r="C2" s="183"/>
      <c r="D2" s="183"/>
      <c r="E2" s="183"/>
      <c r="F2" s="183"/>
      <c r="G2" s="183"/>
      <c r="H2" s="183"/>
      <c r="I2" s="184"/>
      <c r="J2" s="162"/>
    </row>
    <row r="3" spans="1:10" s="87" customFormat="1" ht="31.5" customHeight="1">
      <c r="A3" s="487" t="s">
        <v>400</v>
      </c>
      <c r="B3" s="487"/>
      <c r="C3" s="487"/>
      <c r="D3" s="487"/>
      <c r="E3" s="487"/>
      <c r="F3" s="487"/>
      <c r="G3" s="487"/>
      <c r="H3" s="487"/>
      <c r="I3" s="487"/>
      <c r="J3" s="487"/>
    </row>
    <row r="4" spans="1:10" s="87" customFormat="1" ht="31.5" customHeight="1">
      <c r="A4" s="487" t="s">
        <v>401</v>
      </c>
      <c r="B4" s="487"/>
      <c r="C4" s="487"/>
      <c r="D4" s="487"/>
      <c r="E4" s="487"/>
      <c r="F4" s="487"/>
      <c r="G4" s="487"/>
      <c r="H4" s="487"/>
      <c r="I4" s="487"/>
      <c r="J4" s="162"/>
    </row>
    <row r="5" spans="1:10" s="87" customFormat="1" ht="30" customHeight="1" thickBot="1">
      <c r="A5" s="218"/>
      <c r="B5" s="218"/>
      <c r="C5" s="218"/>
      <c r="D5" s="218"/>
      <c r="E5" s="218"/>
      <c r="F5" s="218"/>
      <c r="G5" s="218"/>
      <c r="H5" s="218"/>
      <c r="I5" s="218"/>
      <c r="J5" s="162"/>
    </row>
    <row r="6" spans="1:10" s="2" customFormat="1" ht="26.25" customHeight="1" thickTop="1">
      <c r="A6" s="491" t="s">
        <v>1</v>
      </c>
      <c r="B6" s="488" t="s">
        <v>307</v>
      </c>
      <c r="C6" s="489"/>
      <c r="D6" s="489"/>
      <c r="E6" s="489"/>
      <c r="F6" s="489"/>
      <c r="G6" s="489"/>
      <c r="H6" s="490"/>
      <c r="I6" s="494" t="s">
        <v>0</v>
      </c>
      <c r="J6" s="497" t="e">
        <f>1!#REF!+1</f>
        <v>#REF!</v>
      </c>
    </row>
    <row r="7" spans="1:10" s="4" customFormat="1" ht="38.25" customHeight="1">
      <c r="A7" s="492"/>
      <c r="B7" s="62" t="s">
        <v>108</v>
      </c>
      <c r="C7" s="62" t="s">
        <v>107</v>
      </c>
      <c r="D7" s="84" t="s">
        <v>161</v>
      </c>
      <c r="E7" s="62" t="s">
        <v>128</v>
      </c>
      <c r="F7" s="62" t="s">
        <v>106</v>
      </c>
      <c r="G7" s="84" t="s">
        <v>70</v>
      </c>
      <c r="H7" s="84" t="s">
        <v>69</v>
      </c>
      <c r="I7" s="495"/>
      <c r="J7" s="497"/>
    </row>
    <row r="8" spans="1:10" s="4" customFormat="1" ht="52.5" customHeight="1">
      <c r="A8" s="493"/>
      <c r="B8" s="91" t="s">
        <v>111</v>
      </c>
      <c r="C8" s="91" t="s">
        <v>110</v>
      </c>
      <c r="D8" s="92" t="s">
        <v>125</v>
      </c>
      <c r="E8" s="91" t="s">
        <v>303</v>
      </c>
      <c r="F8" s="91" t="s">
        <v>109</v>
      </c>
      <c r="G8" s="91" t="s">
        <v>71</v>
      </c>
      <c r="H8" s="91" t="s">
        <v>68</v>
      </c>
      <c r="I8" s="496"/>
      <c r="J8" s="497"/>
    </row>
    <row r="9" spans="1:10" ht="39.75" customHeight="1">
      <c r="A9" s="93" t="s">
        <v>42</v>
      </c>
      <c r="B9" s="89">
        <v>74977</v>
      </c>
      <c r="C9" s="89">
        <v>268979</v>
      </c>
      <c r="D9" s="89">
        <v>136486</v>
      </c>
      <c r="E9" s="89">
        <v>2813</v>
      </c>
      <c r="F9" s="89">
        <v>162805</v>
      </c>
      <c r="G9" s="89">
        <v>11102</v>
      </c>
      <c r="H9" s="88">
        <f aca="true" t="shared" si="0" ref="H9:H21">SUM(G9:I9)</f>
        <v>11102</v>
      </c>
      <c r="I9" s="117" t="s">
        <v>41</v>
      </c>
      <c r="J9" s="497"/>
    </row>
    <row r="10" spans="1:10" ht="39.75" customHeight="1">
      <c r="A10" s="93" t="s">
        <v>46</v>
      </c>
      <c r="B10" s="89">
        <v>225479</v>
      </c>
      <c r="C10" s="89">
        <v>82252</v>
      </c>
      <c r="D10" s="89">
        <v>45252</v>
      </c>
      <c r="E10" s="89">
        <v>2775</v>
      </c>
      <c r="F10" s="89">
        <v>359382</v>
      </c>
      <c r="G10" s="89">
        <v>12171</v>
      </c>
      <c r="H10" s="88">
        <f t="shared" si="0"/>
        <v>12171</v>
      </c>
      <c r="I10" s="117" t="s">
        <v>45</v>
      </c>
      <c r="J10" s="497"/>
    </row>
    <row r="11" spans="1:10" ht="39.75" customHeight="1">
      <c r="A11" s="93" t="s">
        <v>48</v>
      </c>
      <c r="B11" s="89">
        <v>72672</v>
      </c>
      <c r="C11" s="89">
        <v>20652</v>
      </c>
      <c r="D11" s="89">
        <v>9197</v>
      </c>
      <c r="E11" s="89">
        <v>810</v>
      </c>
      <c r="F11" s="89">
        <v>105716</v>
      </c>
      <c r="G11" s="89">
        <v>9714</v>
      </c>
      <c r="H11" s="88">
        <f t="shared" si="0"/>
        <v>9714</v>
      </c>
      <c r="I11" s="117" t="s">
        <v>47</v>
      </c>
      <c r="J11" s="497"/>
    </row>
    <row r="12" spans="1:10" ht="39.75" customHeight="1">
      <c r="A12" s="93" t="s">
        <v>50</v>
      </c>
      <c r="B12" s="89">
        <v>33466</v>
      </c>
      <c r="C12" s="89">
        <v>54976</v>
      </c>
      <c r="D12" s="89">
        <v>17865</v>
      </c>
      <c r="E12" s="89">
        <v>575</v>
      </c>
      <c r="F12" s="89">
        <v>13105</v>
      </c>
      <c r="G12" s="89">
        <v>1731</v>
      </c>
      <c r="H12" s="88">
        <f t="shared" si="0"/>
        <v>1731</v>
      </c>
      <c r="I12" s="117" t="s">
        <v>49</v>
      </c>
      <c r="J12" s="497"/>
    </row>
    <row r="13" spans="1:10" ht="39.75" customHeight="1">
      <c r="A13" s="93" t="s">
        <v>52</v>
      </c>
      <c r="B13" s="89">
        <v>78104</v>
      </c>
      <c r="C13" s="89">
        <v>159762</v>
      </c>
      <c r="D13" s="89">
        <v>32708</v>
      </c>
      <c r="E13" s="89">
        <v>6698</v>
      </c>
      <c r="F13" s="89">
        <v>174599</v>
      </c>
      <c r="G13" s="89">
        <v>8004</v>
      </c>
      <c r="H13" s="88">
        <f t="shared" si="0"/>
        <v>8004</v>
      </c>
      <c r="I13" s="117" t="s">
        <v>51</v>
      </c>
      <c r="J13" s="497"/>
    </row>
    <row r="14" spans="1:10" ht="39.75" customHeight="1">
      <c r="A14" s="93" t="s">
        <v>54</v>
      </c>
      <c r="B14" s="89">
        <v>100440</v>
      </c>
      <c r="C14" s="89">
        <v>54989</v>
      </c>
      <c r="D14" s="89">
        <v>32502</v>
      </c>
      <c r="E14" s="89">
        <v>2025</v>
      </c>
      <c r="F14" s="89">
        <v>46255</v>
      </c>
      <c r="G14" s="89">
        <v>9452</v>
      </c>
      <c r="H14" s="88">
        <f t="shared" si="0"/>
        <v>9452</v>
      </c>
      <c r="I14" s="117" t="s">
        <v>53</v>
      </c>
      <c r="J14" s="497"/>
    </row>
    <row r="15" spans="1:10" ht="39.75" customHeight="1">
      <c r="A15" s="93" t="s">
        <v>56</v>
      </c>
      <c r="B15" s="89">
        <v>25507</v>
      </c>
      <c r="C15" s="89">
        <v>11919</v>
      </c>
      <c r="D15" s="89">
        <v>10122</v>
      </c>
      <c r="E15" s="89">
        <v>950</v>
      </c>
      <c r="F15" s="89">
        <v>46764</v>
      </c>
      <c r="G15" s="89">
        <v>3283</v>
      </c>
      <c r="H15" s="88">
        <f t="shared" si="0"/>
        <v>3283</v>
      </c>
      <c r="I15" s="117" t="s">
        <v>55</v>
      </c>
      <c r="J15" s="497"/>
    </row>
    <row r="16" spans="1:10" ht="39.75" customHeight="1">
      <c r="A16" s="93" t="s">
        <v>58</v>
      </c>
      <c r="B16" s="89">
        <v>31907</v>
      </c>
      <c r="C16" s="89">
        <v>22790</v>
      </c>
      <c r="D16" s="89">
        <v>3933</v>
      </c>
      <c r="E16" s="89">
        <v>185</v>
      </c>
      <c r="F16" s="89">
        <v>3680</v>
      </c>
      <c r="G16" s="89">
        <v>952</v>
      </c>
      <c r="H16" s="88">
        <f t="shared" si="0"/>
        <v>952</v>
      </c>
      <c r="I16" s="117" t="s">
        <v>57</v>
      </c>
      <c r="J16" s="497"/>
    </row>
    <row r="17" spans="1:10" ht="39.75" customHeight="1">
      <c r="A17" s="93" t="s">
        <v>60</v>
      </c>
      <c r="B17" s="89">
        <v>6201</v>
      </c>
      <c r="C17" s="89">
        <v>13435</v>
      </c>
      <c r="D17" s="89">
        <v>7083</v>
      </c>
      <c r="E17" s="89">
        <v>144</v>
      </c>
      <c r="F17" s="89">
        <v>4776</v>
      </c>
      <c r="G17" s="89">
        <v>1703</v>
      </c>
      <c r="H17" s="88">
        <f t="shared" si="0"/>
        <v>1703</v>
      </c>
      <c r="I17" s="117" t="s">
        <v>59</v>
      </c>
      <c r="J17" s="497"/>
    </row>
    <row r="18" spans="1:10" ht="39.75" customHeight="1">
      <c r="A18" s="93" t="s">
        <v>62</v>
      </c>
      <c r="B18" s="89">
        <v>116381</v>
      </c>
      <c r="C18" s="89">
        <v>17412</v>
      </c>
      <c r="D18" s="89">
        <v>6248</v>
      </c>
      <c r="E18" s="89">
        <v>0</v>
      </c>
      <c r="F18" s="89">
        <v>11326</v>
      </c>
      <c r="G18" s="89">
        <v>3295</v>
      </c>
      <c r="H18" s="88">
        <f t="shared" si="0"/>
        <v>3295</v>
      </c>
      <c r="I18" s="117" t="s">
        <v>61</v>
      </c>
      <c r="J18" s="497"/>
    </row>
    <row r="19" spans="1:10" ht="39.75" customHeight="1">
      <c r="A19" s="93" t="s">
        <v>64</v>
      </c>
      <c r="B19" s="89">
        <v>20215</v>
      </c>
      <c r="C19" s="89">
        <v>8974</v>
      </c>
      <c r="D19" s="89">
        <v>6725</v>
      </c>
      <c r="E19" s="89">
        <v>227</v>
      </c>
      <c r="F19" s="89">
        <v>14707</v>
      </c>
      <c r="G19" s="89">
        <v>1633</v>
      </c>
      <c r="H19" s="88">
        <f t="shared" si="0"/>
        <v>1633</v>
      </c>
      <c r="I19" s="117" t="s">
        <v>63</v>
      </c>
      <c r="J19" s="497"/>
    </row>
    <row r="20" spans="1:10" ht="39.75" customHeight="1">
      <c r="A20" s="93" t="s">
        <v>65</v>
      </c>
      <c r="B20" s="89">
        <v>21336</v>
      </c>
      <c r="C20" s="89">
        <v>6714</v>
      </c>
      <c r="D20" s="89">
        <v>9042</v>
      </c>
      <c r="E20" s="89">
        <v>866</v>
      </c>
      <c r="F20" s="89">
        <v>12612</v>
      </c>
      <c r="G20" s="89">
        <v>226</v>
      </c>
      <c r="H20" s="88">
        <f t="shared" si="0"/>
        <v>226</v>
      </c>
      <c r="I20" s="117" t="s">
        <v>32</v>
      </c>
      <c r="J20" s="497"/>
    </row>
    <row r="21" spans="1:10" ht="39.75" customHeight="1">
      <c r="A21" s="93" t="s">
        <v>67</v>
      </c>
      <c r="B21" s="89">
        <v>8846</v>
      </c>
      <c r="C21" s="89">
        <v>19194</v>
      </c>
      <c r="D21" s="89">
        <v>3484</v>
      </c>
      <c r="E21" s="89">
        <v>410</v>
      </c>
      <c r="F21" s="89">
        <v>5857</v>
      </c>
      <c r="G21" s="89">
        <v>970</v>
      </c>
      <c r="H21" s="88">
        <f t="shared" si="0"/>
        <v>970</v>
      </c>
      <c r="I21" s="117" t="s">
        <v>66</v>
      </c>
      <c r="J21" s="497"/>
    </row>
    <row r="22" spans="1:10" ht="39.75" customHeight="1" thickBot="1">
      <c r="A22" s="94" t="s">
        <v>69</v>
      </c>
      <c r="B22" s="90">
        <f aca="true" t="shared" si="1" ref="B22:H22">SUM(B9:B21)</f>
        <v>815531</v>
      </c>
      <c r="C22" s="90">
        <f t="shared" si="1"/>
        <v>742048</v>
      </c>
      <c r="D22" s="90">
        <f t="shared" si="1"/>
        <v>320647</v>
      </c>
      <c r="E22" s="90">
        <f t="shared" si="1"/>
        <v>18478</v>
      </c>
      <c r="F22" s="90">
        <f t="shared" si="1"/>
        <v>961584</v>
      </c>
      <c r="G22" s="90">
        <f t="shared" si="1"/>
        <v>64236</v>
      </c>
      <c r="H22" s="90">
        <f t="shared" si="1"/>
        <v>64236</v>
      </c>
      <c r="I22" s="95" t="s">
        <v>68</v>
      </c>
      <c r="J22" s="497"/>
    </row>
    <row r="23" ht="21" thickTop="1"/>
  </sheetData>
  <sheetProtection/>
  <mergeCells count="6">
    <mergeCell ref="A6:A8"/>
    <mergeCell ref="B6:H6"/>
    <mergeCell ref="I6:I8"/>
    <mergeCell ref="A4:I4"/>
    <mergeCell ref="A3:J3"/>
    <mergeCell ref="J6:J22"/>
  </mergeCells>
  <hyperlinks>
    <hyperlink ref="J1" location="الفهرس!A1" display="R"/>
  </hyperlinks>
  <printOptions horizontalCentered="1" verticalCentered="1"/>
  <pageMargins left="0.5905511811023623" right="0.1968503937007874" top="0.3937007874015748" bottom="0.5905511811023623" header="0" footer="0.1968503937007874"/>
  <pageSetup fitToHeight="0" horizontalDpi="300" verticalDpi="3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76"/>
  <sheetViews>
    <sheetView rightToLeft="1" zoomScaleSheetLayoutView="55" zoomScalePageLayoutView="0" workbookViewId="0" topLeftCell="A1">
      <selection activeCell="J1" sqref="J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4" width="23.7109375" style="1" customWidth="1"/>
    <col min="5" max="5" width="24.28125" style="1" customWidth="1"/>
    <col min="6" max="7" width="23.7109375" style="1" customWidth="1"/>
    <col min="8" max="8" width="17.7109375" style="1" customWidth="1"/>
    <col min="9" max="9" width="30.7109375" style="1" customWidth="1"/>
    <col min="10" max="10" width="10.7109375" style="1" customWidth="1"/>
    <col min="11" max="16384" width="9.140625" style="1" customWidth="1"/>
  </cols>
  <sheetData>
    <row r="1" spans="1:10" s="86" customFormat="1" ht="31.5" customHeight="1">
      <c r="A1" s="186" t="s">
        <v>344</v>
      </c>
      <c r="B1" s="205"/>
      <c r="C1" s="205"/>
      <c r="D1" s="205"/>
      <c r="E1" s="205"/>
      <c r="F1" s="205"/>
      <c r="G1" s="205"/>
      <c r="H1" s="184"/>
      <c r="I1" s="184" t="s">
        <v>207</v>
      </c>
      <c r="J1" s="486" t="s">
        <v>492</v>
      </c>
    </row>
    <row r="2" spans="1:10" s="87" customFormat="1" ht="31.5" customHeight="1">
      <c r="A2" s="541" t="s">
        <v>442</v>
      </c>
      <c r="B2" s="541"/>
      <c r="C2" s="541"/>
      <c r="D2" s="541"/>
      <c r="E2" s="541"/>
      <c r="F2" s="541"/>
      <c r="G2" s="541"/>
      <c r="H2" s="541"/>
      <c r="I2" s="541"/>
      <c r="J2" s="180"/>
    </row>
    <row r="3" spans="1:10" s="87" customFormat="1" ht="31.5" customHeight="1">
      <c r="A3" s="606" t="s">
        <v>443</v>
      </c>
      <c r="B3" s="606"/>
      <c r="C3" s="606"/>
      <c r="D3" s="606"/>
      <c r="E3" s="606"/>
      <c r="F3" s="606"/>
      <c r="G3" s="606"/>
      <c r="H3" s="606"/>
      <c r="I3" s="606"/>
      <c r="J3" s="180"/>
    </row>
    <row r="4" spans="1:10" s="87" customFormat="1" ht="31.5" customHeight="1" thickBot="1">
      <c r="A4" s="244"/>
      <c r="B4" s="244"/>
      <c r="C4" s="244"/>
      <c r="D4" s="244"/>
      <c r="E4" s="244"/>
      <c r="F4" s="244"/>
      <c r="G4" s="244"/>
      <c r="H4" s="244"/>
      <c r="I4" s="244"/>
      <c r="J4" s="180"/>
    </row>
    <row r="5" spans="1:10" s="2" customFormat="1" ht="31.5" customHeight="1" thickTop="1">
      <c r="A5" s="587" t="s">
        <v>298</v>
      </c>
      <c r="B5" s="593"/>
      <c r="C5" s="488" t="s">
        <v>86</v>
      </c>
      <c r="D5" s="489"/>
      <c r="E5" s="489"/>
      <c r="F5" s="489"/>
      <c r="G5" s="490"/>
      <c r="H5" s="580" t="s">
        <v>0</v>
      </c>
      <c r="I5" s="551"/>
      <c r="J5" s="497">
        <v>167</v>
      </c>
    </row>
    <row r="6" spans="1:10" s="4" customFormat="1" ht="31.5" customHeight="1">
      <c r="A6" s="588"/>
      <c r="B6" s="594"/>
      <c r="C6" s="352" t="s">
        <v>82</v>
      </c>
      <c r="D6" s="62" t="s">
        <v>88</v>
      </c>
      <c r="E6" s="62" t="s">
        <v>87</v>
      </c>
      <c r="F6" s="61" t="s">
        <v>70</v>
      </c>
      <c r="G6" s="359" t="s">
        <v>69</v>
      </c>
      <c r="H6" s="582"/>
      <c r="I6" s="552"/>
      <c r="J6" s="497"/>
    </row>
    <row r="7" spans="1:10" s="4" customFormat="1" ht="31.5" customHeight="1" thickBot="1">
      <c r="A7" s="589"/>
      <c r="B7" s="596"/>
      <c r="C7" s="432" t="s">
        <v>90</v>
      </c>
      <c r="D7" s="32" t="s">
        <v>402</v>
      </c>
      <c r="E7" s="70" t="s">
        <v>89</v>
      </c>
      <c r="F7" s="31" t="s">
        <v>71</v>
      </c>
      <c r="G7" s="360" t="s">
        <v>68</v>
      </c>
      <c r="H7" s="583"/>
      <c r="I7" s="554"/>
      <c r="J7" s="497"/>
    </row>
    <row r="8" spans="1:10" ht="21" customHeight="1">
      <c r="A8" s="397" t="s">
        <v>42</v>
      </c>
      <c r="B8" s="413"/>
      <c r="C8" s="39"/>
      <c r="D8" s="39"/>
      <c r="E8" s="23"/>
      <c r="F8" s="22"/>
      <c r="G8" s="29"/>
      <c r="H8" s="403"/>
      <c r="I8" s="149" t="s">
        <v>41</v>
      </c>
      <c r="J8" s="497"/>
    </row>
    <row r="9" spans="1:10" ht="21" customHeight="1">
      <c r="A9" s="209"/>
      <c r="B9" s="437" t="s">
        <v>44</v>
      </c>
      <c r="C9" s="39">
        <v>592022</v>
      </c>
      <c r="D9" s="39">
        <v>52266</v>
      </c>
      <c r="E9" s="23">
        <v>12348</v>
      </c>
      <c r="F9" s="22">
        <v>526</v>
      </c>
      <c r="G9" s="29">
        <f>SUM(F9:I9)</f>
        <v>526</v>
      </c>
      <c r="H9" s="440" t="s">
        <v>43</v>
      </c>
      <c r="I9" s="206"/>
      <c r="J9" s="497"/>
    </row>
    <row r="10" spans="1:10" ht="21" customHeight="1">
      <c r="A10" s="410"/>
      <c r="B10" s="437" t="s">
        <v>7</v>
      </c>
      <c r="C10" s="39">
        <v>592022</v>
      </c>
      <c r="D10" s="39">
        <v>52266</v>
      </c>
      <c r="E10" s="23">
        <v>12348</v>
      </c>
      <c r="F10" s="22">
        <v>526</v>
      </c>
      <c r="G10" s="29">
        <f>SUM(F10:I10)</f>
        <v>526</v>
      </c>
      <c r="H10" s="440" t="s">
        <v>21</v>
      </c>
      <c r="I10" s="206"/>
      <c r="J10" s="497"/>
    </row>
    <row r="11" spans="1:10" ht="21" customHeight="1">
      <c r="A11" s="411"/>
      <c r="B11" s="438" t="s">
        <v>2</v>
      </c>
      <c r="C11" s="39">
        <v>3837298</v>
      </c>
      <c r="D11" s="39">
        <v>352555</v>
      </c>
      <c r="E11" s="23">
        <v>28712</v>
      </c>
      <c r="F11" s="22">
        <v>2677</v>
      </c>
      <c r="G11" s="29">
        <f>SUM(F11:I11)</f>
        <v>2677</v>
      </c>
      <c r="H11" s="441" t="s">
        <v>22</v>
      </c>
      <c r="I11" s="401"/>
      <c r="J11" s="497"/>
    </row>
    <row r="12" spans="1:10" ht="21" customHeight="1">
      <c r="A12" s="412" t="s">
        <v>46</v>
      </c>
      <c r="B12" s="414"/>
      <c r="C12" s="21"/>
      <c r="D12" s="20"/>
      <c r="E12" s="20"/>
      <c r="F12" s="19"/>
      <c r="G12" s="28"/>
      <c r="H12" s="404"/>
      <c r="I12" s="405" t="s">
        <v>45</v>
      </c>
      <c r="J12" s="497"/>
    </row>
    <row r="13" spans="1:10" ht="21" customHeight="1">
      <c r="A13" s="114"/>
      <c r="B13" s="437" t="s">
        <v>44</v>
      </c>
      <c r="C13" s="24">
        <v>462661</v>
      </c>
      <c r="D13" s="23">
        <v>237200</v>
      </c>
      <c r="E13" s="23">
        <v>26313</v>
      </c>
      <c r="F13" s="22">
        <v>1137</v>
      </c>
      <c r="G13" s="29">
        <f>SUM(F13:I13)</f>
        <v>1137</v>
      </c>
      <c r="H13" s="440" t="s">
        <v>43</v>
      </c>
      <c r="I13" s="206"/>
      <c r="J13" s="497"/>
    </row>
    <row r="14" spans="1:10" ht="21" customHeight="1">
      <c r="A14" s="114"/>
      <c r="B14" s="437" t="s">
        <v>7</v>
      </c>
      <c r="C14" s="24">
        <v>462661</v>
      </c>
      <c r="D14" s="23">
        <v>237200</v>
      </c>
      <c r="E14" s="23">
        <v>26313</v>
      </c>
      <c r="F14" s="22">
        <v>1137</v>
      </c>
      <c r="G14" s="29">
        <f>SUM(F14:I14)</f>
        <v>1137</v>
      </c>
      <c r="H14" s="440" t="s">
        <v>21</v>
      </c>
      <c r="I14" s="206"/>
      <c r="J14" s="497"/>
    </row>
    <row r="15" spans="1:10" ht="21" customHeight="1">
      <c r="A15" s="406"/>
      <c r="B15" s="438" t="s">
        <v>2</v>
      </c>
      <c r="C15" s="27">
        <v>2529036</v>
      </c>
      <c r="D15" s="26">
        <v>1225348</v>
      </c>
      <c r="E15" s="26">
        <v>148436</v>
      </c>
      <c r="F15" s="25">
        <v>5543</v>
      </c>
      <c r="G15" s="30">
        <f>SUM(F15:I15)</f>
        <v>5543</v>
      </c>
      <c r="H15" s="441" t="s">
        <v>22</v>
      </c>
      <c r="I15" s="401"/>
      <c r="J15" s="497"/>
    </row>
    <row r="16" spans="1:10" ht="21" customHeight="1">
      <c r="A16" s="398" t="s">
        <v>48</v>
      </c>
      <c r="B16" s="356"/>
      <c r="C16" s="21"/>
      <c r="D16" s="20"/>
      <c r="E16" s="20"/>
      <c r="F16" s="19"/>
      <c r="G16" s="28"/>
      <c r="H16" s="404"/>
      <c r="I16" s="405" t="s">
        <v>47</v>
      </c>
      <c r="J16" s="497"/>
    </row>
    <row r="17" spans="1:10" ht="21" customHeight="1">
      <c r="A17" s="114"/>
      <c r="B17" s="437" t="s">
        <v>44</v>
      </c>
      <c r="C17" s="24">
        <v>159852</v>
      </c>
      <c r="D17" s="23">
        <v>51627</v>
      </c>
      <c r="E17" s="23">
        <v>5680</v>
      </c>
      <c r="F17" s="22">
        <v>1602</v>
      </c>
      <c r="G17" s="29">
        <f>SUM(F17:I17)</f>
        <v>1602</v>
      </c>
      <c r="H17" s="440" t="s">
        <v>43</v>
      </c>
      <c r="I17" s="206"/>
      <c r="J17" s="497"/>
    </row>
    <row r="18" spans="1:10" ht="21" customHeight="1">
      <c r="A18" s="114"/>
      <c r="B18" s="437" t="s">
        <v>7</v>
      </c>
      <c r="C18" s="24">
        <v>159852</v>
      </c>
      <c r="D18" s="23">
        <v>51627</v>
      </c>
      <c r="E18" s="23">
        <v>5680</v>
      </c>
      <c r="F18" s="22">
        <v>1602</v>
      </c>
      <c r="G18" s="29">
        <f>SUM(F18:I18)</f>
        <v>1602</v>
      </c>
      <c r="H18" s="440" t="s">
        <v>21</v>
      </c>
      <c r="I18" s="206"/>
      <c r="J18" s="497"/>
    </row>
    <row r="19" spans="1:10" ht="21" customHeight="1">
      <c r="A19" s="406"/>
      <c r="B19" s="438" t="s">
        <v>2</v>
      </c>
      <c r="C19" s="27">
        <v>965915</v>
      </c>
      <c r="D19" s="26">
        <v>317155</v>
      </c>
      <c r="E19" s="26">
        <v>9841</v>
      </c>
      <c r="F19" s="25">
        <v>5451</v>
      </c>
      <c r="G19" s="30">
        <f>SUM(F19:I19)</f>
        <v>5451</v>
      </c>
      <c r="H19" s="441" t="s">
        <v>22</v>
      </c>
      <c r="I19" s="401"/>
      <c r="J19" s="497"/>
    </row>
    <row r="20" spans="1:10" ht="21" customHeight="1">
      <c r="A20" s="398" t="s">
        <v>50</v>
      </c>
      <c r="B20" s="356"/>
      <c r="C20" s="21"/>
      <c r="D20" s="20"/>
      <c r="E20" s="20"/>
      <c r="F20" s="19"/>
      <c r="G20" s="28"/>
      <c r="H20" s="404"/>
      <c r="I20" s="405" t="s">
        <v>49</v>
      </c>
      <c r="J20" s="497"/>
    </row>
    <row r="21" spans="1:10" ht="21" customHeight="1">
      <c r="A21" s="114"/>
      <c r="B21" s="437" t="s">
        <v>44</v>
      </c>
      <c r="C21" s="24">
        <v>94125</v>
      </c>
      <c r="D21" s="23">
        <v>22298</v>
      </c>
      <c r="E21" s="23">
        <v>5295</v>
      </c>
      <c r="F21" s="22">
        <v>0</v>
      </c>
      <c r="G21" s="29">
        <f>SUM(F21:I21)</f>
        <v>0</v>
      </c>
      <c r="H21" s="440" t="s">
        <v>43</v>
      </c>
      <c r="I21" s="206"/>
      <c r="J21" s="497"/>
    </row>
    <row r="22" spans="1:10" ht="21" customHeight="1">
      <c r="A22" s="114"/>
      <c r="B22" s="437" t="s">
        <v>7</v>
      </c>
      <c r="C22" s="24">
        <v>94125</v>
      </c>
      <c r="D22" s="23">
        <v>22298</v>
      </c>
      <c r="E22" s="23">
        <v>5295</v>
      </c>
      <c r="F22" s="22">
        <v>0</v>
      </c>
      <c r="G22" s="29">
        <f>SUM(F22:I22)</f>
        <v>0</v>
      </c>
      <c r="H22" s="440" t="s">
        <v>21</v>
      </c>
      <c r="I22" s="206"/>
      <c r="J22" s="497"/>
    </row>
    <row r="23" spans="1:10" ht="21" customHeight="1">
      <c r="A23" s="406"/>
      <c r="B23" s="438" t="s">
        <v>2</v>
      </c>
      <c r="C23" s="27">
        <v>708027</v>
      </c>
      <c r="D23" s="26">
        <v>156116</v>
      </c>
      <c r="E23" s="26">
        <v>26601</v>
      </c>
      <c r="F23" s="25">
        <v>0</v>
      </c>
      <c r="G23" s="30">
        <f>SUM(F23:I23)</f>
        <v>0</v>
      </c>
      <c r="H23" s="441" t="s">
        <v>22</v>
      </c>
      <c r="I23" s="401"/>
      <c r="J23" s="497"/>
    </row>
    <row r="24" spans="1:10" ht="21" customHeight="1">
      <c r="A24" s="398" t="s">
        <v>52</v>
      </c>
      <c r="B24" s="356"/>
      <c r="C24" s="21"/>
      <c r="D24" s="20"/>
      <c r="E24" s="20"/>
      <c r="F24" s="19"/>
      <c r="G24" s="28"/>
      <c r="H24" s="404"/>
      <c r="I24" s="405" t="s">
        <v>51</v>
      </c>
      <c r="J24" s="497"/>
    </row>
    <row r="25" spans="1:10" ht="21" customHeight="1">
      <c r="A25" s="114"/>
      <c r="B25" s="437" t="s">
        <v>44</v>
      </c>
      <c r="C25" s="24">
        <v>431226</v>
      </c>
      <c r="D25" s="23">
        <v>24199</v>
      </c>
      <c r="E25" s="23">
        <v>4053</v>
      </c>
      <c r="F25" s="22">
        <v>397</v>
      </c>
      <c r="G25" s="29">
        <f>SUM(F25:I25)</f>
        <v>397</v>
      </c>
      <c r="H25" s="440" t="s">
        <v>43</v>
      </c>
      <c r="I25" s="206"/>
      <c r="J25" s="497"/>
    </row>
    <row r="26" spans="1:10" ht="21" customHeight="1">
      <c r="A26" s="114"/>
      <c r="B26" s="437" t="s">
        <v>7</v>
      </c>
      <c r="C26" s="24">
        <v>431226</v>
      </c>
      <c r="D26" s="23">
        <v>24199</v>
      </c>
      <c r="E26" s="23">
        <v>4053</v>
      </c>
      <c r="F26" s="22">
        <v>397</v>
      </c>
      <c r="G26" s="29">
        <f>SUM(F26:I26)</f>
        <v>397</v>
      </c>
      <c r="H26" s="440" t="s">
        <v>21</v>
      </c>
      <c r="I26" s="206"/>
      <c r="J26" s="497"/>
    </row>
    <row r="27" spans="1:10" ht="21" customHeight="1">
      <c r="A27" s="406"/>
      <c r="B27" s="438" t="s">
        <v>2</v>
      </c>
      <c r="C27" s="27">
        <v>2613338</v>
      </c>
      <c r="D27" s="26">
        <v>144244</v>
      </c>
      <c r="E27" s="26">
        <v>22376</v>
      </c>
      <c r="F27" s="25">
        <v>218</v>
      </c>
      <c r="G27" s="30">
        <f>SUM(F27:I27)</f>
        <v>218</v>
      </c>
      <c r="H27" s="441" t="s">
        <v>22</v>
      </c>
      <c r="I27" s="401"/>
      <c r="J27" s="497"/>
    </row>
    <row r="28" spans="1:10" ht="21" customHeight="1">
      <c r="A28" s="398" t="s">
        <v>54</v>
      </c>
      <c r="B28" s="356"/>
      <c r="C28" s="21"/>
      <c r="D28" s="20"/>
      <c r="E28" s="20"/>
      <c r="F28" s="19"/>
      <c r="G28" s="28"/>
      <c r="H28" s="404"/>
      <c r="I28" s="405" t="s">
        <v>53</v>
      </c>
      <c r="J28" s="497"/>
    </row>
    <row r="29" spans="1:10" ht="21" customHeight="1">
      <c r="A29" s="114"/>
      <c r="B29" s="437" t="s">
        <v>44</v>
      </c>
      <c r="C29" s="24">
        <v>46986</v>
      </c>
      <c r="D29" s="23">
        <v>177632</v>
      </c>
      <c r="E29" s="23">
        <v>19043</v>
      </c>
      <c r="F29" s="22">
        <v>2002</v>
      </c>
      <c r="G29" s="29">
        <f>SUM(F29:I29)</f>
        <v>2002</v>
      </c>
      <c r="H29" s="440" t="s">
        <v>43</v>
      </c>
      <c r="I29" s="206"/>
      <c r="J29" s="497"/>
    </row>
    <row r="30" spans="1:10" ht="21" customHeight="1">
      <c r="A30" s="114"/>
      <c r="B30" s="437" t="s">
        <v>7</v>
      </c>
      <c r="C30" s="24">
        <v>46986</v>
      </c>
      <c r="D30" s="23">
        <v>177632</v>
      </c>
      <c r="E30" s="23">
        <v>19043</v>
      </c>
      <c r="F30" s="22">
        <v>2002</v>
      </c>
      <c r="G30" s="29">
        <f>SUM(F30:I30)</f>
        <v>2002</v>
      </c>
      <c r="H30" s="440" t="s">
        <v>21</v>
      </c>
      <c r="I30" s="206"/>
      <c r="J30" s="497"/>
    </row>
    <row r="31" spans="1:10" ht="21" customHeight="1">
      <c r="A31" s="406"/>
      <c r="B31" s="438" t="s">
        <v>2</v>
      </c>
      <c r="C31" s="27">
        <v>298799</v>
      </c>
      <c r="D31" s="26">
        <v>1113751</v>
      </c>
      <c r="E31" s="26">
        <v>117462</v>
      </c>
      <c r="F31" s="25">
        <v>13802</v>
      </c>
      <c r="G31" s="30">
        <f>SUM(F31:I31)</f>
        <v>13802</v>
      </c>
      <c r="H31" s="441" t="s">
        <v>22</v>
      </c>
      <c r="I31" s="401"/>
      <c r="J31" s="497"/>
    </row>
    <row r="32" spans="1:10" ht="21" customHeight="1">
      <c r="A32" s="398" t="s">
        <v>56</v>
      </c>
      <c r="B32" s="356"/>
      <c r="C32" s="49"/>
      <c r="D32" s="49"/>
      <c r="E32" s="20"/>
      <c r="F32" s="19"/>
      <c r="G32" s="29"/>
      <c r="H32" s="404"/>
      <c r="I32" s="405" t="s">
        <v>55</v>
      </c>
      <c r="J32" s="497"/>
    </row>
    <row r="33" spans="1:10" ht="21" customHeight="1">
      <c r="A33" s="114"/>
      <c r="B33" s="437" t="s">
        <v>44</v>
      </c>
      <c r="C33" s="39">
        <v>77221</v>
      </c>
      <c r="D33" s="39">
        <v>16552</v>
      </c>
      <c r="E33" s="23">
        <v>2266</v>
      </c>
      <c r="F33" s="22">
        <v>2506</v>
      </c>
      <c r="G33" s="29">
        <f>SUM(F33:I33)</f>
        <v>2506</v>
      </c>
      <c r="H33" s="440" t="s">
        <v>43</v>
      </c>
      <c r="I33" s="206"/>
      <c r="J33" s="497"/>
    </row>
    <row r="34" spans="1:10" ht="21" customHeight="1">
      <c r="A34" s="114"/>
      <c r="B34" s="437" t="s">
        <v>7</v>
      </c>
      <c r="C34" s="39">
        <v>77221</v>
      </c>
      <c r="D34" s="39">
        <v>16552</v>
      </c>
      <c r="E34" s="23">
        <v>2266</v>
      </c>
      <c r="F34" s="22">
        <v>2506</v>
      </c>
      <c r="G34" s="29">
        <f>SUM(F34:I34)</f>
        <v>2506</v>
      </c>
      <c r="H34" s="440" t="s">
        <v>21</v>
      </c>
      <c r="I34" s="206"/>
      <c r="J34" s="497"/>
    </row>
    <row r="35" spans="1:10" ht="21" customHeight="1" thickBot="1">
      <c r="A35" s="407"/>
      <c r="B35" s="439" t="s">
        <v>2</v>
      </c>
      <c r="C35" s="54">
        <v>497300</v>
      </c>
      <c r="D35" s="54">
        <v>113771</v>
      </c>
      <c r="E35" s="72">
        <v>14298</v>
      </c>
      <c r="F35" s="65">
        <v>13483</v>
      </c>
      <c r="G35" s="64">
        <f>SUM(F35:I35)</f>
        <v>13483</v>
      </c>
      <c r="H35" s="444" t="s">
        <v>22</v>
      </c>
      <c r="I35" s="409"/>
      <c r="J35" s="497"/>
    </row>
    <row r="36" spans="1:10" ht="21" customHeight="1" thickTop="1">
      <c r="A36" s="114"/>
      <c r="B36" s="209"/>
      <c r="C36" s="208"/>
      <c r="D36" s="208"/>
      <c r="E36" s="208"/>
      <c r="F36" s="208"/>
      <c r="G36" s="98"/>
      <c r="H36" s="110"/>
      <c r="I36" s="206"/>
      <c r="J36" s="188"/>
    </row>
    <row r="37" spans="1:10" s="86" customFormat="1" ht="31.5" customHeight="1">
      <c r="A37" s="186" t="s">
        <v>343</v>
      </c>
      <c r="B37" s="205"/>
      <c r="C37" s="205"/>
      <c r="D37" s="205"/>
      <c r="E37" s="205"/>
      <c r="F37" s="205"/>
      <c r="G37" s="205"/>
      <c r="H37" s="184"/>
      <c r="I37" s="184" t="s">
        <v>342</v>
      </c>
      <c r="J37" s="180"/>
    </row>
    <row r="38" spans="1:10" s="87" customFormat="1" ht="31.5" customHeight="1">
      <c r="A38" s="541" t="s">
        <v>442</v>
      </c>
      <c r="B38" s="541"/>
      <c r="C38" s="541"/>
      <c r="D38" s="541"/>
      <c r="E38" s="541"/>
      <c r="F38" s="541"/>
      <c r="G38" s="541"/>
      <c r="H38" s="541"/>
      <c r="I38" s="541"/>
      <c r="J38" s="180"/>
    </row>
    <row r="39" spans="1:10" s="87" customFormat="1" ht="31.5" customHeight="1">
      <c r="A39" s="351"/>
      <c r="B39" s="351"/>
      <c r="C39" s="351"/>
      <c r="D39" s="351"/>
      <c r="E39" s="351"/>
      <c r="F39" s="351"/>
      <c r="G39" s="351"/>
      <c r="H39" s="351"/>
      <c r="I39" s="351" t="s">
        <v>443</v>
      </c>
      <c r="J39" s="180"/>
    </row>
    <row r="40" spans="1:10" s="87" customFormat="1" ht="31.5" customHeight="1" thickBot="1">
      <c r="A40" s="256"/>
      <c r="B40" s="256"/>
      <c r="C40" s="256"/>
      <c r="D40" s="256"/>
      <c r="E40" s="256"/>
      <c r="F40" s="256"/>
      <c r="G40" s="256"/>
      <c r="H40" s="256"/>
      <c r="I40" s="256"/>
      <c r="J40" s="180"/>
    </row>
    <row r="41" spans="1:10" s="2" customFormat="1" ht="31.5" customHeight="1" thickTop="1">
      <c r="A41" s="587" t="s">
        <v>298</v>
      </c>
      <c r="B41" s="593"/>
      <c r="C41" s="488" t="s">
        <v>86</v>
      </c>
      <c r="D41" s="489"/>
      <c r="E41" s="489"/>
      <c r="F41" s="489"/>
      <c r="G41" s="490"/>
      <c r="H41" s="580" t="s">
        <v>0</v>
      </c>
      <c r="I41" s="551"/>
      <c r="J41" s="497">
        <v>168</v>
      </c>
    </row>
    <row r="42" spans="1:10" s="4" customFormat="1" ht="31.5" customHeight="1">
      <c r="A42" s="588"/>
      <c r="B42" s="594"/>
      <c r="C42" s="352" t="s">
        <v>82</v>
      </c>
      <c r="D42" s="62" t="s">
        <v>88</v>
      </c>
      <c r="E42" s="62" t="s">
        <v>87</v>
      </c>
      <c r="F42" s="61" t="s">
        <v>70</v>
      </c>
      <c r="G42" s="359" t="s">
        <v>69</v>
      </c>
      <c r="H42" s="582"/>
      <c r="I42" s="552"/>
      <c r="J42" s="497"/>
    </row>
    <row r="43" spans="1:10" s="4" customFormat="1" ht="31.5" customHeight="1" thickBot="1">
      <c r="A43" s="589"/>
      <c r="B43" s="596"/>
      <c r="C43" s="432" t="s">
        <v>90</v>
      </c>
      <c r="D43" s="32" t="s">
        <v>402</v>
      </c>
      <c r="E43" s="70" t="s">
        <v>89</v>
      </c>
      <c r="F43" s="31" t="s">
        <v>71</v>
      </c>
      <c r="G43" s="360" t="s">
        <v>68</v>
      </c>
      <c r="H43" s="583"/>
      <c r="I43" s="554"/>
      <c r="J43" s="497"/>
    </row>
    <row r="44" spans="1:10" ht="21" customHeight="1">
      <c r="A44" s="397" t="s">
        <v>58</v>
      </c>
      <c r="B44" s="413"/>
      <c r="C44" s="35"/>
      <c r="D44" s="35"/>
      <c r="E44" s="71"/>
      <c r="F44" s="67"/>
      <c r="G44" s="66"/>
      <c r="H44" s="403"/>
      <c r="I44" s="400" t="s">
        <v>57</v>
      </c>
      <c r="J44" s="497"/>
    </row>
    <row r="45" spans="1:10" ht="21" customHeight="1">
      <c r="A45" s="114"/>
      <c r="B45" s="437" t="s">
        <v>44</v>
      </c>
      <c r="C45" s="39">
        <v>35957</v>
      </c>
      <c r="D45" s="39">
        <v>24086</v>
      </c>
      <c r="E45" s="23">
        <v>3310</v>
      </c>
      <c r="F45" s="22">
        <v>94</v>
      </c>
      <c r="G45" s="29">
        <f>SUM(F45:I45)</f>
        <v>94</v>
      </c>
      <c r="H45" s="440" t="s">
        <v>43</v>
      </c>
      <c r="I45" s="206"/>
      <c r="J45" s="497"/>
    </row>
    <row r="46" spans="1:10" ht="21" customHeight="1">
      <c r="A46" s="114"/>
      <c r="B46" s="437" t="s">
        <v>7</v>
      </c>
      <c r="C46" s="39">
        <v>35957</v>
      </c>
      <c r="D46" s="39">
        <v>24086</v>
      </c>
      <c r="E46" s="23">
        <v>3310</v>
      </c>
      <c r="F46" s="22">
        <v>94</v>
      </c>
      <c r="G46" s="29">
        <f>SUM(F46:I46)</f>
        <v>94</v>
      </c>
      <c r="H46" s="440" t="s">
        <v>21</v>
      </c>
      <c r="I46" s="206"/>
      <c r="J46" s="497"/>
    </row>
    <row r="47" spans="1:10" ht="21" customHeight="1">
      <c r="A47" s="406"/>
      <c r="B47" s="438" t="s">
        <v>2</v>
      </c>
      <c r="C47" s="39">
        <v>269242</v>
      </c>
      <c r="D47" s="39">
        <v>192482</v>
      </c>
      <c r="E47" s="23">
        <v>25554</v>
      </c>
      <c r="F47" s="22">
        <v>517</v>
      </c>
      <c r="G47" s="29">
        <f>SUM(F47:I47)</f>
        <v>517</v>
      </c>
      <c r="H47" s="441" t="s">
        <v>22</v>
      </c>
      <c r="I47" s="401"/>
      <c r="J47" s="497"/>
    </row>
    <row r="48" spans="1:10" ht="21" customHeight="1">
      <c r="A48" s="398" t="s">
        <v>60</v>
      </c>
      <c r="B48" s="414"/>
      <c r="C48" s="21"/>
      <c r="D48" s="20"/>
      <c r="E48" s="20"/>
      <c r="F48" s="19"/>
      <c r="G48" s="28"/>
      <c r="H48" s="404"/>
      <c r="I48" s="402" t="s">
        <v>59</v>
      </c>
      <c r="J48" s="497"/>
    </row>
    <row r="49" spans="1:10" ht="21" customHeight="1">
      <c r="A49" s="114"/>
      <c r="B49" s="437" t="s">
        <v>44</v>
      </c>
      <c r="C49" s="24">
        <v>20623</v>
      </c>
      <c r="D49" s="23">
        <v>12246</v>
      </c>
      <c r="E49" s="23">
        <v>473</v>
      </c>
      <c r="F49" s="22">
        <v>0</v>
      </c>
      <c r="G49" s="29">
        <f>SUM(F49:I49)</f>
        <v>0</v>
      </c>
      <c r="H49" s="440" t="s">
        <v>43</v>
      </c>
      <c r="I49" s="206"/>
      <c r="J49" s="497"/>
    </row>
    <row r="50" spans="1:10" ht="21" customHeight="1">
      <c r="A50" s="114"/>
      <c r="B50" s="437" t="s">
        <v>7</v>
      </c>
      <c r="C50" s="24">
        <v>20623</v>
      </c>
      <c r="D50" s="23">
        <v>12246</v>
      </c>
      <c r="E50" s="23">
        <v>473</v>
      </c>
      <c r="F50" s="22">
        <v>0</v>
      </c>
      <c r="G50" s="29">
        <f>SUM(F50:I50)</f>
        <v>0</v>
      </c>
      <c r="H50" s="440" t="s">
        <v>21</v>
      </c>
      <c r="I50" s="206"/>
      <c r="J50" s="497"/>
    </row>
    <row r="51" spans="1:10" ht="21" customHeight="1">
      <c r="A51" s="406"/>
      <c r="B51" s="438" t="s">
        <v>2</v>
      </c>
      <c r="C51" s="27">
        <v>160595</v>
      </c>
      <c r="D51" s="26">
        <v>92744</v>
      </c>
      <c r="E51" s="26">
        <v>2876</v>
      </c>
      <c r="F51" s="25">
        <v>0</v>
      </c>
      <c r="G51" s="30">
        <f>SUM(F51:I51)</f>
        <v>0</v>
      </c>
      <c r="H51" s="441" t="s">
        <v>22</v>
      </c>
      <c r="I51" s="401"/>
      <c r="J51" s="497"/>
    </row>
    <row r="52" spans="1:10" ht="21" customHeight="1">
      <c r="A52" s="398" t="s">
        <v>62</v>
      </c>
      <c r="B52" s="356"/>
      <c r="C52" s="21"/>
      <c r="D52" s="20"/>
      <c r="E52" s="20"/>
      <c r="F52" s="19"/>
      <c r="G52" s="28"/>
      <c r="H52" s="404"/>
      <c r="I52" s="402" t="s">
        <v>61</v>
      </c>
      <c r="J52" s="497"/>
    </row>
    <row r="53" spans="1:10" ht="21" customHeight="1">
      <c r="A53" s="114"/>
      <c r="B53" s="437" t="s">
        <v>44</v>
      </c>
      <c r="C53" s="24">
        <v>86982</v>
      </c>
      <c r="D53" s="23">
        <v>45360</v>
      </c>
      <c r="E53" s="23">
        <v>17593</v>
      </c>
      <c r="F53" s="22">
        <v>4727</v>
      </c>
      <c r="G53" s="29">
        <f>SUM(F53:I53)</f>
        <v>4727</v>
      </c>
      <c r="H53" s="440" t="s">
        <v>43</v>
      </c>
      <c r="I53" s="206"/>
      <c r="J53" s="497"/>
    </row>
    <row r="54" spans="1:10" ht="21" customHeight="1">
      <c r="A54" s="114"/>
      <c r="B54" s="437" t="s">
        <v>7</v>
      </c>
      <c r="C54" s="24">
        <v>86982</v>
      </c>
      <c r="D54" s="23">
        <v>45360</v>
      </c>
      <c r="E54" s="23">
        <v>17593</v>
      </c>
      <c r="F54" s="22">
        <v>4727</v>
      </c>
      <c r="G54" s="29">
        <f>SUM(F54:I54)</f>
        <v>4727</v>
      </c>
      <c r="H54" s="440" t="s">
        <v>21</v>
      </c>
      <c r="I54" s="206"/>
      <c r="J54" s="497"/>
    </row>
    <row r="55" spans="1:10" ht="21" customHeight="1">
      <c r="A55" s="406"/>
      <c r="B55" s="438" t="s">
        <v>2</v>
      </c>
      <c r="C55" s="27">
        <v>581563</v>
      </c>
      <c r="D55" s="26">
        <v>332630</v>
      </c>
      <c r="E55" s="26">
        <v>125158</v>
      </c>
      <c r="F55" s="25">
        <v>16469</v>
      </c>
      <c r="G55" s="30">
        <f>SUM(F55:I55)</f>
        <v>16469</v>
      </c>
      <c r="H55" s="441" t="s">
        <v>22</v>
      </c>
      <c r="I55" s="401"/>
      <c r="J55" s="497"/>
    </row>
    <row r="56" spans="1:10" ht="21" customHeight="1">
      <c r="A56" s="398" t="s">
        <v>64</v>
      </c>
      <c r="B56" s="356"/>
      <c r="C56" s="21"/>
      <c r="D56" s="20"/>
      <c r="E56" s="20"/>
      <c r="F56" s="19"/>
      <c r="G56" s="28"/>
      <c r="H56" s="404"/>
      <c r="I56" s="402" t="s">
        <v>63</v>
      </c>
      <c r="J56" s="497"/>
    </row>
    <row r="57" spans="1:10" ht="21" customHeight="1">
      <c r="A57" s="114"/>
      <c r="B57" s="437" t="s">
        <v>44</v>
      </c>
      <c r="C57" s="24">
        <v>7449</v>
      </c>
      <c r="D57" s="23">
        <v>37941</v>
      </c>
      <c r="E57" s="23">
        <v>7091</v>
      </c>
      <c r="F57" s="22">
        <v>0</v>
      </c>
      <c r="G57" s="29">
        <f>SUM(F57:I57)</f>
        <v>0</v>
      </c>
      <c r="H57" s="440" t="s">
        <v>43</v>
      </c>
      <c r="I57" s="206"/>
      <c r="J57" s="497"/>
    </row>
    <row r="58" spans="1:10" ht="21" customHeight="1">
      <c r="A58" s="114"/>
      <c r="B58" s="437" t="s">
        <v>7</v>
      </c>
      <c r="C58" s="24">
        <v>7449</v>
      </c>
      <c r="D58" s="23">
        <v>37941</v>
      </c>
      <c r="E58" s="23">
        <v>7091</v>
      </c>
      <c r="F58" s="22">
        <v>0</v>
      </c>
      <c r="G58" s="29">
        <f>SUM(F58:I58)</f>
        <v>0</v>
      </c>
      <c r="H58" s="440" t="s">
        <v>21</v>
      </c>
      <c r="I58" s="206"/>
      <c r="J58" s="497"/>
    </row>
    <row r="59" spans="1:10" ht="21" customHeight="1">
      <c r="A59" s="406"/>
      <c r="B59" s="438" t="s">
        <v>2</v>
      </c>
      <c r="C59" s="27">
        <v>46032</v>
      </c>
      <c r="D59" s="26">
        <v>282294</v>
      </c>
      <c r="E59" s="26">
        <v>49014</v>
      </c>
      <c r="F59" s="25">
        <v>0</v>
      </c>
      <c r="G59" s="30">
        <f>SUM(F59:I59)</f>
        <v>0</v>
      </c>
      <c r="H59" s="441" t="s">
        <v>22</v>
      </c>
      <c r="I59" s="401"/>
      <c r="J59" s="497"/>
    </row>
    <row r="60" spans="1:10" ht="21" customHeight="1">
      <c r="A60" s="398" t="s">
        <v>65</v>
      </c>
      <c r="B60" s="356"/>
      <c r="C60" s="21"/>
      <c r="D60" s="20"/>
      <c r="E60" s="20"/>
      <c r="F60" s="19"/>
      <c r="G60" s="28"/>
      <c r="H60" s="404"/>
      <c r="I60" s="402" t="s">
        <v>32</v>
      </c>
      <c r="J60" s="497"/>
    </row>
    <row r="61" spans="1:10" ht="21" customHeight="1">
      <c r="A61" s="114"/>
      <c r="B61" s="437" t="s">
        <v>44</v>
      </c>
      <c r="C61" s="24">
        <v>5236</v>
      </c>
      <c r="D61" s="23">
        <v>36982</v>
      </c>
      <c r="E61" s="23">
        <v>8362</v>
      </c>
      <c r="F61" s="22">
        <v>216</v>
      </c>
      <c r="G61" s="29">
        <f>SUM(F61:I61)</f>
        <v>216</v>
      </c>
      <c r="H61" s="440" t="s">
        <v>43</v>
      </c>
      <c r="I61" s="206"/>
      <c r="J61" s="497"/>
    </row>
    <row r="62" spans="1:10" ht="21" customHeight="1">
      <c r="A62" s="114"/>
      <c r="B62" s="437" t="s">
        <v>7</v>
      </c>
      <c r="C62" s="24">
        <v>5236</v>
      </c>
      <c r="D62" s="23">
        <v>36982</v>
      </c>
      <c r="E62" s="23">
        <v>8362</v>
      </c>
      <c r="F62" s="22">
        <v>216</v>
      </c>
      <c r="G62" s="29">
        <f>SUM(F62:I62)</f>
        <v>216</v>
      </c>
      <c r="H62" s="440" t="s">
        <v>21</v>
      </c>
      <c r="I62" s="206"/>
      <c r="J62" s="497"/>
    </row>
    <row r="63" spans="1:10" ht="21" customHeight="1">
      <c r="A63" s="406"/>
      <c r="B63" s="438" t="s">
        <v>2</v>
      </c>
      <c r="C63" s="27">
        <v>29585</v>
      </c>
      <c r="D63" s="26">
        <v>256978</v>
      </c>
      <c r="E63" s="26">
        <v>52684</v>
      </c>
      <c r="F63" s="25">
        <v>2171</v>
      </c>
      <c r="G63" s="30">
        <f>SUM(F63:I63)</f>
        <v>2171</v>
      </c>
      <c r="H63" s="441" t="s">
        <v>22</v>
      </c>
      <c r="I63" s="401"/>
      <c r="J63" s="497"/>
    </row>
    <row r="64" spans="1:10" ht="21" customHeight="1">
      <c r="A64" s="398" t="s">
        <v>67</v>
      </c>
      <c r="B64" s="356"/>
      <c r="C64" s="21"/>
      <c r="D64" s="20"/>
      <c r="E64" s="20"/>
      <c r="F64" s="19"/>
      <c r="G64" s="28"/>
      <c r="H64" s="404"/>
      <c r="I64" s="402" t="s">
        <v>66</v>
      </c>
      <c r="J64" s="497"/>
    </row>
    <row r="65" spans="1:10" ht="21" customHeight="1">
      <c r="A65" s="114"/>
      <c r="B65" s="437" t="s">
        <v>44</v>
      </c>
      <c r="C65" s="24">
        <v>27345</v>
      </c>
      <c r="D65" s="23">
        <v>8719</v>
      </c>
      <c r="E65" s="23">
        <v>2464</v>
      </c>
      <c r="F65" s="22">
        <v>233</v>
      </c>
      <c r="G65" s="29">
        <f>SUM(F65:I65)</f>
        <v>233</v>
      </c>
      <c r="H65" s="440" t="s">
        <v>43</v>
      </c>
      <c r="I65" s="206"/>
      <c r="J65" s="497"/>
    </row>
    <row r="66" spans="1:10" ht="21" customHeight="1">
      <c r="A66" s="114"/>
      <c r="B66" s="437" t="s">
        <v>7</v>
      </c>
      <c r="C66" s="24">
        <v>27345</v>
      </c>
      <c r="D66" s="23">
        <v>8719</v>
      </c>
      <c r="E66" s="23">
        <v>2464</v>
      </c>
      <c r="F66" s="22">
        <v>233</v>
      </c>
      <c r="G66" s="29">
        <f>SUM(F66:I66)</f>
        <v>233</v>
      </c>
      <c r="H66" s="440" t="s">
        <v>21</v>
      </c>
      <c r="I66" s="206"/>
      <c r="J66" s="497"/>
    </row>
    <row r="67" spans="1:10" ht="21" customHeight="1" thickBot="1">
      <c r="A67" s="114"/>
      <c r="B67" s="437" t="s">
        <v>2</v>
      </c>
      <c r="C67" s="78">
        <v>232812</v>
      </c>
      <c r="D67" s="77">
        <v>71954</v>
      </c>
      <c r="E67" s="77">
        <v>26599</v>
      </c>
      <c r="F67" s="76">
        <v>2064</v>
      </c>
      <c r="G67" s="75">
        <f>SUM(F67:I67)</f>
        <v>2064</v>
      </c>
      <c r="H67" s="442" t="s">
        <v>22</v>
      </c>
      <c r="I67" s="206"/>
      <c r="J67" s="497"/>
    </row>
    <row r="68" spans="1:10" ht="21" customHeight="1">
      <c r="A68" s="397" t="s">
        <v>69</v>
      </c>
      <c r="B68" s="413"/>
      <c r="C68" s="58"/>
      <c r="D68" s="58"/>
      <c r="E68" s="79"/>
      <c r="F68" s="68"/>
      <c r="G68" s="29"/>
      <c r="H68" s="443"/>
      <c r="I68" s="400" t="s">
        <v>68</v>
      </c>
      <c r="J68" s="497"/>
    </row>
    <row r="69" spans="1:10" ht="21" customHeight="1">
      <c r="A69" s="114"/>
      <c r="B69" s="437" t="s">
        <v>44</v>
      </c>
      <c r="C69" s="58">
        <f aca="true" t="shared" si="0" ref="C69:G71">C9+C13+C17+C21+C25+C29+C33+C45+C49+C53+C57+C61+C65</f>
        <v>2047685</v>
      </c>
      <c r="D69" s="58">
        <f t="shared" si="0"/>
        <v>747108</v>
      </c>
      <c r="E69" s="79">
        <f t="shared" si="0"/>
        <v>114291</v>
      </c>
      <c r="F69" s="68">
        <f t="shared" si="0"/>
        <v>13440</v>
      </c>
      <c r="G69" s="29">
        <f t="shared" si="0"/>
        <v>13440</v>
      </c>
      <c r="H69" s="440" t="s">
        <v>43</v>
      </c>
      <c r="I69" s="206"/>
      <c r="J69" s="497"/>
    </row>
    <row r="70" spans="1:10" ht="21" customHeight="1">
      <c r="A70" s="114"/>
      <c r="B70" s="437" t="s">
        <v>7</v>
      </c>
      <c r="C70" s="58">
        <f t="shared" si="0"/>
        <v>2047685</v>
      </c>
      <c r="D70" s="58">
        <f t="shared" si="0"/>
        <v>747108</v>
      </c>
      <c r="E70" s="79">
        <f t="shared" si="0"/>
        <v>114291</v>
      </c>
      <c r="F70" s="68">
        <f t="shared" si="0"/>
        <v>13440</v>
      </c>
      <c r="G70" s="29">
        <f t="shared" si="0"/>
        <v>13440</v>
      </c>
      <c r="H70" s="440" t="s">
        <v>21</v>
      </c>
      <c r="I70" s="206"/>
      <c r="J70" s="497"/>
    </row>
    <row r="71" spans="1:10" ht="21" customHeight="1" thickBot="1">
      <c r="A71" s="407"/>
      <c r="B71" s="439" t="s">
        <v>2</v>
      </c>
      <c r="C71" s="59">
        <f t="shared" si="0"/>
        <v>12769542</v>
      </c>
      <c r="D71" s="59">
        <f t="shared" si="0"/>
        <v>4652022</v>
      </c>
      <c r="E71" s="81">
        <f t="shared" si="0"/>
        <v>649611</v>
      </c>
      <c r="F71" s="69">
        <f t="shared" si="0"/>
        <v>62395</v>
      </c>
      <c r="G71" s="64">
        <f t="shared" si="0"/>
        <v>62395</v>
      </c>
      <c r="H71" s="444" t="s">
        <v>22</v>
      </c>
      <c r="I71" s="409"/>
      <c r="J71" s="497"/>
    </row>
    <row r="72" ht="13.5" thickTop="1"/>
    <row r="75" spans="3:7" ht="23.25">
      <c r="C75" s="170"/>
      <c r="D75" s="170"/>
      <c r="E75" s="170"/>
      <c r="F75" s="170"/>
      <c r="G75" s="170"/>
    </row>
    <row r="76" spans="3:7" ht="23.25">
      <c r="C76" s="170"/>
      <c r="D76" s="170"/>
      <c r="E76" s="170"/>
      <c r="F76" s="170"/>
      <c r="G76" s="170"/>
    </row>
  </sheetData>
  <sheetProtection/>
  <mergeCells count="11">
    <mergeCell ref="A38:I38"/>
    <mergeCell ref="A3:I3"/>
    <mergeCell ref="J5:J35"/>
    <mergeCell ref="J41:J71"/>
    <mergeCell ref="A2:I2"/>
    <mergeCell ref="H5:I7"/>
    <mergeCell ref="A5:B7"/>
    <mergeCell ref="H41:I43"/>
    <mergeCell ref="A41:B43"/>
    <mergeCell ref="C41:G41"/>
    <mergeCell ref="C5:G5"/>
  </mergeCells>
  <hyperlinks>
    <hyperlink ref="J1" location="الفهرس!A1" display="R"/>
  </hyperlinks>
  <printOptions horizontalCentered="1" verticalCentered="1"/>
  <pageMargins left="0.1968503937007874" right="0" top="0.3937007874015748" bottom="0.5905511811023623" header="0" footer="0.1968503937007874"/>
  <pageSetup fitToHeight="0" horizontalDpi="300" verticalDpi="300" orientation="landscape" paperSize="9" scale="6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76"/>
  <sheetViews>
    <sheetView rightToLeft="1" zoomScaleSheetLayoutView="55" zoomScalePageLayoutView="0" workbookViewId="0" topLeftCell="A1">
      <selection activeCell="L1" sqref="L1"/>
    </sheetView>
  </sheetViews>
  <sheetFormatPr defaultColWidth="9.140625" defaultRowHeight="12.75"/>
  <cols>
    <col min="1" max="1" width="33.7109375" style="1" customWidth="1"/>
    <col min="2" max="2" width="13.7109375" style="1" customWidth="1"/>
    <col min="3" max="10" width="17.7109375" style="1" customWidth="1"/>
    <col min="11" max="11" width="30.7109375" style="1" customWidth="1"/>
    <col min="12" max="12" width="10.7109375" style="83" customWidth="1"/>
    <col min="13" max="16384" width="9.140625" style="1" customWidth="1"/>
  </cols>
  <sheetData>
    <row r="1" spans="1:12" s="86" customFormat="1" ht="31.5" customHeight="1">
      <c r="A1" s="185" t="s">
        <v>346</v>
      </c>
      <c r="B1" s="185"/>
      <c r="C1" s="185"/>
      <c r="D1" s="185"/>
      <c r="E1" s="185"/>
      <c r="F1" s="185"/>
      <c r="G1" s="185"/>
      <c r="H1" s="185"/>
      <c r="I1" s="185"/>
      <c r="J1" s="184"/>
      <c r="K1" s="184" t="s">
        <v>209</v>
      </c>
      <c r="L1" s="486" t="s">
        <v>492</v>
      </c>
    </row>
    <row r="2" spans="1:12" s="87" customFormat="1" ht="31.5" customHeight="1">
      <c r="A2" s="541" t="s">
        <v>444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211"/>
    </row>
    <row r="3" spans="1:12" s="87" customFormat="1" ht="31.5" customHeight="1">
      <c r="A3" s="606" t="s">
        <v>445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211"/>
    </row>
    <row r="4" spans="1:12" s="87" customFormat="1" ht="31.5" customHeight="1" thickBo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11"/>
    </row>
    <row r="5" spans="1:12" s="2" customFormat="1" ht="31.5" customHeight="1" thickTop="1">
      <c r="A5" s="587" t="s">
        <v>298</v>
      </c>
      <c r="B5" s="593"/>
      <c r="C5" s="505" t="s">
        <v>390</v>
      </c>
      <c r="D5" s="506"/>
      <c r="E5" s="506"/>
      <c r="F5" s="506"/>
      <c r="G5" s="506"/>
      <c r="H5" s="506"/>
      <c r="I5" s="507"/>
      <c r="J5" s="580" t="s">
        <v>0</v>
      </c>
      <c r="K5" s="551"/>
      <c r="L5" s="497">
        <v>169</v>
      </c>
    </row>
    <row r="6" spans="1:12" s="4" customFormat="1" ht="31.5" customHeight="1">
      <c r="A6" s="588"/>
      <c r="B6" s="594"/>
      <c r="C6" s="352" t="s">
        <v>82</v>
      </c>
      <c r="D6" s="62" t="s">
        <v>224</v>
      </c>
      <c r="E6" s="62" t="s">
        <v>88</v>
      </c>
      <c r="F6" s="62" t="s">
        <v>87</v>
      </c>
      <c r="G6" s="62" t="s">
        <v>236</v>
      </c>
      <c r="H6" s="61" t="s">
        <v>70</v>
      </c>
      <c r="I6" s="359" t="s">
        <v>69</v>
      </c>
      <c r="J6" s="582"/>
      <c r="K6" s="552"/>
      <c r="L6" s="497"/>
    </row>
    <row r="7" spans="1:12" s="4" customFormat="1" ht="45" customHeight="1" thickBot="1">
      <c r="A7" s="589"/>
      <c r="B7" s="596"/>
      <c r="C7" s="432" t="s">
        <v>85</v>
      </c>
      <c r="D7" s="32" t="s">
        <v>226</v>
      </c>
      <c r="E7" s="32" t="s">
        <v>402</v>
      </c>
      <c r="F7" s="32" t="s">
        <v>89</v>
      </c>
      <c r="G7" s="70" t="s">
        <v>227</v>
      </c>
      <c r="H7" s="31" t="s">
        <v>71</v>
      </c>
      <c r="I7" s="360" t="s">
        <v>68</v>
      </c>
      <c r="J7" s="583"/>
      <c r="K7" s="554"/>
      <c r="L7" s="497"/>
    </row>
    <row r="8" spans="1:12" ht="21.75" customHeight="1">
      <c r="A8" s="397" t="s">
        <v>42</v>
      </c>
      <c r="B8" s="413"/>
      <c r="C8" s="24"/>
      <c r="D8" s="39"/>
      <c r="E8" s="39"/>
      <c r="F8" s="39"/>
      <c r="G8" s="23"/>
      <c r="H8" s="22"/>
      <c r="I8" s="29"/>
      <c r="J8" s="149"/>
      <c r="K8" s="383" t="s">
        <v>41</v>
      </c>
      <c r="L8" s="497"/>
    </row>
    <row r="9" spans="1:12" ht="21.75" customHeight="1">
      <c r="A9" s="209"/>
      <c r="B9" s="437" t="s">
        <v>44</v>
      </c>
      <c r="C9" s="24">
        <v>138123</v>
      </c>
      <c r="D9" s="39">
        <v>115946</v>
      </c>
      <c r="E9" s="39">
        <v>84137</v>
      </c>
      <c r="F9" s="39">
        <v>4617</v>
      </c>
      <c r="G9" s="23">
        <v>311236</v>
      </c>
      <c r="H9" s="22">
        <v>3103</v>
      </c>
      <c r="I9" s="29">
        <f>SUM(H9:K9)</f>
        <v>3103</v>
      </c>
      <c r="J9" s="110" t="s">
        <v>43</v>
      </c>
      <c r="K9" s="417"/>
      <c r="L9" s="497"/>
    </row>
    <row r="10" spans="1:12" ht="21.75" customHeight="1">
      <c r="A10" s="410"/>
      <c r="B10" s="437" t="s">
        <v>7</v>
      </c>
      <c r="C10" s="24">
        <v>138123</v>
      </c>
      <c r="D10" s="39">
        <v>115946</v>
      </c>
      <c r="E10" s="39">
        <v>84137</v>
      </c>
      <c r="F10" s="39">
        <v>4617</v>
      </c>
      <c r="G10" s="23">
        <v>311236</v>
      </c>
      <c r="H10" s="22">
        <v>3103</v>
      </c>
      <c r="I10" s="29">
        <f>SUM(H10:K10)</f>
        <v>3103</v>
      </c>
      <c r="J10" s="110" t="s">
        <v>21</v>
      </c>
      <c r="K10" s="417"/>
      <c r="L10" s="497"/>
    </row>
    <row r="11" spans="1:12" ht="21.75" customHeight="1">
      <c r="A11" s="411"/>
      <c r="B11" s="438" t="s">
        <v>2</v>
      </c>
      <c r="C11" s="24">
        <v>931368</v>
      </c>
      <c r="D11" s="39">
        <v>820339</v>
      </c>
      <c r="E11" s="39">
        <v>554990</v>
      </c>
      <c r="F11" s="39">
        <v>29034</v>
      </c>
      <c r="G11" s="23">
        <v>1866296</v>
      </c>
      <c r="H11" s="22">
        <v>19215</v>
      </c>
      <c r="I11" s="29">
        <f>SUM(H11:K11)</f>
        <v>19215</v>
      </c>
      <c r="J11" s="111" t="s">
        <v>22</v>
      </c>
      <c r="K11" s="418"/>
      <c r="L11" s="497"/>
    </row>
    <row r="12" spans="1:12" ht="21.75" customHeight="1">
      <c r="A12" s="412" t="s">
        <v>46</v>
      </c>
      <c r="B12" s="414"/>
      <c r="C12" s="21"/>
      <c r="D12" s="20"/>
      <c r="E12" s="20"/>
      <c r="F12" s="20"/>
      <c r="G12" s="20"/>
      <c r="H12" s="19"/>
      <c r="I12" s="28"/>
      <c r="J12" s="405"/>
      <c r="K12" s="387" t="s">
        <v>45</v>
      </c>
      <c r="L12" s="497"/>
    </row>
    <row r="13" spans="1:12" ht="21.75" customHeight="1">
      <c r="A13" s="114"/>
      <c r="B13" s="437" t="s">
        <v>44</v>
      </c>
      <c r="C13" s="24">
        <v>221111</v>
      </c>
      <c r="D13" s="23">
        <v>26300</v>
      </c>
      <c r="E13" s="23">
        <v>152385</v>
      </c>
      <c r="F13" s="23">
        <v>5296</v>
      </c>
      <c r="G13" s="23">
        <v>319066</v>
      </c>
      <c r="H13" s="22">
        <v>3153</v>
      </c>
      <c r="I13" s="29">
        <f>SUM(H13:K13)</f>
        <v>3153</v>
      </c>
      <c r="J13" s="110" t="s">
        <v>43</v>
      </c>
      <c r="K13" s="417"/>
      <c r="L13" s="497"/>
    </row>
    <row r="14" spans="1:12" ht="21.75" customHeight="1">
      <c r="A14" s="114"/>
      <c r="B14" s="437" t="s">
        <v>7</v>
      </c>
      <c r="C14" s="24">
        <v>221111</v>
      </c>
      <c r="D14" s="23">
        <v>26300</v>
      </c>
      <c r="E14" s="23">
        <v>152385</v>
      </c>
      <c r="F14" s="23">
        <v>5296</v>
      </c>
      <c r="G14" s="23">
        <v>319066</v>
      </c>
      <c r="H14" s="22">
        <v>3153</v>
      </c>
      <c r="I14" s="29">
        <f>SUM(H14:K14)</f>
        <v>3153</v>
      </c>
      <c r="J14" s="110" t="s">
        <v>21</v>
      </c>
      <c r="K14" s="417"/>
      <c r="L14" s="497"/>
    </row>
    <row r="15" spans="1:12" ht="21.75" customHeight="1">
      <c r="A15" s="406"/>
      <c r="B15" s="438" t="s">
        <v>2</v>
      </c>
      <c r="C15" s="27">
        <v>1251212</v>
      </c>
      <c r="D15" s="26">
        <v>143130</v>
      </c>
      <c r="E15" s="26">
        <v>806987</v>
      </c>
      <c r="F15" s="26">
        <v>29854</v>
      </c>
      <c r="G15" s="26">
        <v>1659500</v>
      </c>
      <c r="H15" s="25">
        <v>17680</v>
      </c>
      <c r="I15" s="30">
        <f>SUM(H15:K15)</f>
        <v>17680</v>
      </c>
      <c r="J15" s="111" t="s">
        <v>22</v>
      </c>
      <c r="K15" s="418"/>
      <c r="L15" s="497"/>
    </row>
    <row r="16" spans="1:12" ht="21.75" customHeight="1">
      <c r="A16" s="398" t="s">
        <v>48</v>
      </c>
      <c r="B16" s="356"/>
      <c r="C16" s="21"/>
      <c r="D16" s="20"/>
      <c r="E16" s="20"/>
      <c r="F16" s="20"/>
      <c r="G16" s="20"/>
      <c r="H16" s="19"/>
      <c r="I16" s="28"/>
      <c r="J16" s="405"/>
      <c r="K16" s="387" t="s">
        <v>47</v>
      </c>
      <c r="L16" s="497"/>
    </row>
    <row r="17" spans="1:12" ht="21.75" customHeight="1">
      <c r="A17" s="114"/>
      <c r="B17" s="437" t="s">
        <v>44</v>
      </c>
      <c r="C17" s="24">
        <v>107875</v>
      </c>
      <c r="D17" s="23">
        <v>8541</v>
      </c>
      <c r="E17" s="23">
        <v>42272</v>
      </c>
      <c r="F17" s="23">
        <v>3611</v>
      </c>
      <c r="G17" s="23">
        <v>56124</v>
      </c>
      <c r="H17" s="22">
        <v>338</v>
      </c>
      <c r="I17" s="29">
        <f>SUM(H17:K17)</f>
        <v>338</v>
      </c>
      <c r="J17" s="110" t="s">
        <v>43</v>
      </c>
      <c r="K17" s="417"/>
      <c r="L17" s="497"/>
    </row>
    <row r="18" spans="1:12" ht="21.75" customHeight="1">
      <c r="A18" s="114"/>
      <c r="B18" s="437" t="s">
        <v>7</v>
      </c>
      <c r="C18" s="24">
        <v>107875</v>
      </c>
      <c r="D18" s="23">
        <v>8541</v>
      </c>
      <c r="E18" s="23">
        <v>42272</v>
      </c>
      <c r="F18" s="23">
        <v>3611</v>
      </c>
      <c r="G18" s="23">
        <v>56124</v>
      </c>
      <c r="H18" s="22">
        <v>338</v>
      </c>
      <c r="I18" s="29">
        <f>SUM(H18:K18)</f>
        <v>338</v>
      </c>
      <c r="J18" s="110" t="s">
        <v>21</v>
      </c>
      <c r="K18" s="417"/>
      <c r="L18" s="497"/>
    </row>
    <row r="19" spans="1:12" ht="21.75" customHeight="1">
      <c r="A19" s="406"/>
      <c r="B19" s="438" t="s">
        <v>2</v>
      </c>
      <c r="C19" s="27">
        <v>654048</v>
      </c>
      <c r="D19" s="26">
        <v>51760</v>
      </c>
      <c r="E19" s="26">
        <v>252346</v>
      </c>
      <c r="F19" s="26">
        <v>16900</v>
      </c>
      <c r="G19" s="26">
        <v>321641</v>
      </c>
      <c r="H19" s="25">
        <v>1667</v>
      </c>
      <c r="I19" s="30">
        <f>SUM(H19:K19)</f>
        <v>1667</v>
      </c>
      <c r="J19" s="111" t="s">
        <v>22</v>
      </c>
      <c r="K19" s="418"/>
      <c r="L19" s="497"/>
    </row>
    <row r="20" spans="1:12" ht="21.75" customHeight="1">
      <c r="A20" s="398" t="s">
        <v>50</v>
      </c>
      <c r="B20" s="356"/>
      <c r="C20" s="21"/>
      <c r="D20" s="20"/>
      <c r="E20" s="20"/>
      <c r="F20" s="20"/>
      <c r="G20" s="20"/>
      <c r="H20" s="19"/>
      <c r="I20" s="28"/>
      <c r="J20" s="405"/>
      <c r="K20" s="387" t="s">
        <v>49</v>
      </c>
      <c r="L20" s="497"/>
    </row>
    <row r="21" spans="1:12" ht="21.75" customHeight="1">
      <c r="A21" s="114"/>
      <c r="B21" s="437" t="s">
        <v>44</v>
      </c>
      <c r="C21" s="24">
        <v>13857</v>
      </c>
      <c r="D21" s="23">
        <v>28303</v>
      </c>
      <c r="E21" s="23">
        <v>58287</v>
      </c>
      <c r="F21" s="23">
        <v>1766</v>
      </c>
      <c r="G21" s="23">
        <v>18424</v>
      </c>
      <c r="H21" s="22">
        <v>1081</v>
      </c>
      <c r="I21" s="29">
        <f>SUM(H21:K21)</f>
        <v>1081</v>
      </c>
      <c r="J21" s="110" t="s">
        <v>43</v>
      </c>
      <c r="K21" s="417"/>
      <c r="L21" s="497"/>
    </row>
    <row r="22" spans="1:12" ht="21.75" customHeight="1">
      <c r="A22" s="114"/>
      <c r="B22" s="437" t="s">
        <v>7</v>
      </c>
      <c r="C22" s="24">
        <v>13857</v>
      </c>
      <c r="D22" s="23">
        <v>28303</v>
      </c>
      <c r="E22" s="23">
        <v>58287</v>
      </c>
      <c r="F22" s="23">
        <v>1766</v>
      </c>
      <c r="G22" s="23">
        <v>18424</v>
      </c>
      <c r="H22" s="22">
        <v>1081</v>
      </c>
      <c r="I22" s="29">
        <f>SUM(H22:K22)</f>
        <v>1081</v>
      </c>
      <c r="J22" s="110" t="s">
        <v>21</v>
      </c>
      <c r="K22" s="417"/>
      <c r="L22" s="497"/>
    </row>
    <row r="23" spans="1:12" ht="21.75" customHeight="1">
      <c r="A23" s="406"/>
      <c r="B23" s="438" t="s">
        <v>2</v>
      </c>
      <c r="C23" s="27">
        <v>111314</v>
      </c>
      <c r="D23" s="26">
        <v>221492</v>
      </c>
      <c r="E23" s="26">
        <v>408557</v>
      </c>
      <c r="F23" s="26">
        <v>13316</v>
      </c>
      <c r="G23" s="26">
        <v>125553</v>
      </c>
      <c r="H23" s="25">
        <v>10512</v>
      </c>
      <c r="I23" s="30">
        <f>SUM(H23:K23)</f>
        <v>10512</v>
      </c>
      <c r="J23" s="111" t="s">
        <v>22</v>
      </c>
      <c r="K23" s="418"/>
      <c r="L23" s="497"/>
    </row>
    <row r="24" spans="1:12" ht="21.75" customHeight="1">
      <c r="A24" s="398" t="s">
        <v>52</v>
      </c>
      <c r="B24" s="356"/>
      <c r="C24" s="21"/>
      <c r="D24" s="20"/>
      <c r="E24" s="20"/>
      <c r="F24" s="20"/>
      <c r="G24" s="20"/>
      <c r="H24" s="19"/>
      <c r="I24" s="28"/>
      <c r="J24" s="405"/>
      <c r="K24" s="387" t="s">
        <v>51</v>
      </c>
      <c r="L24" s="497"/>
    </row>
    <row r="25" spans="1:12" ht="21.75" customHeight="1">
      <c r="A25" s="114"/>
      <c r="B25" s="437" t="s">
        <v>44</v>
      </c>
      <c r="C25" s="24">
        <v>104103</v>
      </c>
      <c r="D25" s="23">
        <v>7681</v>
      </c>
      <c r="E25" s="23">
        <v>143839</v>
      </c>
      <c r="F25" s="23">
        <v>423</v>
      </c>
      <c r="G25" s="23">
        <v>203418</v>
      </c>
      <c r="H25" s="22">
        <v>411</v>
      </c>
      <c r="I25" s="29">
        <f>SUM(H25:K25)</f>
        <v>411</v>
      </c>
      <c r="J25" s="110" t="s">
        <v>43</v>
      </c>
      <c r="K25" s="417"/>
      <c r="L25" s="497"/>
    </row>
    <row r="26" spans="1:12" ht="21.75" customHeight="1">
      <c r="A26" s="114"/>
      <c r="B26" s="437" t="s">
        <v>7</v>
      </c>
      <c r="C26" s="24">
        <v>104103</v>
      </c>
      <c r="D26" s="23">
        <v>7681</v>
      </c>
      <c r="E26" s="23">
        <v>143839</v>
      </c>
      <c r="F26" s="23">
        <v>423</v>
      </c>
      <c r="G26" s="23">
        <v>203418</v>
      </c>
      <c r="H26" s="22">
        <v>411</v>
      </c>
      <c r="I26" s="29">
        <f>SUM(H26:K26)</f>
        <v>411</v>
      </c>
      <c r="J26" s="110" t="s">
        <v>21</v>
      </c>
      <c r="K26" s="417"/>
      <c r="L26" s="497"/>
    </row>
    <row r="27" spans="1:12" ht="21.75" customHeight="1">
      <c r="A27" s="406"/>
      <c r="B27" s="438" t="s">
        <v>2</v>
      </c>
      <c r="C27" s="27">
        <v>625708</v>
      </c>
      <c r="D27" s="26">
        <v>52400</v>
      </c>
      <c r="E27" s="26">
        <v>1022154</v>
      </c>
      <c r="F27" s="26">
        <v>1435</v>
      </c>
      <c r="G27" s="26">
        <v>1076954</v>
      </c>
      <c r="H27" s="25">
        <v>1525</v>
      </c>
      <c r="I27" s="30">
        <f>SUM(H27:K27)</f>
        <v>1525</v>
      </c>
      <c r="J27" s="111" t="s">
        <v>22</v>
      </c>
      <c r="K27" s="418"/>
      <c r="L27" s="497"/>
    </row>
    <row r="28" spans="1:12" ht="21.75" customHeight="1">
      <c r="A28" s="398" t="s">
        <v>54</v>
      </c>
      <c r="B28" s="356"/>
      <c r="C28" s="21"/>
      <c r="D28" s="20"/>
      <c r="E28" s="20"/>
      <c r="F28" s="20"/>
      <c r="G28" s="20"/>
      <c r="H28" s="19"/>
      <c r="I28" s="28"/>
      <c r="J28" s="405"/>
      <c r="K28" s="387" t="s">
        <v>53</v>
      </c>
      <c r="L28" s="497"/>
    </row>
    <row r="29" spans="1:12" ht="21.75" customHeight="1">
      <c r="A29" s="114"/>
      <c r="B29" s="437" t="s">
        <v>44</v>
      </c>
      <c r="C29" s="24">
        <v>20608</v>
      </c>
      <c r="D29" s="23">
        <v>12231</v>
      </c>
      <c r="E29" s="23">
        <v>171421</v>
      </c>
      <c r="F29" s="23">
        <v>849</v>
      </c>
      <c r="G29" s="23">
        <v>40554</v>
      </c>
      <c r="H29" s="22">
        <v>0</v>
      </c>
      <c r="I29" s="29">
        <f>SUM(H29:K29)</f>
        <v>0</v>
      </c>
      <c r="J29" s="110" t="s">
        <v>43</v>
      </c>
      <c r="K29" s="417"/>
      <c r="L29" s="497"/>
    </row>
    <row r="30" spans="1:12" ht="21.75" customHeight="1">
      <c r="A30" s="114"/>
      <c r="B30" s="437" t="s">
        <v>7</v>
      </c>
      <c r="C30" s="24">
        <v>20608</v>
      </c>
      <c r="D30" s="23">
        <v>12231</v>
      </c>
      <c r="E30" s="23">
        <v>171421</v>
      </c>
      <c r="F30" s="23">
        <v>849</v>
      </c>
      <c r="G30" s="23">
        <v>40554</v>
      </c>
      <c r="H30" s="22">
        <v>0</v>
      </c>
      <c r="I30" s="29">
        <f>SUM(H30:K30)</f>
        <v>0</v>
      </c>
      <c r="J30" s="110" t="s">
        <v>21</v>
      </c>
      <c r="K30" s="417"/>
      <c r="L30" s="497"/>
    </row>
    <row r="31" spans="1:12" ht="21.75" customHeight="1">
      <c r="A31" s="406"/>
      <c r="B31" s="438" t="s">
        <v>2</v>
      </c>
      <c r="C31" s="27">
        <v>127591</v>
      </c>
      <c r="D31" s="26">
        <v>89051</v>
      </c>
      <c r="E31" s="26">
        <v>1078800</v>
      </c>
      <c r="F31" s="26">
        <v>4201</v>
      </c>
      <c r="G31" s="26">
        <v>244171</v>
      </c>
      <c r="H31" s="25">
        <v>0</v>
      </c>
      <c r="I31" s="30">
        <f>SUM(H31:K31)</f>
        <v>0</v>
      </c>
      <c r="J31" s="111" t="s">
        <v>22</v>
      </c>
      <c r="K31" s="418"/>
      <c r="L31" s="497"/>
    </row>
    <row r="32" spans="1:12" ht="21.75" customHeight="1">
      <c r="A32" s="398" t="s">
        <v>56</v>
      </c>
      <c r="B32" s="356"/>
      <c r="C32" s="21"/>
      <c r="D32" s="49"/>
      <c r="E32" s="49"/>
      <c r="F32" s="49"/>
      <c r="G32" s="20"/>
      <c r="H32" s="19"/>
      <c r="I32" s="29"/>
      <c r="J32" s="405"/>
      <c r="K32" s="387" t="s">
        <v>55</v>
      </c>
      <c r="L32" s="497"/>
    </row>
    <row r="33" spans="1:12" ht="21.75" customHeight="1">
      <c r="A33" s="114"/>
      <c r="B33" s="437" t="s">
        <v>44</v>
      </c>
      <c r="C33" s="24">
        <v>22545</v>
      </c>
      <c r="D33" s="39">
        <v>9198</v>
      </c>
      <c r="E33" s="39">
        <v>11840</v>
      </c>
      <c r="F33" s="39">
        <v>1043</v>
      </c>
      <c r="G33" s="23">
        <v>52591</v>
      </c>
      <c r="H33" s="22">
        <v>1328</v>
      </c>
      <c r="I33" s="29">
        <f>SUM(H33:K33)</f>
        <v>1328</v>
      </c>
      <c r="J33" s="110" t="s">
        <v>43</v>
      </c>
      <c r="K33" s="417"/>
      <c r="L33" s="497"/>
    </row>
    <row r="34" spans="1:12" ht="21.75" customHeight="1">
      <c r="A34" s="114"/>
      <c r="B34" s="437" t="s">
        <v>7</v>
      </c>
      <c r="C34" s="24">
        <v>22545</v>
      </c>
      <c r="D34" s="39">
        <v>9198</v>
      </c>
      <c r="E34" s="39">
        <v>11840</v>
      </c>
      <c r="F34" s="39">
        <v>1043</v>
      </c>
      <c r="G34" s="23">
        <v>52591</v>
      </c>
      <c r="H34" s="22">
        <v>1328</v>
      </c>
      <c r="I34" s="29">
        <f>SUM(H34:K34)</f>
        <v>1328</v>
      </c>
      <c r="J34" s="110" t="s">
        <v>21</v>
      </c>
      <c r="K34" s="417"/>
      <c r="L34" s="497"/>
    </row>
    <row r="35" spans="1:12" ht="21.75" customHeight="1" thickBot="1">
      <c r="A35" s="407"/>
      <c r="B35" s="439" t="s">
        <v>2</v>
      </c>
      <c r="C35" s="73">
        <v>140482</v>
      </c>
      <c r="D35" s="54">
        <v>52784</v>
      </c>
      <c r="E35" s="54">
        <v>86541</v>
      </c>
      <c r="F35" s="54">
        <v>6630</v>
      </c>
      <c r="G35" s="72">
        <v>344309</v>
      </c>
      <c r="H35" s="65">
        <v>8106</v>
      </c>
      <c r="I35" s="64">
        <f>SUM(H35:K35)</f>
        <v>8106</v>
      </c>
      <c r="J35" s="112" t="s">
        <v>22</v>
      </c>
      <c r="K35" s="419"/>
      <c r="L35" s="497"/>
    </row>
    <row r="36" spans="1:12" ht="21.75" customHeight="1" thickTop="1">
      <c r="A36" s="114"/>
      <c r="B36" s="209"/>
      <c r="C36" s="208"/>
      <c r="D36" s="208"/>
      <c r="E36" s="208"/>
      <c r="F36" s="208"/>
      <c r="G36" s="208"/>
      <c r="H36" s="208"/>
      <c r="I36" s="98"/>
      <c r="J36" s="110"/>
      <c r="K36" s="206"/>
      <c r="L36" s="180"/>
    </row>
    <row r="37" spans="1:12" s="86" customFormat="1" ht="31.5" customHeight="1">
      <c r="A37" s="185" t="s">
        <v>345</v>
      </c>
      <c r="B37" s="185"/>
      <c r="C37" s="185"/>
      <c r="D37" s="185"/>
      <c r="E37" s="185"/>
      <c r="F37" s="185"/>
      <c r="G37" s="185"/>
      <c r="H37" s="185"/>
      <c r="I37" s="185"/>
      <c r="J37" s="184"/>
      <c r="K37" s="184" t="s">
        <v>210</v>
      </c>
      <c r="L37" s="180" t="s">
        <v>261</v>
      </c>
    </row>
    <row r="38" spans="1:12" s="87" customFormat="1" ht="31.5" customHeight="1">
      <c r="A38" s="541" t="s">
        <v>444</v>
      </c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180"/>
    </row>
    <row r="39" spans="1:12" s="87" customFormat="1" ht="31.5" customHeight="1">
      <c r="A39" s="351"/>
      <c r="B39" s="351"/>
      <c r="C39" s="351"/>
      <c r="D39" s="351"/>
      <c r="E39" s="351"/>
      <c r="F39" s="351"/>
      <c r="G39" s="351"/>
      <c r="H39" s="351"/>
      <c r="I39" s="351"/>
      <c r="J39" s="351"/>
      <c r="K39" s="351" t="s">
        <v>445</v>
      </c>
      <c r="L39" s="180"/>
    </row>
    <row r="40" spans="1:12" s="87" customFormat="1" ht="31.5" customHeight="1" thickBot="1">
      <c r="A40" s="256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180"/>
    </row>
    <row r="41" spans="1:12" s="2" customFormat="1" ht="31.5" customHeight="1" thickTop="1">
      <c r="A41" s="587" t="s">
        <v>298</v>
      </c>
      <c r="B41" s="593"/>
      <c r="C41" s="505" t="s">
        <v>390</v>
      </c>
      <c r="D41" s="506"/>
      <c r="E41" s="506"/>
      <c r="F41" s="506"/>
      <c r="G41" s="506"/>
      <c r="H41" s="506"/>
      <c r="I41" s="507"/>
      <c r="J41" s="580" t="s">
        <v>0</v>
      </c>
      <c r="K41" s="551"/>
      <c r="L41" s="497">
        <v>170</v>
      </c>
    </row>
    <row r="42" spans="1:12" s="4" customFormat="1" ht="31.5" customHeight="1">
      <c r="A42" s="588"/>
      <c r="B42" s="594"/>
      <c r="C42" s="352" t="s">
        <v>82</v>
      </c>
      <c r="D42" s="62" t="s">
        <v>224</v>
      </c>
      <c r="E42" s="62" t="s">
        <v>88</v>
      </c>
      <c r="F42" s="62" t="s">
        <v>87</v>
      </c>
      <c r="G42" s="62" t="s">
        <v>236</v>
      </c>
      <c r="H42" s="61" t="s">
        <v>70</v>
      </c>
      <c r="I42" s="359" t="s">
        <v>69</v>
      </c>
      <c r="J42" s="582"/>
      <c r="K42" s="552"/>
      <c r="L42" s="497"/>
    </row>
    <row r="43" spans="1:12" s="4" customFormat="1" ht="37.5" customHeight="1" thickBot="1">
      <c r="A43" s="589"/>
      <c r="B43" s="596"/>
      <c r="C43" s="432" t="s">
        <v>85</v>
      </c>
      <c r="D43" s="32" t="s">
        <v>226</v>
      </c>
      <c r="E43" s="32" t="s">
        <v>402</v>
      </c>
      <c r="F43" s="32" t="s">
        <v>89</v>
      </c>
      <c r="G43" s="70" t="s">
        <v>227</v>
      </c>
      <c r="H43" s="31" t="s">
        <v>71</v>
      </c>
      <c r="I43" s="360" t="s">
        <v>68</v>
      </c>
      <c r="J43" s="583"/>
      <c r="K43" s="554"/>
      <c r="L43" s="497"/>
    </row>
    <row r="44" spans="1:12" ht="21.75" customHeight="1">
      <c r="A44" s="397" t="s">
        <v>58</v>
      </c>
      <c r="B44" s="413"/>
      <c r="C44" s="74"/>
      <c r="D44" s="35"/>
      <c r="E44" s="35"/>
      <c r="F44" s="35"/>
      <c r="G44" s="71"/>
      <c r="H44" s="67"/>
      <c r="I44" s="66"/>
      <c r="J44" s="403"/>
      <c r="K44" s="400" t="s">
        <v>57</v>
      </c>
      <c r="L44" s="497"/>
    </row>
    <row r="45" spans="1:12" ht="21.75" customHeight="1">
      <c r="A45" s="114"/>
      <c r="B45" s="437" t="s">
        <v>44</v>
      </c>
      <c r="C45" s="24">
        <v>25129</v>
      </c>
      <c r="D45" s="39">
        <v>2127</v>
      </c>
      <c r="E45" s="39">
        <v>31244</v>
      </c>
      <c r="F45" s="39">
        <v>2722</v>
      </c>
      <c r="G45" s="23">
        <v>2131</v>
      </c>
      <c r="H45" s="22">
        <v>94</v>
      </c>
      <c r="I45" s="29">
        <f>SUM(H45:K45)</f>
        <v>94</v>
      </c>
      <c r="J45" s="440" t="s">
        <v>43</v>
      </c>
      <c r="K45" s="206"/>
      <c r="L45" s="497"/>
    </row>
    <row r="46" spans="1:12" ht="21.75" customHeight="1">
      <c r="A46" s="114"/>
      <c r="B46" s="437" t="s">
        <v>7</v>
      </c>
      <c r="C46" s="24">
        <v>25129</v>
      </c>
      <c r="D46" s="39">
        <v>2127</v>
      </c>
      <c r="E46" s="39">
        <v>31244</v>
      </c>
      <c r="F46" s="39">
        <v>2722</v>
      </c>
      <c r="G46" s="23">
        <v>2131</v>
      </c>
      <c r="H46" s="22">
        <v>94</v>
      </c>
      <c r="I46" s="29">
        <f>SUM(H46:K46)</f>
        <v>94</v>
      </c>
      <c r="J46" s="440" t="s">
        <v>21</v>
      </c>
      <c r="K46" s="206"/>
      <c r="L46" s="497"/>
    </row>
    <row r="47" spans="1:12" ht="21.75" customHeight="1">
      <c r="A47" s="406"/>
      <c r="B47" s="438" t="s">
        <v>2</v>
      </c>
      <c r="C47" s="24">
        <v>185075</v>
      </c>
      <c r="D47" s="39">
        <v>18370</v>
      </c>
      <c r="E47" s="39">
        <v>254939</v>
      </c>
      <c r="F47" s="39">
        <v>19250</v>
      </c>
      <c r="G47" s="23">
        <v>9643</v>
      </c>
      <c r="H47" s="22">
        <v>518</v>
      </c>
      <c r="I47" s="29">
        <f>SUM(H47:K47)</f>
        <v>518</v>
      </c>
      <c r="J47" s="441" t="s">
        <v>22</v>
      </c>
      <c r="K47" s="401"/>
      <c r="L47" s="497"/>
    </row>
    <row r="48" spans="1:12" ht="21.75" customHeight="1">
      <c r="A48" s="398" t="s">
        <v>60</v>
      </c>
      <c r="B48" s="414"/>
      <c r="C48" s="21"/>
      <c r="D48" s="20"/>
      <c r="E48" s="20"/>
      <c r="F48" s="20"/>
      <c r="G48" s="20"/>
      <c r="H48" s="19"/>
      <c r="I48" s="28"/>
      <c r="J48" s="404"/>
      <c r="K48" s="402" t="s">
        <v>59</v>
      </c>
      <c r="L48" s="497"/>
    </row>
    <row r="49" spans="1:12" ht="21.75" customHeight="1">
      <c r="A49" s="114"/>
      <c r="B49" s="437" t="s">
        <v>44</v>
      </c>
      <c r="C49" s="24">
        <v>1297</v>
      </c>
      <c r="D49" s="23">
        <v>1876</v>
      </c>
      <c r="E49" s="23">
        <v>28497</v>
      </c>
      <c r="F49" s="23">
        <v>39</v>
      </c>
      <c r="G49" s="23">
        <v>1633</v>
      </c>
      <c r="H49" s="22">
        <v>0</v>
      </c>
      <c r="I49" s="29">
        <f>SUM(H49:K49)</f>
        <v>0</v>
      </c>
      <c r="J49" s="440" t="s">
        <v>43</v>
      </c>
      <c r="K49" s="206"/>
      <c r="L49" s="497"/>
    </row>
    <row r="50" spans="1:12" ht="21.75" customHeight="1">
      <c r="A50" s="114"/>
      <c r="B50" s="437" t="s">
        <v>7</v>
      </c>
      <c r="C50" s="24">
        <v>1297</v>
      </c>
      <c r="D50" s="23">
        <v>1876</v>
      </c>
      <c r="E50" s="23">
        <v>28497</v>
      </c>
      <c r="F50" s="23">
        <v>39</v>
      </c>
      <c r="G50" s="23">
        <v>1633</v>
      </c>
      <c r="H50" s="22">
        <v>0</v>
      </c>
      <c r="I50" s="29">
        <f>SUM(H50:K50)</f>
        <v>0</v>
      </c>
      <c r="J50" s="440" t="s">
        <v>21</v>
      </c>
      <c r="K50" s="206"/>
      <c r="L50" s="497"/>
    </row>
    <row r="51" spans="1:12" ht="21.75" customHeight="1">
      <c r="A51" s="406"/>
      <c r="B51" s="438" t="s">
        <v>2</v>
      </c>
      <c r="C51" s="27">
        <v>11572</v>
      </c>
      <c r="D51" s="26">
        <v>12190</v>
      </c>
      <c r="E51" s="26">
        <v>222570</v>
      </c>
      <c r="F51" s="26">
        <v>266</v>
      </c>
      <c r="G51" s="26">
        <v>9617</v>
      </c>
      <c r="H51" s="25">
        <v>0</v>
      </c>
      <c r="I51" s="30">
        <f>SUM(H51:K51)</f>
        <v>0</v>
      </c>
      <c r="J51" s="441" t="s">
        <v>22</v>
      </c>
      <c r="K51" s="401"/>
      <c r="L51" s="497"/>
    </row>
    <row r="52" spans="1:12" ht="21.75" customHeight="1">
      <c r="A52" s="398" t="s">
        <v>62</v>
      </c>
      <c r="B52" s="356"/>
      <c r="C52" s="21"/>
      <c r="D52" s="20"/>
      <c r="E52" s="20"/>
      <c r="F52" s="20"/>
      <c r="G52" s="20"/>
      <c r="H52" s="19"/>
      <c r="I52" s="28"/>
      <c r="J52" s="404"/>
      <c r="K52" s="402" t="s">
        <v>61</v>
      </c>
      <c r="L52" s="497"/>
    </row>
    <row r="53" spans="1:12" ht="21.75" customHeight="1">
      <c r="A53" s="114"/>
      <c r="B53" s="437" t="s">
        <v>44</v>
      </c>
      <c r="C53" s="24">
        <v>32690</v>
      </c>
      <c r="D53" s="23">
        <v>3973</v>
      </c>
      <c r="E53" s="23">
        <v>75654</v>
      </c>
      <c r="F53" s="23">
        <v>8862</v>
      </c>
      <c r="G53" s="23">
        <v>33483</v>
      </c>
      <c r="H53" s="22">
        <v>0</v>
      </c>
      <c r="I53" s="29">
        <f>SUM(H53:K53)</f>
        <v>0</v>
      </c>
      <c r="J53" s="440" t="s">
        <v>43</v>
      </c>
      <c r="K53" s="206"/>
      <c r="L53" s="497"/>
    </row>
    <row r="54" spans="1:12" ht="21.75" customHeight="1">
      <c r="A54" s="114"/>
      <c r="B54" s="437" t="s">
        <v>7</v>
      </c>
      <c r="C54" s="24">
        <v>32690</v>
      </c>
      <c r="D54" s="23">
        <v>3973</v>
      </c>
      <c r="E54" s="23">
        <v>75654</v>
      </c>
      <c r="F54" s="23">
        <v>8862</v>
      </c>
      <c r="G54" s="23">
        <v>33483</v>
      </c>
      <c r="H54" s="22">
        <v>0</v>
      </c>
      <c r="I54" s="29">
        <f>SUM(H54:K54)</f>
        <v>0</v>
      </c>
      <c r="J54" s="440" t="s">
        <v>21</v>
      </c>
      <c r="K54" s="206"/>
      <c r="L54" s="497"/>
    </row>
    <row r="55" spans="1:12" ht="21.75" customHeight="1">
      <c r="A55" s="406"/>
      <c r="B55" s="438" t="s">
        <v>2</v>
      </c>
      <c r="C55" s="27">
        <v>211641</v>
      </c>
      <c r="D55" s="26">
        <v>25072</v>
      </c>
      <c r="E55" s="26">
        <v>532094</v>
      </c>
      <c r="F55" s="26">
        <v>72571</v>
      </c>
      <c r="G55" s="26">
        <v>214442</v>
      </c>
      <c r="H55" s="25">
        <v>0</v>
      </c>
      <c r="I55" s="30">
        <f>SUM(H55:K55)</f>
        <v>0</v>
      </c>
      <c r="J55" s="441" t="s">
        <v>22</v>
      </c>
      <c r="K55" s="401"/>
      <c r="L55" s="497"/>
    </row>
    <row r="56" spans="1:12" ht="21.75" customHeight="1">
      <c r="A56" s="398" t="s">
        <v>64</v>
      </c>
      <c r="B56" s="356"/>
      <c r="C56" s="21"/>
      <c r="D56" s="20"/>
      <c r="E56" s="20"/>
      <c r="F56" s="20"/>
      <c r="G56" s="20"/>
      <c r="H56" s="19"/>
      <c r="I56" s="28"/>
      <c r="J56" s="404"/>
      <c r="K56" s="402" t="s">
        <v>63</v>
      </c>
      <c r="L56" s="497"/>
    </row>
    <row r="57" spans="1:12" ht="21.75" customHeight="1">
      <c r="A57" s="114"/>
      <c r="B57" s="437" t="s">
        <v>44</v>
      </c>
      <c r="C57" s="24">
        <v>1839</v>
      </c>
      <c r="D57" s="23">
        <v>3141</v>
      </c>
      <c r="E57" s="23">
        <v>27438</v>
      </c>
      <c r="F57" s="23">
        <v>3824</v>
      </c>
      <c r="G57" s="23">
        <v>16239</v>
      </c>
      <c r="H57" s="22">
        <v>0</v>
      </c>
      <c r="I57" s="29">
        <f>SUM(H57:K57)</f>
        <v>0</v>
      </c>
      <c r="J57" s="440" t="s">
        <v>43</v>
      </c>
      <c r="K57" s="206"/>
      <c r="L57" s="497"/>
    </row>
    <row r="58" spans="1:12" ht="21.75" customHeight="1">
      <c r="A58" s="114"/>
      <c r="B58" s="437" t="s">
        <v>7</v>
      </c>
      <c r="C58" s="24">
        <v>1839</v>
      </c>
      <c r="D58" s="23">
        <v>3141</v>
      </c>
      <c r="E58" s="23">
        <v>27438</v>
      </c>
      <c r="F58" s="23">
        <v>3824</v>
      </c>
      <c r="G58" s="23">
        <v>16239</v>
      </c>
      <c r="H58" s="22">
        <v>0</v>
      </c>
      <c r="I58" s="29">
        <f>SUM(H58:K58)</f>
        <v>0</v>
      </c>
      <c r="J58" s="440" t="s">
        <v>21</v>
      </c>
      <c r="K58" s="206"/>
      <c r="L58" s="497"/>
    </row>
    <row r="59" spans="1:12" ht="21.75" customHeight="1">
      <c r="A59" s="406"/>
      <c r="B59" s="438" t="s">
        <v>2</v>
      </c>
      <c r="C59" s="27">
        <v>14848</v>
      </c>
      <c r="D59" s="26">
        <v>24167</v>
      </c>
      <c r="E59" s="26">
        <v>208647</v>
      </c>
      <c r="F59" s="26">
        <v>24812</v>
      </c>
      <c r="G59" s="26">
        <v>104866</v>
      </c>
      <c r="H59" s="25">
        <v>0</v>
      </c>
      <c r="I59" s="30">
        <f>SUM(H59:K59)</f>
        <v>0</v>
      </c>
      <c r="J59" s="441" t="s">
        <v>22</v>
      </c>
      <c r="K59" s="401"/>
      <c r="L59" s="497"/>
    </row>
    <row r="60" spans="1:12" ht="21.75" customHeight="1">
      <c r="A60" s="398" t="s">
        <v>65</v>
      </c>
      <c r="B60" s="356"/>
      <c r="C60" s="21"/>
      <c r="D60" s="20"/>
      <c r="E60" s="20"/>
      <c r="F60" s="20"/>
      <c r="G60" s="20"/>
      <c r="H60" s="19"/>
      <c r="I60" s="28"/>
      <c r="J60" s="404"/>
      <c r="K60" s="402" t="s">
        <v>32</v>
      </c>
      <c r="L60" s="497"/>
    </row>
    <row r="61" spans="1:12" ht="21.75" customHeight="1">
      <c r="A61" s="114"/>
      <c r="B61" s="437" t="s">
        <v>44</v>
      </c>
      <c r="C61" s="24">
        <v>1132</v>
      </c>
      <c r="D61" s="23">
        <v>3298</v>
      </c>
      <c r="E61" s="23">
        <v>4416</v>
      </c>
      <c r="F61" s="23">
        <v>6051</v>
      </c>
      <c r="G61" s="23">
        <v>27633</v>
      </c>
      <c r="H61" s="22">
        <v>8266</v>
      </c>
      <c r="I61" s="29">
        <f>SUM(H61:K61)</f>
        <v>8266</v>
      </c>
      <c r="J61" s="440" t="s">
        <v>43</v>
      </c>
      <c r="K61" s="206"/>
      <c r="L61" s="497"/>
    </row>
    <row r="62" spans="1:12" ht="21.75" customHeight="1">
      <c r="A62" s="114"/>
      <c r="B62" s="437" t="s">
        <v>7</v>
      </c>
      <c r="C62" s="24">
        <v>1132</v>
      </c>
      <c r="D62" s="23">
        <v>3298</v>
      </c>
      <c r="E62" s="23">
        <v>4416</v>
      </c>
      <c r="F62" s="23">
        <v>6051</v>
      </c>
      <c r="G62" s="23">
        <v>27633</v>
      </c>
      <c r="H62" s="22">
        <v>8266</v>
      </c>
      <c r="I62" s="29">
        <f>SUM(H62:K62)</f>
        <v>8266</v>
      </c>
      <c r="J62" s="440" t="s">
        <v>21</v>
      </c>
      <c r="K62" s="206"/>
      <c r="L62" s="497"/>
    </row>
    <row r="63" spans="1:12" ht="21.75" customHeight="1">
      <c r="A63" s="406"/>
      <c r="B63" s="438" t="s">
        <v>2</v>
      </c>
      <c r="C63" s="27">
        <v>6662</v>
      </c>
      <c r="D63" s="26">
        <v>18735</v>
      </c>
      <c r="E63" s="26">
        <v>31836</v>
      </c>
      <c r="F63" s="26">
        <v>34103</v>
      </c>
      <c r="G63" s="26">
        <v>184636</v>
      </c>
      <c r="H63" s="25">
        <v>65446</v>
      </c>
      <c r="I63" s="30">
        <f>SUM(H63:K63)</f>
        <v>65446</v>
      </c>
      <c r="J63" s="441" t="s">
        <v>22</v>
      </c>
      <c r="K63" s="401"/>
      <c r="L63" s="497"/>
    </row>
    <row r="64" spans="1:12" ht="21.75" customHeight="1">
      <c r="A64" s="398" t="s">
        <v>67</v>
      </c>
      <c r="B64" s="356"/>
      <c r="C64" s="21"/>
      <c r="D64" s="20"/>
      <c r="E64" s="20"/>
      <c r="F64" s="20"/>
      <c r="G64" s="20"/>
      <c r="H64" s="19"/>
      <c r="I64" s="28"/>
      <c r="J64" s="404"/>
      <c r="K64" s="402" t="s">
        <v>66</v>
      </c>
      <c r="L64" s="497"/>
    </row>
    <row r="65" spans="1:12" ht="21.75" customHeight="1">
      <c r="A65" s="114"/>
      <c r="B65" s="437" t="s">
        <v>44</v>
      </c>
      <c r="C65" s="24">
        <v>11136</v>
      </c>
      <c r="D65" s="23">
        <v>1052</v>
      </c>
      <c r="E65" s="23">
        <v>21524</v>
      </c>
      <c r="F65" s="23">
        <v>128</v>
      </c>
      <c r="G65" s="23">
        <v>4921</v>
      </c>
      <c r="H65" s="22">
        <v>0</v>
      </c>
      <c r="I65" s="29">
        <f>SUM(H65:K65)</f>
        <v>0</v>
      </c>
      <c r="J65" s="440" t="s">
        <v>43</v>
      </c>
      <c r="K65" s="206"/>
      <c r="L65" s="497"/>
    </row>
    <row r="66" spans="1:12" ht="21.75" customHeight="1">
      <c r="A66" s="114"/>
      <c r="B66" s="437" t="s">
        <v>7</v>
      </c>
      <c r="C66" s="24">
        <v>11136</v>
      </c>
      <c r="D66" s="23">
        <v>1052</v>
      </c>
      <c r="E66" s="23">
        <v>21524</v>
      </c>
      <c r="F66" s="23">
        <v>128</v>
      </c>
      <c r="G66" s="23">
        <v>4921</v>
      </c>
      <c r="H66" s="22">
        <v>0</v>
      </c>
      <c r="I66" s="29">
        <f>SUM(H66:K66)</f>
        <v>0</v>
      </c>
      <c r="J66" s="440" t="s">
        <v>21</v>
      </c>
      <c r="K66" s="206"/>
      <c r="L66" s="497"/>
    </row>
    <row r="67" spans="1:12" ht="21.75" customHeight="1" thickBot="1">
      <c r="A67" s="114"/>
      <c r="B67" s="437" t="s">
        <v>2</v>
      </c>
      <c r="C67" s="78">
        <v>92015</v>
      </c>
      <c r="D67" s="77">
        <v>9185</v>
      </c>
      <c r="E67" s="77">
        <v>194196</v>
      </c>
      <c r="F67" s="77">
        <v>2100</v>
      </c>
      <c r="G67" s="77">
        <v>35933</v>
      </c>
      <c r="H67" s="76">
        <v>0</v>
      </c>
      <c r="I67" s="75">
        <f>SUM(H67:K67)</f>
        <v>0</v>
      </c>
      <c r="J67" s="442" t="s">
        <v>22</v>
      </c>
      <c r="K67" s="206"/>
      <c r="L67" s="497"/>
    </row>
    <row r="68" spans="1:12" ht="21.75" customHeight="1">
      <c r="A68" s="397" t="s">
        <v>69</v>
      </c>
      <c r="B68" s="413"/>
      <c r="C68" s="80"/>
      <c r="D68" s="58"/>
      <c r="E68" s="58"/>
      <c r="F68" s="58"/>
      <c r="G68" s="79"/>
      <c r="H68" s="68"/>
      <c r="I68" s="29"/>
      <c r="J68" s="443"/>
      <c r="K68" s="400" t="s">
        <v>68</v>
      </c>
      <c r="L68" s="497"/>
    </row>
    <row r="69" spans="1:12" ht="21.75" customHeight="1">
      <c r="A69" s="114"/>
      <c r="B69" s="437" t="s">
        <v>44</v>
      </c>
      <c r="C69" s="80">
        <f aca="true" t="shared" si="0" ref="C69:I71">C9+C13+C17+C21+C25+C29+C33+C45+C49+C53+C57+C61+C65</f>
        <v>701445</v>
      </c>
      <c r="D69" s="58">
        <f t="shared" si="0"/>
        <v>223667</v>
      </c>
      <c r="E69" s="58">
        <f t="shared" si="0"/>
        <v>852954</v>
      </c>
      <c r="F69" s="58">
        <f t="shared" si="0"/>
        <v>39231</v>
      </c>
      <c r="G69" s="79">
        <f t="shared" si="0"/>
        <v>1087453</v>
      </c>
      <c r="H69" s="68">
        <f t="shared" si="0"/>
        <v>17774</v>
      </c>
      <c r="I69" s="29">
        <f t="shared" si="0"/>
        <v>17774</v>
      </c>
      <c r="J69" s="440" t="s">
        <v>43</v>
      </c>
      <c r="K69" s="206"/>
      <c r="L69" s="497"/>
    </row>
    <row r="70" spans="1:12" ht="21.75" customHeight="1">
      <c r="A70" s="114"/>
      <c r="B70" s="437" t="s">
        <v>7</v>
      </c>
      <c r="C70" s="80">
        <f t="shared" si="0"/>
        <v>701445</v>
      </c>
      <c r="D70" s="58">
        <f t="shared" si="0"/>
        <v>223667</v>
      </c>
      <c r="E70" s="58">
        <f t="shared" si="0"/>
        <v>852954</v>
      </c>
      <c r="F70" s="58">
        <f t="shared" si="0"/>
        <v>39231</v>
      </c>
      <c r="G70" s="79">
        <f t="shared" si="0"/>
        <v>1087453</v>
      </c>
      <c r="H70" s="68">
        <f t="shared" si="0"/>
        <v>17774</v>
      </c>
      <c r="I70" s="29">
        <f t="shared" si="0"/>
        <v>17774</v>
      </c>
      <c r="J70" s="440" t="s">
        <v>21</v>
      </c>
      <c r="K70" s="206"/>
      <c r="L70" s="497"/>
    </row>
    <row r="71" spans="1:12" ht="21.75" customHeight="1" thickBot="1">
      <c r="A71" s="407"/>
      <c r="B71" s="439" t="s">
        <v>2</v>
      </c>
      <c r="C71" s="82">
        <f t="shared" si="0"/>
        <v>4363536</v>
      </c>
      <c r="D71" s="59">
        <f t="shared" si="0"/>
        <v>1538675</v>
      </c>
      <c r="E71" s="59">
        <f t="shared" si="0"/>
        <v>5654657</v>
      </c>
      <c r="F71" s="59">
        <f t="shared" si="0"/>
        <v>254472</v>
      </c>
      <c r="G71" s="81">
        <f t="shared" si="0"/>
        <v>6197561</v>
      </c>
      <c r="H71" s="69">
        <f t="shared" si="0"/>
        <v>124669</v>
      </c>
      <c r="I71" s="64">
        <f t="shared" si="0"/>
        <v>124669</v>
      </c>
      <c r="J71" s="444" t="s">
        <v>22</v>
      </c>
      <c r="K71" s="409"/>
      <c r="L71" s="497"/>
    </row>
    <row r="72" ht="18.75" customHeight="1" thickTop="1"/>
    <row r="75" spans="3:9" ht="25.5">
      <c r="C75" s="216"/>
      <c r="D75" s="216"/>
      <c r="E75" s="216"/>
      <c r="F75" s="216"/>
      <c r="G75" s="216"/>
      <c r="H75" s="216"/>
      <c r="I75" s="216"/>
    </row>
    <row r="76" spans="3:9" ht="25.5">
      <c r="C76" s="216"/>
      <c r="D76" s="216"/>
      <c r="E76" s="216"/>
      <c r="F76" s="216"/>
      <c r="G76" s="216"/>
      <c r="H76" s="216"/>
      <c r="I76" s="216"/>
    </row>
  </sheetData>
  <sheetProtection/>
  <mergeCells count="11">
    <mergeCell ref="A38:K38"/>
    <mergeCell ref="A3:K3"/>
    <mergeCell ref="L5:L35"/>
    <mergeCell ref="L41:L71"/>
    <mergeCell ref="A2:K2"/>
    <mergeCell ref="J5:K7"/>
    <mergeCell ref="A5:B7"/>
    <mergeCell ref="J41:K43"/>
    <mergeCell ref="A41:B43"/>
    <mergeCell ref="C5:I5"/>
    <mergeCell ref="C41:I41"/>
  </mergeCells>
  <hyperlinks>
    <hyperlink ref="L1" location="الفهرس!A1" display="R"/>
  </hyperlinks>
  <printOptions horizontalCentered="1" verticalCentered="1"/>
  <pageMargins left="0.1968503937007874" right="0" top="0.5905511811023623" bottom="0.3937007874015748" header="0" footer="0.1968503937007874"/>
  <pageSetup fitToHeight="0" horizontalDpi="300" verticalDpi="300" orientation="landscape" paperSize="9" scale="5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75"/>
  <sheetViews>
    <sheetView rightToLeft="1" zoomScaleSheetLayoutView="50" zoomScalePageLayoutView="0" workbookViewId="0" topLeftCell="A1">
      <selection activeCell="K1" sqref="K1"/>
    </sheetView>
  </sheetViews>
  <sheetFormatPr defaultColWidth="9.140625" defaultRowHeight="12.75"/>
  <cols>
    <col min="1" max="1" width="33.7109375" style="1" customWidth="1"/>
    <col min="2" max="2" width="13.7109375" style="1" customWidth="1"/>
    <col min="3" max="3" width="21.421875" style="1" customWidth="1"/>
    <col min="4" max="4" width="17.7109375" style="1" customWidth="1"/>
    <col min="5" max="5" width="19.421875" style="1" customWidth="1"/>
    <col min="6" max="9" width="17.7109375" style="1" customWidth="1"/>
    <col min="10" max="10" width="30.7109375" style="1" customWidth="1"/>
    <col min="11" max="11" width="10.7109375" style="83" customWidth="1"/>
    <col min="12" max="16384" width="9.140625" style="1" customWidth="1"/>
  </cols>
  <sheetData>
    <row r="1" spans="1:11" s="86" customFormat="1" ht="31.5" customHeight="1">
      <c r="A1" s="185" t="s">
        <v>248</v>
      </c>
      <c r="B1" s="185"/>
      <c r="C1" s="185"/>
      <c r="D1" s="185"/>
      <c r="E1" s="185"/>
      <c r="F1" s="185"/>
      <c r="G1" s="185"/>
      <c r="H1" s="185"/>
      <c r="I1" s="184"/>
      <c r="J1" s="184" t="s">
        <v>211</v>
      </c>
      <c r="K1" s="486" t="s">
        <v>492</v>
      </c>
    </row>
    <row r="2" spans="1:11" s="87" customFormat="1" ht="31.5" customHeight="1">
      <c r="A2" s="541" t="s">
        <v>446</v>
      </c>
      <c r="B2" s="541"/>
      <c r="C2" s="541"/>
      <c r="D2" s="541"/>
      <c r="E2" s="541"/>
      <c r="F2" s="541"/>
      <c r="G2" s="541"/>
      <c r="H2" s="541"/>
      <c r="I2" s="541"/>
      <c r="J2" s="541"/>
      <c r="K2" s="180"/>
    </row>
    <row r="3" spans="1:11" s="87" customFormat="1" ht="31.5" customHeight="1">
      <c r="A3" s="487" t="s">
        <v>447</v>
      </c>
      <c r="B3" s="487"/>
      <c r="C3" s="487"/>
      <c r="D3" s="487"/>
      <c r="E3" s="487"/>
      <c r="F3" s="487"/>
      <c r="G3" s="487"/>
      <c r="H3" s="487"/>
      <c r="I3" s="487"/>
      <c r="J3" s="487"/>
      <c r="K3" s="180"/>
    </row>
    <row r="4" spans="1:11" s="87" customFormat="1" ht="31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180"/>
    </row>
    <row r="5" spans="1:11" s="2" customFormat="1" ht="31.5" customHeight="1" thickTop="1">
      <c r="A5" s="587" t="s">
        <v>298</v>
      </c>
      <c r="B5" s="593"/>
      <c r="C5" s="505" t="s">
        <v>389</v>
      </c>
      <c r="D5" s="506"/>
      <c r="E5" s="506"/>
      <c r="F5" s="506"/>
      <c r="G5" s="506"/>
      <c r="H5" s="507"/>
      <c r="I5" s="580" t="s">
        <v>0</v>
      </c>
      <c r="J5" s="551"/>
      <c r="K5" s="497">
        <v>171</v>
      </c>
    </row>
    <row r="6" spans="1:11" s="4" customFormat="1" ht="31.5" customHeight="1">
      <c r="A6" s="588"/>
      <c r="B6" s="594"/>
      <c r="C6" s="352" t="s">
        <v>131</v>
      </c>
      <c r="D6" s="62" t="s">
        <v>132</v>
      </c>
      <c r="E6" s="62" t="s">
        <v>133</v>
      </c>
      <c r="F6" s="62" t="s">
        <v>70</v>
      </c>
      <c r="G6" s="61" t="s">
        <v>80</v>
      </c>
      <c r="H6" s="359" t="s">
        <v>69</v>
      </c>
      <c r="I6" s="582"/>
      <c r="J6" s="552"/>
      <c r="K6" s="497"/>
    </row>
    <row r="7" spans="1:11" s="4" customFormat="1" ht="31.5" customHeight="1" thickBot="1">
      <c r="A7" s="589"/>
      <c r="B7" s="596"/>
      <c r="C7" s="432" t="s">
        <v>113</v>
      </c>
      <c r="D7" s="32" t="s">
        <v>403</v>
      </c>
      <c r="E7" s="32" t="s">
        <v>114</v>
      </c>
      <c r="F7" s="70" t="s">
        <v>71</v>
      </c>
      <c r="G7" s="31" t="s">
        <v>83</v>
      </c>
      <c r="H7" s="360" t="s">
        <v>68</v>
      </c>
      <c r="I7" s="583"/>
      <c r="J7" s="554"/>
      <c r="K7" s="497"/>
    </row>
    <row r="8" spans="1:11" ht="21.75" customHeight="1">
      <c r="A8" s="397" t="s">
        <v>42</v>
      </c>
      <c r="B8" s="396"/>
      <c r="C8" s="24"/>
      <c r="D8" s="39"/>
      <c r="E8" s="39"/>
      <c r="F8" s="23"/>
      <c r="G8" s="22"/>
      <c r="H8" s="29"/>
      <c r="I8" s="149"/>
      <c r="J8" s="383" t="s">
        <v>41</v>
      </c>
      <c r="K8" s="497"/>
    </row>
    <row r="9" spans="1:11" ht="21.75" customHeight="1">
      <c r="A9" s="209"/>
      <c r="B9" s="209" t="s">
        <v>44</v>
      </c>
      <c r="C9" s="24">
        <v>611259</v>
      </c>
      <c r="D9" s="39">
        <v>21893</v>
      </c>
      <c r="E9" s="39">
        <v>22410</v>
      </c>
      <c r="F9" s="23">
        <v>443</v>
      </c>
      <c r="G9" s="22">
        <v>1157</v>
      </c>
      <c r="H9" s="29">
        <f>SUM(G9:J9)</f>
        <v>1157</v>
      </c>
      <c r="I9" s="110" t="s">
        <v>43</v>
      </c>
      <c r="J9" s="417"/>
      <c r="K9" s="497"/>
    </row>
    <row r="10" spans="1:11" ht="21.75" customHeight="1">
      <c r="A10" s="410"/>
      <c r="B10" s="209" t="s">
        <v>7</v>
      </c>
      <c r="C10" s="24">
        <v>611259</v>
      </c>
      <c r="D10" s="39">
        <v>21893</v>
      </c>
      <c r="E10" s="39">
        <v>22410</v>
      </c>
      <c r="F10" s="23">
        <v>443</v>
      </c>
      <c r="G10" s="22">
        <v>1157</v>
      </c>
      <c r="H10" s="29">
        <f>SUM(G10:J10)</f>
        <v>1157</v>
      </c>
      <c r="I10" s="110" t="s">
        <v>21</v>
      </c>
      <c r="J10" s="417"/>
      <c r="K10" s="497"/>
    </row>
    <row r="11" spans="1:11" ht="21.75" customHeight="1">
      <c r="A11" s="411"/>
      <c r="B11" s="433" t="s">
        <v>2</v>
      </c>
      <c r="C11" s="24">
        <v>3921526</v>
      </c>
      <c r="D11" s="39">
        <v>122737</v>
      </c>
      <c r="E11" s="39">
        <v>168504</v>
      </c>
      <c r="F11" s="23">
        <v>2011</v>
      </c>
      <c r="G11" s="22">
        <v>6464</v>
      </c>
      <c r="H11" s="29">
        <f>SUM(G11:J11)</f>
        <v>6464</v>
      </c>
      <c r="I11" s="111" t="s">
        <v>22</v>
      </c>
      <c r="J11" s="418"/>
      <c r="K11" s="497"/>
    </row>
    <row r="12" spans="1:11" ht="21.75" customHeight="1">
      <c r="A12" s="412" t="s">
        <v>46</v>
      </c>
      <c r="B12" s="212"/>
      <c r="C12" s="21"/>
      <c r="D12" s="20"/>
      <c r="E12" s="20"/>
      <c r="F12" s="20"/>
      <c r="G12" s="19"/>
      <c r="H12" s="28"/>
      <c r="I12" s="405"/>
      <c r="J12" s="387" t="s">
        <v>45</v>
      </c>
      <c r="K12" s="497"/>
    </row>
    <row r="13" spans="1:11" ht="21.75" customHeight="1">
      <c r="A13" s="114"/>
      <c r="B13" s="209" t="s">
        <v>44</v>
      </c>
      <c r="C13" s="24">
        <v>662359</v>
      </c>
      <c r="D13" s="23">
        <v>37438</v>
      </c>
      <c r="E13" s="23">
        <v>20463</v>
      </c>
      <c r="F13" s="23">
        <v>3889</v>
      </c>
      <c r="G13" s="22">
        <v>3162</v>
      </c>
      <c r="H13" s="29">
        <f>SUM(G13:J13)</f>
        <v>3162</v>
      </c>
      <c r="I13" s="110" t="s">
        <v>43</v>
      </c>
      <c r="J13" s="417"/>
      <c r="K13" s="497"/>
    </row>
    <row r="14" spans="1:11" ht="21.75" customHeight="1">
      <c r="A14" s="114"/>
      <c r="B14" s="209" t="s">
        <v>7</v>
      </c>
      <c r="C14" s="24">
        <v>662359</v>
      </c>
      <c r="D14" s="23">
        <v>37438</v>
      </c>
      <c r="E14" s="23">
        <v>20463</v>
      </c>
      <c r="F14" s="23">
        <v>3889</v>
      </c>
      <c r="G14" s="22">
        <v>3162</v>
      </c>
      <c r="H14" s="29">
        <f>SUM(G14:J14)</f>
        <v>3162</v>
      </c>
      <c r="I14" s="110" t="s">
        <v>21</v>
      </c>
      <c r="J14" s="417"/>
      <c r="K14" s="497"/>
    </row>
    <row r="15" spans="1:11" ht="21.75" customHeight="1">
      <c r="A15" s="406"/>
      <c r="B15" s="433" t="s">
        <v>2</v>
      </c>
      <c r="C15" s="27">
        <v>3624809</v>
      </c>
      <c r="D15" s="26">
        <v>165419</v>
      </c>
      <c r="E15" s="26">
        <v>100460</v>
      </c>
      <c r="F15" s="26">
        <v>10239</v>
      </c>
      <c r="G15" s="25">
        <v>7436</v>
      </c>
      <c r="H15" s="30">
        <f>SUM(G15:J15)</f>
        <v>7436</v>
      </c>
      <c r="I15" s="111" t="s">
        <v>22</v>
      </c>
      <c r="J15" s="418"/>
      <c r="K15" s="497"/>
    </row>
    <row r="16" spans="1:11" ht="21.75" customHeight="1">
      <c r="A16" s="398" t="s">
        <v>48</v>
      </c>
      <c r="B16" s="399"/>
      <c r="C16" s="21"/>
      <c r="D16" s="20"/>
      <c r="E16" s="20"/>
      <c r="F16" s="20"/>
      <c r="G16" s="19"/>
      <c r="H16" s="28"/>
      <c r="I16" s="405"/>
      <c r="J16" s="387" t="s">
        <v>47</v>
      </c>
      <c r="K16" s="497"/>
    </row>
    <row r="17" spans="1:11" ht="21.75" customHeight="1">
      <c r="A17" s="114"/>
      <c r="B17" s="209" t="s">
        <v>44</v>
      </c>
      <c r="C17" s="24">
        <v>158700</v>
      </c>
      <c r="D17" s="23">
        <v>17880</v>
      </c>
      <c r="E17" s="23">
        <v>22521</v>
      </c>
      <c r="F17" s="23">
        <v>0</v>
      </c>
      <c r="G17" s="22">
        <v>19660</v>
      </c>
      <c r="H17" s="29">
        <f>SUM(G17:J17)</f>
        <v>19660</v>
      </c>
      <c r="I17" s="110" t="s">
        <v>43</v>
      </c>
      <c r="J17" s="417"/>
      <c r="K17" s="497"/>
    </row>
    <row r="18" spans="1:11" ht="21.75" customHeight="1">
      <c r="A18" s="114"/>
      <c r="B18" s="209" t="s">
        <v>7</v>
      </c>
      <c r="C18" s="24">
        <v>158700</v>
      </c>
      <c r="D18" s="23">
        <v>17880</v>
      </c>
      <c r="E18" s="23">
        <v>22521</v>
      </c>
      <c r="F18" s="23">
        <v>0</v>
      </c>
      <c r="G18" s="22">
        <v>19660</v>
      </c>
      <c r="H18" s="29">
        <f>SUM(G18:J18)</f>
        <v>19660</v>
      </c>
      <c r="I18" s="110" t="s">
        <v>21</v>
      </c>
      <c r="J18" s="417"/>
      <c r="K18" s="497"/>
    </row>
    <row r="19" spans="1:11" ht="21.75" customHeight="1">
      <c r="A19" s="406"/>
      <c r="B19" s="433" t="s">
        <v>2</v>
      </c>
      <c r="C19" s="27">
        <v>960985</v>
      </c>
      <c r="D19" s="26">
        <v>104726</v>
      </c>
      <c r="E19" s="26">
        <v>144498</v>
      </c>
      <c r="F19" s="26">
        <v>0</v>
      </c>
      <c r="G19" s="25">
        <v>88153</v>
      </c>
      <c r="H19" s="30">
        <f>SUM(G19:J19)</f>
        <v>88153</v>
      </c>
      <c r="I19" s="111" t="s">
        <v>22</v>
      </c>
      <c r="J19" s="418"/>
      <c r="K19" s="497"/>
    </row>
    <row r="20" spans="1:11" ht="21.75" customHeight="1">
      <c r="A20" s="398" t="s">
        <v>50</v>
      </c>
      <c r="B20" s="399"/>
      <c r="C20" s="21"/>
      <c r="D20" s="20"/>
      <c r="E20" s="20"/>
      <c r="F20" s="20"/>
      <c r="G20" s="19"/>
      <c r="H20" s="28"/>
      <c r="I20" s="405"/>
      <c r="J20" s="387" t="s">
        <v>49</v>
      </c>
      <c r="K20" s="497"/>
    </row>
    <row r="21" spans="1:11" ht="21.75" customHeight="1">
      <c r="A21" s="114"/>
      <c r="B21" s="209" t="s">
        <v>44</v>
      </c>
      <c r="C21" s="24">
        <v>91882</v>
      </c>
      <c r="D21" s="23">
        <v>21034</v>
      </c>
      <c r="E21" s="23">
        <v>8352</v>
      </c>
      <c r="F21" s="23">
        <v>0</v>
      </c>
      <c r="G21" s="22">
        <v>450</v>
      </c>
      <c r="H21" s="29">
        <f>SUM(G21:J21)</f>
        <v>450</v>
      </c>
      <c r="I21" s="110" t="s">
        <v>43</v>
      </c>
      <c r="J21" s="417"/>
      <c r="K21" s="497"/>
    </row>
    <row r="22" spans="1:11" ht="21.75" customHeight="1">
      <c r="A22" s="114"/>
      <c r="B22" s="209" t="s">
        <v>7</v>
      </c>
      <c r="C22" s="24">
        <v>91882</v>
      </c>
      <c r="D22" s="23">
        <v>21034</v>
      </c>
      <c r="E22" s="23">
        <v>8352</v>
      </c>
      <c r="F22" s="23">
        <v>0</v>
      </c>
      <c r="G22" s="22">
        <v>450</v>
      </c>
      <c r="H22" s="29">
        <f>SUM(G22:J22)</f>
        <v>450</v>
      </c>
      <c r="I22" s="110" t="s">
        <v>21</v>
      </c>
      <c r="J22" s="417"/>
      <c r="K22" s="497"/>
    </row>
    <row r="23" spans="1:11" ht="21.75" customHeight="1">
      <c r="A23" s="406"/>
      <c r="B23" s="433" t="s">
        <v>2</v>
      </c>
      <c r="C23" s="27">
        <v>701156</v>
      </c>
      <c r="D23" s="26">
        <v>143837</v>
      </c>
      <c r="E23" s="26">
        <v>40674</v>
      </c>
      <c r="F23" s="26">
        <v>0</v>
      </c>
      <c r="G23" s="25">
        <v>5077</v>
      </c>
      <c r="H23" s="30">
        <f>SUM(G23:J23)</f>
        <v>5077</v>
      </c>
      <c r="I23" s="111" t="s">
        <v>22</v>
      </c>
      <c r="J23" s="418"/>
      <c r="K23" s="497"/>
    </row>
    <row r="24" spans="1:11" ht="21.75" customHeight="1">
      <c r="A24" s="398" t="s">
        <v>52</v>
      </c>
      <c r="B24" s="399"/>
      <c r="C24" s="21"/>
      <c r="D24" s="20"/>
      <c r="E24" s="20"/>
      <c r="F24" s="20"/>
      <c r="G24" s="19"/>
      <c r="H24" s="28"/>
      <c r="I24" s="405"/>
      <c r="J24" s="387" t="s">
        <v>51</v>
      </c>
      <c r="K24" s="497"/>
    </row>
    <row r="25" spans="1:11" ht="21.75" customHeight="1">
      <c r="A25" s="114"/>
      <c r="B25" s="209" t="s">
        <v>44</v>
      </c>
      <c r="C25" s="24">
        <v>80144</v>
      </c>
      <c r="D25" s="23">
        <v>19947</v>
      </c>
      <c r="E25" s="23">
        <v>301527</v>
      </c>
      <c r="F25" s="23">
        <v>296</v>
      </c>
      <c r="G25" s="22">
        <v>57961</v>
      </c>
      <c r="H25" s="29">
        <f>SUM(G25:J25)</f>
        <v>57961</v>
      </c>
      <c r="I25" s="110" t="s">
        <v>43</v>
      </c>
      <c r="J25" s="417"/>
      <c r="K25" s="497"/>
    </row>
    <row r="26" spans="1:11" ht="21.75" customHeight="1">
      <c r="A26" s="114"/>
      <c r="B26" s="209" t="s">
        <v>7</v>
      </c>
      <c r="C26" s="24">
        <v>80144</v>
      </c>
      <c r="D26" s="23">
        <v>19947</v>
      </c>
      <c r="E26" s="23">
        <v>301527</v>
      </c>
      <c r="F26" s="23">
        <v>296</v>
      </c>
      <c r="G26" s="22">
        <v>57961</v>
      </c>
      <c r="H26" s="29">
        <f>SUM(G26:J26)</f>
        <v>57961</v>
      </c>
      <c r="I26" s="110" t="s">
        <v>21</v>
      </c>
      <c r="J26" s="417"/>
      <c r="K26" s="497"/>
    </row>
    <row r="27" spans="1:11" ht="21.75" customHeight="1">
      <c r="A27" s="406"/>
      <c r="B27" s="433" t="s">
        <v>2</v>
      </c>
      <c r="C27" s="27">
        <v>529872</v>
      </c>
      <c r="D27" s="26">
        <v>132937</v>
      </c>
      <c r="E27" s="26">
        <v>1842693</v>
      </c>
      <c r="F27" s="26">
        <v>1618</v>
      </c>
      <c r="G27" s="25">
        <v>273056</v>
      </c>
      <c r="H27" s="30">
        <f>SUM(G27:J27)</f>
        <v>273056</v>
      </c>
      <c r="I27" s="111" t="s">
        <v>22</v>
      </c>
      <c r="J27" s="418"/>
      <c r="K27" s="497"/>
    </row>
    <row r="28" spans="1:11" ht="21.75" customHeight="1">
      <c r="A28" s="398" t="s">
        <v>54</v>
      </c>
      <c r="B28" s="399"/>
      <c r="C28" s="21"/>
      <c r="D28" s="20"/>
      <c r="E28" s="20"/>
      <c r="F28" s="20"/>
      <c r="G28" s="19"/>
      <c r="H28" s="28"/>
      <c r="I28" s="405"/>
      <c r="J28" s="387" t="s">
        <v>53</v>
      </c>
      <c r="K28" s="497"/>
    </row>
    <row r="29" spans="1:11" ht="21.75" customHeight="1">
      <c r="A29" s="114"/>
      <c r="B29" s="209" t="s">
        <v>44</v>
      </c>
      <c r="C29" s="24">
        <v>200605</v>
      </c>
      <c r="D29" s="23">
        <v>33643</v>
      </c>
      <c r="E29" s="23">
        <v>10962</v>
      </c>
      <c r="F29" s="23">
        <v>0</v>
      </c>
      <c r="G29" s="22">
        <v>453</v>
      </c>
      <c r="H29" s="29">
        <f>SUM(G29:J29)</f>
        <v>453</v>
      </c>
      <c r="I29" s="110" t="s">
        <v>43</v>
      </c>
      <c r="J29" s="417"/>
      <c r="K29" s="497"/>
    </row>
    <row r="30" spans="1:11" ht="21.75" customHeight="1">
      <c r="A30" s="114"/>
      <c r="B30" s="209" t="s">
        <v>7</v>
      </c>
      <c r="C30" s="24">
        <v>200605</v>
      </c>
      <c r="D30" s="23">
        <v>33643</v>
      </c>
      <c r="E30" s="23">
        <v>10962</v>
      </c>
      <c r="F30" s="23">
        <v>0</v>
      </c>
      <c r="G30" s="22">
        <v>453</v>
      </c>
      <c r="H30" s="29">
        <f>SUM(G30:J30)</f>
        <v>453</v>
      </c>
      <c r="I30" s="110" t="s">
        <v>21</v>
      </c>
      <c r="J30" s="417"/>
      <c r="K30" s="497"/>
    </row>
    <row r="31" spans="1:11" ht="21.75" customHeight="1">
      <c r="A31" s="406"/>
      <c r="B31" s="433" t="s">
        <v>2</v>
      </c>
      <c r="C31" s="27">
        <v>1296433</v>
      </c>
      <c r="D31" s="26">
        <v>175757</v>
      </c>
      <c r="E31" s="26">
        <v>71065</v>
      </c>
      <c r="F31" s="26">
        <v>0</v>
      </c>
      <c r="G31" s="25">
        <v>559</v>
      </c>
      <c r="H31" s="30">
        <f>SUM(G31:J31)</f>
        <v>559</v>
      </c>
      <c r="I31" s="111" t="s">
        <v>22</v>
      </c>
      <c r="J31" s="418"/>
      <c r="K31" s="497"/>
    </row>
    <row r="32" spans="1:11" ht="21.75" customHeight="1">
      <c r="A32" s="398" t="s">
        <v>56</v>
      </c>
      <c r="B32" s="399"/>
      <c r="C32" s="21"/>
      <c r="D32" s="49"/>
      <c r="E32" s="49"/>
      <c r="F32" s="20"/>
      <c r="G32" s="19"/>
      <c r="H32" s="29"/>
      <c r="I32" s="405"/>
      <c r="J32" s="387" t="s">
        <v>55</v>
      </c>
      <c r="K32" s="497"/>
    </row>
    <row r="33" spans="1:11" ht="21.75" customHeight="1">
      <c r="A33" s="114"/>
      <c r="B33" s="209" t="s">
        <v>44</v>
      </c>
      <c r="C33" s="24">
        <v>87741</v>
      </c>
      <c r="D33" s="39">
        <v>4132</v>
      </c>
      <c r="E33" s="39">
        <v>5942</v>
      </c>
      <c r="F33" s="23">
        <v>262</v>
      </c>
      <c r="G33" s="22">
        <v>468</v>
      </c>
      <c r="H33" s="29">
        <f>SUM(G33:J33)</f>
        <v>468</v>
      </c>
      <c r="I33" s="110" t="s">
        <v>43</v>
      </c>
      <c r="J33" s="417"/>
      <c r="K33" s="497"/>
    </row>
    <row r="34" spans="1:11" ht="21.75" customHeight="1">
      <c r="A34" s="114"/>
      <c r="B34" s="209" t="s">
        <v>7</v>
      </c>
      <c r="C34" s="24">
        <v>87741</v>
      </c>
      <c r="D34" s="39">
        <v>4132</v>
      </c>
      <c r="E34" s="39">
        <v>5942</v>
      </c>
      <c r="F34" s="23">
        <v>262</v>
      </c>
      <c r="G34" s="22">
        <v>468</v>
      </c>
      <c r="H34" s="29">
        <f>SUM(G34:J34)</f>
        <v>468</v>
      </c>
      <c r="I34" s="110" t="s">
        <v>21</v>
      </c>
      <c r="J34" s="417"/>
      <c r="K34" s="497"/>
    </row>
    <row r="35" spans="1:11" ht="21.75" customHeight="1" thickBot="1">
      <c r="A35" s="407"/>
      <c r="B35" s="434" t="s">
        <v>2</v>
      </c>
      <c r="C35" s="73">
        <v>565745</v>
      </c>
      <c r="D35" s="54">
        <v>29538</v>
      </c>
      <c r="E35" s="54">
        <v>41425</v>
      </c>
      <c r="F35" s="72">
        <v>719</v>
      </c>
      <c r="G35" s="65">
        <v>1425</v>
      </c>
      <c r="H35" s="64">
        <f>SUM(G35:J35)</f>
        <v>1425</v>
      </c>
      <c r="I35" s="112" t="s">
        <v>22</v>
      </c>
      <c r="J35" s="419"/>
      <c r="K35" s="497"/>
    </row>
    <row r="36" spans="1:11" ht="21.75" customHeight="1" thickTop="1">
      <c r="A36" s="114"/>
      <c r="B36" s="209"/>
      <c r="C36" s="208"/>
      <c r="D36" s="208"/>
      <c r="E36" s="208"/>
      <c r="F36" s="208"/>
      <c r="G36" s="208"/>
      <c r="H36" s="98"/>
      <c r="I36" s="110"/>
      <c r="J36" s="206"/>
      <c r="K36" s="180"/>
    </row>
    <row r="37" spans="1:11" s="86" customFormat="1" ht="31.5" customHeight="1">
      <c r="A37" s="185" t="s">
        <v>347</v>
      </c>
      <c r="B37" s="185"/>
      <c r="C37" s="185"/>
      <c r="D37" s="185"/>
      <c r="E37" s="185"/>
      <c r="F37" s="185"/>
      <c r="G37" s="185"/>
      <c r="H37" s="185"/>
      <c r="I37" s="184"/>
      <c r="J37" s="184" t="s">
        <v>212</v>
      </c>
      <c r="K37" s="180" t="s">
        <v>261</v>
      </c>
    </row>
    <row r="38" spans="1:11" s="87" customFormat="1" ht="31.5" customHeight="1">
      <c r="A38" s="541" t="s">
        <v>446</v>
      </c>
      <c r="B38" s="541"/>
      <c r="C38" s="541"/>
      <c r="D38" s="541"/>
      <c r="E38" s="541"/>
      <c r="F38" s="541"/>
      <c r="G38" s="541"/>
      <c r="H38" s="541"/>
      <c r="I38" s="541"/>
      <c r="J38" s="541"/>
      <c r="K38" s="180"/>
    </row>
    <row r="39" spans="1:11" s="87" customFormat="1" ht="31.5" customHeight="1">
      <c r="A39" s="487" t="s">
        <v>447</v>
      </c>
      <c r="B39" s="487"/>
      <c r="C39" s="487"/>
      <c r="D39" s="487"/>
      <c r="E39" s="487"/>
      <c r="F39" s="487"/>
      <c r="G39" s="487"/>
      <c r="H39" s="487"/>
      <c r="I39" s="487"/>
      <c r="J39" s="487"/>
      <c r="K39" s="180"/>
    </row>
    <row r="40" spans="1:11" s="87" customFormat="1" ht="31.5" customHeight="1" thickBot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180"/>
    </row>
    <row r="41" spans="1:11" s="2" customFormat="1" ht="31.5" customHeight="1" thickTop="1">
      <c r="A41" s="587" t="s">
        <v>298</v>
      </c>
      <c r="B41" s="593"/>
      <c r="C41" s="505" t="s">
        <v>389</v>
      </c>
      <c r="D41" s="506"/>
      <c r="E41" s="506"/>
      <c r="F41" s="506"/>
      <c r="G41" s="506"/>
      <c r="H41" s="507"/>
      <c r="I41" s="580" t="s">
        <v>0</v>
      </c>
      <c r="J41" s="551"/>
      <c r="K41" s="497">
        <v>172</v>
      </c>
    </row>
    <row r="42" spans="1:11" s="4" customFormat="1" ht="31.5" customHeight="1">
      <c r="A42" s="588"/>
      <c r="B42" s="594"/>
      <c r="C42" s="352" t="s">
        <v>131</v>
      </c>
      <c r="D42" s="62" t="s">
        <v>132</v>
      </c>
      <c r="E42" s="62" t="s">
        <v>133</v>
      </c>
      <c r="F42" s="62" t="s">
        <v>70</v>
      </c>
      <c r="G42" s="61" t="s">
        <v>80</v>
      </c>
      <c r="H42" s="359" t="s">
        <v>69</v>
      </c>
      <c r="I42" s="582"/>
      <c r="J42" s="552"/>
      <c r="K42" s="497"/>
    </row>
    <row r="43" spans="1:11" s="4" customFormat="1" ht="31.5" customHeight="1" thickBot="1">
      <c r="A43" s="589"/>
      <c r="B43" s="596"/>
      <c r="C43" s="432" t="s">
        <v>113</v>
      </c>
      <c r="D43" s="32" t="s">
        <v>403</v>
      </c>
      <c r="E43" s="32" t="s">
        <v>114</v>
      </c>
      <c r="F43" s="70" t="s">
        <v>71</v>
      </c>
      <c r="G43" s="31" t="s">
        <v>83</v>
      </c>
      <c r="H43" s="360" t="s">
        <v>68</v>
      </c>
      <c r="I43" s="583"/>
      <c r="J43" s="554"/>
      <c r="K43" s="497"/>
    </row>
    <row r="44" spans="1:11" ht="21.75" customHeight="1">
      <c r="A44" s="397" t="s">
        <v>58</v>
      </c>
      <c r="B44" s="396"/>
      <c r="C44" s="74"/>
      <c r="D44" s="35"/>
      <c r="E44" s="35"/>
      <c r="F44" s="71"/>
      <c r="G44" s="67"/>
      <c r="H44" s="66"/>
      <c r="I44" s="149"/>
      <c r="J44" s="420" t="s">
        <v>57</v>
      </c>
      <c r="K44" s="497"/>
    </row>
    <row r="45" spans="1:11" ht="21.75" customHeight="1">
      <c r="A45" s="114"/>
      <c r="B45" s="209" t="s">
        <v>44</v>
      </c>
      <c r="C45" s="24">
        <v>58629</v>
      </c>
      <c r="D45" s="39">
        <v>4176</v>
      </c>
      <c r="E45" s="39">
        <v>395</v>
      </c>
      <c r="F45" s="23">
        <v>153</v>
      </c>
      <c r="G45" s="22">
        <v>94</v>
      </c>
      <c r="H45" s="29">
        <f>SUM(G45:J45)</f>
        <v>94</v>
      </c>
      <c r="I45" s="110" t="s">
        <v>43</v>
      </c>
      <c r="J45" s="417"/>
      <c r="K45" s="497"/>
    </row>
    <row r="46" spans="1:11" ht="21.75" customHeight="1">
      <c r="A46" s="114"/>
      <c r="B46" s="209" t="s">
        <v>7</v>
      </c>
      <c r="C46" s="24">
        <v>58629</v>
      </c>
      <c r="D46" s="39">
        <v>4176</v>
      </c>
      <c r="E46" s="39">
        <v>395</v>
      </c>
      <c r="F46" s="23">
        <v>153</v>
      </c>
      <c r="G46" s="22">
        <v>94</v>
      </c>
      <c r="H46" s="29">
        <f>SUM(G46:J46)</f>
        <v>94</v>
      </c>
      <c r="I46" s="110" t="s">
        <v>21</v>
      </c>
      <c r="J46" s="417"/>
      <c r="K46" s="497"/>
    </row>
    <row r="47" spans="1:11" ht="21.75" customHeight="1">
      <c r="A47" s="406"/>
      <c r="B47" s="433" t="s">
        <v>2</v>
      </c>
      <c r="C47" s="24">
        <v>451112</v>
      </c>
      <c r="D47" s="39">
        <v>31437</v>
      </c>
      <c r="E47" s="39">
        <v>2951</v>
      </c>
      <c r="F47" s="23">
        <v>979</v>
      </c>
      <c r="G47" s="22">
        <v>1316</v>
      </c>
      <c r="H47" s="29">
        <f>SUM(G47:J47)</f>
        <v>1316</v>
      </c>
      <c r="I47" s="111" t="s">
        <v>22</v>
      </c>
      <c r="J47" s="418"/>
      <c r="K47" s="497"/>
    </row>
    <row r="48" spans="1:11" ht="21.75" customHeight="1">
      <c r="A48" s="398" t="s">
        <v>60</v>
      </c>
      <c r="B48" s="212"/>
      <c r="C48" s="21"/>
      <c r="D48" s="20"/>
      <c r="E48" s="20"/>
      <c r="F48" s="20"/>
      <c r="G48" s="19"/>
      <c r="H48" s="28"/>
      <c r="I48" s="405"/>
      <c r="J48" s="421" t="s">
        <v>59</v>
      </c>
      <c r="K48" s="497"/>
    </row>
    <row r="49" spans="1:11" ht="21.75" customHeight="1">
      <c r="A49" s="114"/>
      <c r="B49" s="209" t="s">
        <v>44</v>
      </c>
      <c r="C49" s="24">
        <v>29280</v>
      </c>
      <c r="D49" s="23">
        <v>1523</v>
      </c>
      <c r="E49" s="23">
        <v>1754</v>
      </c>
      <c r="F49" s="23">
        <v>785</v>
      </c>
      <c r="G49" s="22">
        <v>0</v>
      </c>
      <c r="H49" s="29">
        <f>SUM(G49:J49)</f>
        <v>0</v>
      </c>
      <c r="I49" s="110" t="s">
        <v>43</v>
      </c>
      <c r="J49" s="417"/>
      <c r="K49" s="497"/>
    </row>
    <row r="50" spans="1:11" ht="21.75" customHeight="1">
      <c r="A50" s="114"/>
      <c r="B50" s="209" t="s">
        <v>7</v>
      </c>
      <c r="C50" s="24">
        <v>29280</v>
      </c>
      <c r="D50" s="23">
        <v>1523</v>
      </c>
      <c r="E50" s="23">
        <v>1754</v>
      </c>
      <c r="F50" s="23">
        <v>785</v>
      </c>
      <c r="G50" s="22">
        <v>0</v>
      </c>
      <c r="H50" s="29">
        <f>SUM(G50:J50)</f>
        <v>0</v>
      </c>
      <c r="I50" s="110" t="s">
        <v>21</v>
      </c>
      <c r="J50" s="417"/>
      <c r="K50" s="497"/>
    </row>
    <row r="51" spans="1:11" ht="21.75" customHeight="1">
      <c r="A51" s="406"/>
      <c r="B51" s="433" t="s">
        <v>2</v>
      </c>
      <c r="C51" s="27">
        <v>227702</v>
      </c>
      <c r="D51" s="26">
        <v>9799</v>
      </c>
      <c r="E51" s="26">
        <v>13242</v>
      </c>
      <c r="F51" s="26">
        <v>5472</v>
      </c>
      <c r="G51" s="25">
        <v>0</v>
      </c>
      <c r="H51" s="30">
        <f>SUM(G51:J51)</f>
        <v>0</v>
      </c>
      <c r="I51" s="111" t="s">
        <v>22</v>
      </c>
      <c r="J51" s="418"/>
      <c r="K51" s="497"/>
    </row>
    <row r="52" spans="1:11" ht="21.75" customHeight="1">
      <c r="A52" s="398" t="s">
        <v>62</v>
      </c>
      <c r="B52" s="399"/>
      <c r="C52" s="21"/>
      <c r="D52" s="20"/>
      <c r="E52" s="20"/>
      <c r="F52" s="20"/>
      <c r="G52" s="19"/>
      <c r="H52" s="28"/>
      <c r="I52" s="405"/>
      <c r="J52" s="421" t="s">
        <v>61</v>
      </c>
      <c r="K52" s="497"/>
    </row>
    <row r="53" spans="1:11" ht="21.75" customHeight="1">
      <c r="A53" s="114"/>
      <c r="B53" s="209" t="s">
        <v>44</v>
      </c>
      <c r="C53" s="24">
        <v>42070</v>
      </c>
      <c r="D53" s="23">
        <v>89235</v>
      </c>
      <c r="E53" s="23">
        <v>14626</v>
      </c>
      <c r="F53" s="23">
        <v>170</v>
      </c>
      <c r="G53" s="22">
        <v>8561</v>
      </c>
      <c r="H53" s="29">
        <f>SUM(G53:J53)</f>
        <v>8561</v>
      </c>
      <c r="I53" s="110" t="s">
        <v>43</v>
      </c>
      <c r="J53" s="417"/>
      <c r="K53" s="497"/>
    </row>
    <row r="54" spans="1:11" ht="21.75" customHeight="1">
      <c r="A54" s="114"/>
      <c r="B54" s="209" t="s">
        <v>7</v>
      </c>
      <c r="C54" s="24">
        <v>42070</v>
      </c>
      <c r="D54" s="23">
        <v>89235</v>
      </c>
      <c r="E54" s="23">
        <v>14626</v>
      </c>
      <c r="F54" s="23">
        <v>170</v>
      </c>
      <c r="G54" s="22">
        <v>8561</v>
      </c>
      <c r="H54" s="29">
        <f>SUM(G54:J54)</f>
        <v>8561</v>
      </c>
      <c r="I54" s="110" t="s">
        <v>21</v>
      </c>
      <c r="J54" s="417"/>
      <c r="K54" s="497"/>
    </row>
    <row r="55" spans="1:11" ht="21.75" customHeight="1">
      <c r="A55" s="406"/>
      <c r="B55" s="433" t="s">
        <v>2</v>
      </c>
      <c r="C55" s="27">
        <v>300606</v>
      </c>
      <c r="D55" s="26">
        <v>606449</v>
      </c>
      <c r="E55" s="26">
        <v>99046</v>
      </c>
      <c r="F55" s="26">
        <v>1446</v>
      </c>
      <c r="G55" s="25">
        <v>48273</v>
      </c>
      <c r="H55" s="30">
        <f>SUM(G55:J55)</f>
        <v>48273</v>
      </c>
      <c r="I55" s="111" t="s">
        <v>22</v>
      </c>
      <c r="J55" s="418"/>
      <c r="K55" s="497"/>
    </row>
    <row r="56" spans="1:11" ht="21.75" customHeight="1">
      <c r="A56" s="398" t="s">
        <v>64</v>
      </c>
      <c r="B56" s="399"/>
      <c r="C56" s="21"/>
      <c r="D56" s="20"/>
      <c r="E56" s="20"/>
      <c r="F56" s="20"/>
      <c r="G56" s="19"/>
      <c r="H56" s="28"/>
      <c r="I56" s="405"/>
      <c r="J56" s="421" t="s">
        <v>63</v>
      </c>
      <c r="K56" s="497"/>
    </row>
    <row r="57" spans="1:11" ht="21.75" customHeight="1">
      <c r="A57" s="114"/>
      <c r="B57" s="209" t="s">
        <v>44</v>
      </c>
      <c r="C57" s="24">
        <v>34732</v>
      </c>
      <c r="D57" s="23">
        <v>17526</v>
      </c>
      <c r="E57" s="23">
        <v>223</v>
      </c>
      <c r="F57" s="23">
        <v>0</v>
      </c>
      <c r="G57" s="22">
        <v>0</v>
      </c>
      <c r="H57" s="29">
        <f>SUM(G57:J57)</f>
        <v>0</v>
      </c>
      <c r="I57" s="110" t="s">
        <v>43</v>
      </c>
      <c r="J57" s="417"/>
      <c r="K57" s="497"/>
    </row>
    <row r="58" spans="1:11" ht="21.75" customHeight="1">
      <c r="A58" s="114"/>
      <c r="B58" s="209" t="s">
        <v>7</v>
      </c>
      <c r="C58" s="24">
        <v>34732</v>
      </c>
      <c r="D58" s="23">
        <v>17526</v>
      </c>
      <c r="E58" s="23">
        <v>223</v>
      </c>
      <c r="F58" s="23">
        <v>0</v>
      </c>
      <c r="G58" s="22">
        <v>0</v>
      </c>
      <c r="H58" s="29">
        <f>SUM(G58:J58)</f>
        <v>0</v>
      </c>
      <c r="I58" s="110" t="s">
        <v>21</v>
      </c>
      <c r="J58" s="417"/>
      <c r="K58" s="497"/>
    </row>
    <row r="59" spans="1:11" ht="21.75" customHeight="1">
      <c r="A59" s="406"/>
      <c r="B59" s="433" t="s">
        <v>2</v>
      </c>
      <c r="C59" s="27">
        <v>251570</v>
      </c>
      <c r="D59" s="26">
        <v>123355</v>
      </c>
      <c r="E59" s="26">
        <v>2415</v>
      </c>
      <c r="F59" s="26">
        <v>0</v>
      </c>
      <c r="G59" s="25">
        <v>0</v>
      </c>
      <c r="H59" s="30">
        <f>SUM(G59:J59)</f>
        <v>0</v>
      </c>
      <c r="I59" s="111" t="s">
        <v>22</v>
      </c>
      <c r="J59" s="418"/>
      <c r="K59" s="497"/>
    </row>
    <row r="60" spans="1:11" ht="21.75" customHeight="1">
      <c r="A60" s="398" t="s">
        <v>65</v>
      </c>
      <c r="B60" s="399"/>
      <c r="C60" s="21"/>
      <c r="D60" s="20"/>
      <c r="E60" s="20"/>
      <c r="F60" s="20"/>
      <c r="G60" s="19"/>
      <c r="H60" s="28"/>
      <c r="I60" s="405"/>
      <c r="J60" s="421" t="s">
        <v>32</v>
      </c>
      <c r="K60" s="497"/>
    </row>
    <row r="61" spans="1:11" ht="21.75" customHeight="1">
      <c r="A61" s="114"/>
      <c r="B61" s="209" t="s">
        <v>44</v>
      </c>
      <c r="C61" s="24">
        <v>42185</v>
      </c>
      <c r="D61" s="23">
        <v>5728</v>
      </c>
      <c r="E61" s="23">
        <v>483</v>
      </c>
      <c r="F61" s="23">
        <v>178</v>
      </c>
      <c r="G61" s="22">
        <v>2222</v>
      </c>
      <c r="H61" s="29">
        <f>SUM(G61:J61)</f>
        <v>2222</v>
      </c>
      <c r="I61" s="110" t="s">
        <v>43</v>
      </c>
      <c r="J61" s="417"/>
      <c r="K61" s="497"/>
    </row>
    <row r="62" spans="1:11" ht="21.75" customHeight="1">
      <c r="A62" s="114"/>
      <c r="B62" s="209" t="s">
        <v>7</v>
      </c>
      <c r="C62" s="24">
        <v>42185</v>
      </c>
      <c r="D62" s="23">
        <v>5728</v>
      </c>
      <c r="E62" s="23">
        <v>483</v>
      </c>
      <c r="F62" s="23">
        <v>178</v>
      </c>
      <c r="G62" s="22">
        <v>2222</v>
      </c>
      <c r="H62" s="29">
        <f>SUM(G62:J62)</f>
        <v>2222</v>
      </c>
      <c r="I62" s="110" t="s">
        <v>21</v>
      </c>
      <c r="J62" s="417"/>
      <c r="K62" s="497"/>
    </row>
    <row r="63" spans="1:11" ht="21.75" customHeight="1">
      <c r="A63" s="406"/>
      <c r="B63" s="433" t="s">
        <v>2</v>
      </c>
      <c r="C63" s="27">
        <v>286438</v>
      </c>
      <c r="D63" s="26">
        <v>39690</v>
      </c>
      <c r="E63" s="26">
        <v>3434</v>
      </c>
      <c r="F63" s="26">
        <v>851</v>
      </c>
      <c r="G63" s="25">
        <v>11005</v>
      </c>
      <c r="H63" s="30">
        <f>SUM(G63:J63)</f>
        <v>11005</v>
      </c>
      <c r="I63" s="111" t="s">
        <v>22</v>
      </c>
      <c r="J63" s="418"/>
      <c r="K63" s="497"/>
    </row>
    <row r="64" spans="1:11" ht="21.75" customHeight="1">
      <c r="A64" s="398" t="s">
        <v>67</v>
      </c>
      <c r="B64" s="399"/>
      <c r="C64" s="21"/>
      <c r="D64" s="20"/>
      <c r="E64" s="20"/>
      <c r="F64" s="20"/>
      <c r="G64" s="19"/>
      <c r="H64" s="28"/>
      <c r="I64" s="405"/>
      <c r="J64" s="421" t="s">
        <v>66</v>
      </c>
      <c r="K64" s="497"/>
    </row>
    <row r="65" spans="1:11" ht="21.75" customHeight="1">
      <c r="A65" s="114"/>
      <c r="B65" s="209" t="s">
        <v>44</v>
      </c>
      <c r="C65" s="24">
        <v>12962</v>
      </c>
      <c r="D65" s="23">
        <v>23740</v>
      </c>
      <c r="E65" s="23">
        <v>1894</v>
      </c>
      <c r="F65" s="23">
        <v>0</v>
      </c>
      <c r="G65" s="22">
        <v>165</v>
      </c>
      <c r="H65" s="29">
        <f>SUM(G65:J65)</f>
        <v>165</v>
      </c>
      <c r="I65" s="110" t="s">
        <v>43</v>
      </c>
      <c r="J65" s="417"/>
      <c r="K65" s="497"/>
    </row>
    <row r="66" spans="1:11" ht="21.75" customHeight="1">
      <c r="A66" s="114"/>
      <c r="B66" s="209" t="s">
        <v>7</v>
      </c>
      <c r="C66" s="24">
        <v>12962</v>
      </c>
      <c r="D66" s="23">
        <v>23740</v>
      </c>
      <c r="E66" s="23">
        <v>1894</v>
      </c>
      <c r="F66" s="23">
        <v>0</v>
      </c>
      <c r="G66" s="22">
        <v>165</v>
      </c>
      <c r="H66" s="29">
        <f>SUM(G66:J66)</f>
        <v>165</v>
      </c>
      <c r="I66" s="110" t="s">
        <v>21</v>
      </c>
      <c r="J66" s="417"/>
      <c r="K66" s="497"/>
    </row>
    <row r="67" spans="1:11" ht="21.75" customHeight="1" thickBot="1">
      <c r="A67" s="114"/>
      <c r="B67" s="209" t="s">
        <v>2</v>
      </c>
      <c r="C67" s="78">
        <v>108165</v>
      </c>
      <c r="D67" s="77">
        <v>209153</v>
      </c>
      <c r="E67" s="77">
        <v>14611</v>
      </c>
      <c r="F67" s="77">
        <v>0</v>
      </c>
      <c r="G67" s="76">
        <v>1500</v>
      </c>
      <c r="H67" s="75">
        <f>SUM(G67:J67)</f>
        <v>1500</v>
      </c>
      <c r="I67" s="435" t="s">
        <v>22</v>
      </c>
      <c r="J67" s="417"/>
      <c r="K67" s="497"/>
    </row>
    <row r="68" spans="1:11" ht="21.75" customHeight="1">
      <c r="A68" s="397" t="s">
        <v>69</v>
      </c>
      <c r="B68" s="396"/>
      <c r="C68" s="80"/>
      <c r="D68" s="58"/>
      <c r="E68" s="58"/>
      <c r="F68" s="79"/>
      <c r="G68" s="68"/>
      <c r="H68" s="29"/>
      <c r="I68" s="436"/>
      <c r="J68" s="420" t="s">
        <v>68</v>
      </c>
      <c r="K68" s="497"/>
    </row>
    <row r="69" spans="1:11" ht="21.75" customHeight="1">
      <c r="A69" s="114"/>
      <c r="B69" s="209" t="s">
        <v>44</v>
      </c>
      <c r="C69" s="80">
        <f aca="true" t="shared" si="0" ref="C69:H71">C9+C13+C17+C21+C25+C29+C33+C45+C49+C53+C57+C61+C65</f>
        <v>2112548</v>
      </c>
      <c r="D69" s="58">
        <f t="shared" si="0"/>
        <v>297895</v>
      </c>
      <c r="E69" s="58">
        <f t="shared" si="0"/>
        <v>411552</v>
      </c>
      <c r="F69" s="79">
        <f t="shared" si="0"/>
        <v>6176</v>
      </c>
      <c r="G69" s="68">
        <f t="shared" si="0"/>
        <v>94353</v>
      </c>
      <c r="H69" s="29">
        <f t="shared" si="0"/>
        <v>94353</v>
      </c>
      <c r="I69" s="110" t="s">
        <v>43</v>
      </c>
      <c r="J69" s="417"/>
      <c r="K69" s="497"/>
    </row>
    <row r="70" spans="1:11" ht="21.75" customHeight="1">
      <c r="A70" s="114"/>
      <c r="B70" s="209" t="s">
        <v>7</v>
      </c>
      <c r="C70" s="80">
        <f t="shared" si="0"/>
        <v>2112548</v>
      </c>
      <c r="D70" s="58">
        <f t="shared" si="0"/>
        <v>297895</v>
      </c>
      <c r="E70" s="58">
        <f t="shared" si="0"/>
        <v>411552</v>
      </c>
      <c r="F70" s="79">
        <f t="shared" si="0"/>
        <v>6176</v>
      </c>
      <c r="G70" s="68">
        <f t="shared" si="0"/>
        <v>94353</v>
      </c>
      <c r="H70" s="29">
        <f t="shared" si="0"/>
        <v>94353</v>
      </c>
      <c r="I70" s="110" t="s">
        <v>21</v>
      </c>
      <c r="J70" s="417"/>
      <c r="K70" s="497"/>
    </row>
    <row r="71" spans="1:11" ht="21.75" customHeight="1" thickBot="1">
      <c r="A71" s="407"/>
      <c r="B71" s="434" t="s">
        <v>2</v>
      </c>
      <c r="C71" s="82">
        <f t="shared" si="0"/>
        <v>13226119</v>
      </c>
      <c r="D71" s="59">
        <f t="shared" si="0"/>
        <v>1894834</v>
      </c>
      <c r="E71" s="59">
        <f t="shared" si="0"/>
        <v>2545018</v>
      </c>
      <c r="F71" s="81">
        <f t="shared" si="0"/>
        <v>23335</v>
      </c>
      <c r="G71" s="69">
        <f t="shared" si="0"/>
        <v>444264</v>
      </c>
      <c r="H71" s="64">
        <f t="shared" si="0"/>
        <v>444264</v>
      </c>
      <c r="I71" s="112" t="s">
        <v>22</v>
      </c>
      <c r="J71" s="419"/>
      <c r="K71" s="497"/>
    </row>
    <row r="72" ht="13.5" thickTop="1"/>
    <row r="74" spans="3:8" ht="25.5">
      <c r="C74" s="216"/>
      <c r="D74" s="216"/>
      <c r="E74" s="216"/>
      <c r="F74" s="216"/>
      <c r="G74" s="216"/>
      <c r="H74" s="216"/>
    </row>
    <row r="75" spans="3:8" ht="25.5">
      <c r="C75" s="216"/>
      <c r="D75" s="216"/>
      <c r="E75" s="216"/>
      <c r="F75" s="216"/>
      <c r="G75" s="216"/>
      <c r="H75" s="216"/>
    </row>
  </sheetData>
  <sheetProtection/>
  <mergeCells count="12">
    <mergeCell ref="K5:K35"/>
    <mergeCell ref="K41:K71"/>
    <mergeCell ref="A3:J3"/>
    <mergeCell ref="A2:J2"/>
    <mergeCell ref="I5:J7"/>
    <mergeCell ref="A5:B7"/>
    <mergeCell ref="A41:B43"/>
    <mergeCell ref="I41:J43"/>
    <mergeCell ref="C41:H41"/>
    <mergeCell ref="C5:H5"/>
    <mergeCell ref="A38:J38"/>
    <mergeCell ref="A39:J39"/>
  </mergeCells>
  <hyperlinks>
    <hyperlink ref="K1" location="الفهرس!A1" display="R"/>
  </hyperlinks>
  <printOptions horizontalCentered="1" verticalCentered="1"/>
  <pageMargins left="0.1968503937007874" right="0" top="0.5905511811023623" bottom="0.3937007874015748" header="0" footer="0.1968503937007874"/>
  <pageSetup fitToHeight="0" horizontalDpi="300" verticalDpi="3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76"/>
  <sheetViews>
    <sheetView rightToLeft="1" zoomScaleSheetLayoutView="50" zoomScalePageLayoutView="0" workbookViewId="0" topLeftCell="A1">
      <selection activeCell="K1" sqref="K1"/>
    </sheetView>
  </sheetViews>
  <sheetFormatPr defaultColWidth="9.140625" defaultRowHeight="12.75"/>
  <cols>
    <col min="1" max="1" width="33.7109375" style="1" customWidth="1"/>
    <col min="2" max="2" width="13.7109375" style="1" customWidth="1"/>
    <col min="3" max="9" width="17.7109375" style="1" customWidth="1"/>
    <col min="10" max="10" width="30.7109375" style="1" customWidth="1"/>
    <col min="11" max="11" width="10.7109375" style="83" customWidth="1"/>
    <col min="12" max="16384" width="9.140625" style="1" customWidth="1"/>
  </cols>
  <sheetData>
    <row r="1" spans="1:11" s="86" customFormat="1" ht="31.5" customHeight="1">
      <c r="A1" s="185" t="s">
        <v>348</v>
      </c>
      <c r="B1" s="185"/>
      <c r="C1" s="185"/>
      <c r="D1" s="185"/>
      <c r="E1" s="185"/>
      <c r="F1" s="185"/>
      <c r="G1" s="185"/>
      <c r="H1" s="185"/>
      <c r="I1" s="184"/>
      <c r="J1" s="184" t="s">
        <v>213</v>
      </c>
      <c r="K1" s="486" t="s">
        <v>492</v>
      </c>
    </row>
    <row r="2" spans="1:11" s="87" customFormat="1" ht="31.5" customHeight="1">
      <c r="A2" s="541" t="s">
        <v>450</v>
      </c>
      <c r="B2" s="541"/>
      <c r="C2" s="541"/>
      <c r="D2" s="541"/>
      <c r="E2" s="541"/>
      <c r="F2" s="541"/>
      <c r="G2" s="541"/>
      <c r="H2" s="541"/>
      <c r="I2" s="541"/>
      <c r="J2" s="541"/>
      <c r="K2" s="180"/>
    </row>
    <row r="3" spans="1:11" s="87" customFormat="1" ht="31.5" customHeight="1">
      <c r="A3" s="605" t="s">
        <v>451</v>
      </c>
      <c r="B3" s="605"/>
      <c r="C3" s="605"/>
      <c r="D3" s="605"/>
      <c r="E3" s="605"/>
      <c r="F3" s="605"/>
      <c r="G3" s="605"/>
      <c r="H3" s="605"/>
      <c r="I3" s="605"/>
      <c r="J3" s="605"/>
      <c r="K3" s="180"/>
    </row>
    <row r="4" spans="1:11" s="87" customFormat="1" ht="31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180"/>
    </row>
    <row r="5" spans="1:11" s="2" customFormat="1" ht="31.5" customHeight="1" thickTop="1">
      <c r="A5" s="587" t="s">
        <v>298</v>
      </c>
      <c r="B5" s="593"/>
      <c r="C5" s="505" t="s">
        <v>379</v>
      </c>
      <c r="D5" s="506"/>
      <c r="E5" s="506"/>
      <c r="F5" s="506"/>
      <c r="G5" s="506"/>
      <c r="H5" s="507"/>
      <c r="I5" s="580" t="s">
        <v>0</v>
      </c>
      <c r="J5" s="551"/>
      <c r="K5" s="497">
        <v>173</v>
      </c>
    </row>
    <row r="6" spans="1:11" s="4" customFormat="1" ht="31.5" customHeight="1">
      <c r="A6" s="588"/>
      <c r="B6" s="594"/>
      <c r="C6" s="352" t="s">
        <v>82</v>
      </c>
      <c r="D6" s="62" t="s">
        <v>73</v>
      </c>
      <c r="E6" s="62" t="s">
        <v>81</v>
      </c>
      <c r="F6" s="62" t="s">
        <v>70</v>
      </c>
      <c r="G6" s="61" t="s">
        <v>80</v>
      </c>
      <c r="H6" s="359" t="s">
        <v>69</v>
      </c>
      <c r="I6" s="582"/>
      <c r="J6" s="552"/>
      <c r="K6" s="497"/>
    </row>
    <row r="7" spans="1:11" s="4" customFormat="1" ht="45" customHeight="1" thickBot="1">
      <c r="A7" s="589"/>
      <c r="B7" s="596"/>
      <c r="C7" s="432" t="s">
        <v>85</v>
      </c>
      <c r="D7" s="32" t="s">
        <v>77</v>
      </c>
      <c r="E7" s="32" t="s">
        <v>84</v>
      </c>
      <c r="F7" s="70" t="s">
        <v>71</v>
      </c>
      <c r="G7" s="31" t="s">
        <v>83</v>
      </c>
      <c r="H7" s="360" t="s">
        <v>68</v>
      </c>
      <c r="I7" s="583"/>
      <c r="J7" s="554"/>
      <c r="K7" s="497"/>
    </row>
    <row r="8" spans="1:11" ht="21.75" customHeight="1">
      <c r="A8" s="397" t="s">
        <v>42</v>
      </c>
      <c r="B8" s="396"/>
      <c r="C8" s="24"/>
      <c r="D8" s="39"/>
      <c r="E8" s="39"/>
      <c r="F8" s="23"/>
      <c r="G8" s="22"/>
      <c r="H8" s="29"/>
      <c r="I8" s="149"/>
      <c r="J8" s="383" t="s">
        <v>41</v>
      </c>
      <c r="K8" s="497"/>
    </row>
    <row r="9" spans="1:11" ht="21.75" customHeight="1">
      <c r="A9" s="209"/>
      <c r="B9" s="209" t="s">
        <v>44</v>
      </c>
      <c r="C9" s="24">
        <v>648483</v>
      </c>
      <c r="D9" s="39">
        <v>5046</v>
      </c>
      <c r="E9" s="39">
        <v>1730</v>
      </c>
      <c r="F9" s="23">
        <v>0</v>
      </c>
      <c r="G9" s="22">
        <v>1903</v>
      </c>
      <c r="H9" s="29">
        <f>SUM(G9:J9)</f>
        <v>1903</v>
      </c>
      <c r="I9" s="110" t="s">
        <v>43</v>
      </c>
      <c r="J9" s="417"/>
      <c r="K9" s="497"/>
    </row>
    <row r="10" spans="1:11" ht="21.75" customHeight="1">
      <c r="A10" s="410"/>
      <c r="B10" s="209" t="s">
        <v>7</v>
      </c>
      <c r="C10" s="24">
        <v>648483</v>
      </c>
      <c r="D10" s="39">
        <v>5046</v>
      </c>
      <c r="E10" s="39">
        <v>1730</v>
      </c>
      <c r="F10" s="23">
        <v>0</v>
      </c>
      <c r="G10" s="22">
        <v>1903</v>
      </c>
      <c r="H10" s="29">
        <f>SUM(G10:J10)</f>
        <v>1903</v>
      </c>
      <c r="I10" s="110" t="s">
        <v>21</v>
      </c>
      <c r="J10" s="417"/>
      <c r="K10" s="497"/>
    </row>
    <row r="11" spans="1:11" ht="21.75" customHeight="1">
      <c r="A11" s="411"/>
      <c r="B11" s="433" t="s">
        <v>2</v>
      </c>
      <c r="C11" s="24">
        <v>4191441</v>
      </c>
      <c r="D11" s="39">
        <v>17107</v>
      </c>
      <c r="E11" s="39">
        <v>7112</v>
      </c>
      <c r="F11" s="23">
        <v>0</v>
      </c>
      <c r="G11" s="22">
        <v>5582</v>
      </c>
      <c r="H11" s="29">
        <f>SUM(G11:J11)</f>
        <v>5582</v>
      </c>
      <c r="I11" s="111" t="s">
        <v>22</v>
      </c>
      <c r="J11" s="418"/>
      <c r="K11" s="497"/>
    </row>
    <row r="12" spans="1:11" ht="21.75" customHeight="1">
      <c r="A12" s="412" t="s">
        <v>46</v>
      </c>
      <c r="B12" s="212"/>
      <c r="C12" s="21"/>
      <c r="D12" s="20"/>
      <c r="E12" s="20"/>
      <c r="F12" s="20"/>
      <c r="G12" s="19"/>
      <c r="H12" s="28"/>
      <c r="I12" s="405"/>
      <c r="J12" s="387" t="s">
        <v>45</v>
      </c>
      <c r="K12" s="497"/>
    </row>
    <row r="13" spans="1:11" ht="21.75" customHeight="1">
      <c r="A13" s="114"/>
      <c r="B13" s="209" t="s">
        <v>44</v>
      </c>
      <c r="C13" s="24">
        <v>695748</v>
      </c>
      <c r="D13" s="23">
        <v>22613</v>
      </c>
      <c r="E13" s="23">
        <v>5677</v>
      </c>
      <c r="F13" s="23">
        <v>700</v>
      </c>
      <c r="G13" s="22">
        <v>2573</v>
      </c>
      <c r="H13" s="29">
        <f>SUM(G13:J13)</f>
        <v>2573</v>
      </c>
      <c r="I13" s="110" t="s">
        <v>43</v>
      </c>
      <c r="J13" s="417"/>
      <c r="K13" s="497"/>
    </row>
    <row r="14" spans="1:11" ht="21.75" customHeight="1">
      <c r="A14" s="114"/>
      <c r="B14" s="209" t="s">
        <v>7</v>
      </c>
      <c r="C14" s="24">
        <v>695748</v>
      </c>
      <c r="D14" s="23">
        <v>22613</v>
      </c>
      <c r="E14" s="23">
        <v>5677</v>
      </c>
      <c r="F14" s="23">
        <v>700</v>
      </c>
      <c r="G14" s="22">
        <v>2573</v>
      </c>
      <c r="H14" s="29">
        <f>SUM(G14:J14)</f>
        <v>2573</v>
      </c>
      <c r="I14" s="110" t="s">
        <v>21</v>
      </c>
      <c r="J14" s="417"/>
      <c r="K14" s="497"/>
    </row>
    <row r="15" spans="1:11" ht="21.75" customHeight="1">
      <c r="A15" s="406"/>
      <c r="B15" s="433" t="s">
        <v>2</v>
      </c>
      <c r="C15" s="27">
        <v>3809949</v>
      </c>
      <c r="D15" s="26">
        <v>75292</v>
      </c>
      <c r="E15" s="26">
        <v>11057</v>
      </c>
      <c r="F15" s="26">
        <v>607</v>
      </c>
      <c r="G15" s="25">
        <v>11458</v>
      </c>
      <c r="H15" s="30">
        <f>SUM(G15:J15)</f>
        <v>11458</v>
      </c>
      <c r="I15" s="111" t="s">
        <v>22</v>
      </c>
      <c r="J15" s="418"/>
      <c r="K15" s="497"/>
    </row>
    <row r="16" spans="1:11" ht="21.75" customHeight="1">
      <c r="A16" s="398" t="s">
        <v>48</v>
      </c>
      <c r="B16" s="399"/>
      <c r="C16" s="21"/>
      <c r="D16" s="20"/>
      <c r="E16" s="20"/>
      <c r="F16" s="20"/>
      <c r="G16" s="19"/>
      <c r="H16" s="28"/>
      <c r="I16" s="405"/>
      <c r="J16" s="387" t="s">
        <v>47</v>
      </c>
      <c r="K16" s="497"/>
    </row>
    <row r="17" spans="1:11" ht="21.75" customHeight="1">
      <c r="A17" s="114"/>
      <c r="B17" s="209" t="s">
        <v>44</v>
      </c>
      <c r="C17" s="24">
        <v>197344</v>
      </c>
      <c r="D17" s="23">
        <v>8738</v>
      </c>
      <c r="E17" s="23">
        <v>4946</v>
      </c>
      <c r="F17" s="23">
        <v>0</v>
      </c>
      <c r="G17" s="22">
        <v>7733</v>
      </c>
      <c r="H17" s="29">
        <f>SUM(G17:J17)</f>
        <v>7733</v>
      </c>
      <c r="I17" s="110" t="s">
        <v>43</v>
      </c>
      <c r="J17" s="417"/>
      <c r="K17" s="497"/>
    </row>
    <row r="18" spans="1:11" ht="21.75" customHeight="1">
      <c r="A18" s="114"/>
      <c r="B18" s="209" t="s">
        <v>7</v>
      </c>
      <c r="C18" s="24">
        <v>197344</v>
      </c>
      <c r="D18" s="23">
        <v>8738</v>
      </c>
      <c r="E18" s="23">
        <v>4946</v>
      </c>
      <c r="F18" s="23">
        <v>0</v>
      </c>
      <c r="G18" s="22">
        <v>7733</v>
      </c>
      <c r="H18" s="29">
        <f>SUM(G18:J18)</f>
        <v>7733</v>
      </c>
      <c r="I18" s="110" t="s">
        <v>21</v>
      </c>
      <c r="J18" s="417"/>
      <c r="K18" s="497"/>
    </row>
    <row r="19" spans="1:11" ht="21.75" customHeight="1">
      <c r="A19" s="406"/>
      <c r="B19" s="433" t="s">
        <v>2</v>
      </c>
      <c r="C19" s="27">
        <v>1199095</v>
      </c>
      <c r="D19" s="26">
        <v>49071</v>
      </c>
      <c r="E19" s="26">
        <v>14865</v>
      </c>
      <c r="F19" s="26">
        <v>0</v>
      </c>
      <c r="G19" s="25">
        <v>35331</v>
      </c>
      <c r="H19" s="30">
        <f>SUM(G19:J19)</f>
        <v>35331</v>
      </c>
      <c r="I19" s="111" t="s">
        <v>22</v>
      </c>
      <c r="J19" s="418"/>
      <c r="K19" s="497"/>
    </row>
    <row r="20" spans="1:11" ht="21.75" customHeight="1">
      <c r="A20" s="398" t="s">
        <v>50</v>
      </c>
      <c r="B20" s="399"/>
      <c r="C20" s="21"/>
      <c r="D20" s="20"/>
      <c r="E20" s="20"/>
      <c r="F20" s="20"/>
      <c r="G20" s="19"/>
      <c r="H20" s="28"/>
      <c r="I20" s="405"/>
      <c r="J20" s="387" t="s">
        <v>49</v>
      </c>
      <c r="K20" s="497"/>
    </row>
    <row r="21" spans="1:11" ht="21.75" customHeight="1">
      <c r="A21" s="114"/>
      <c r="B21" s="209" t="s">
        <v>44</v>
      </c>
      <c r="C21" s="24">
        <v>117574</v>
      </c>
      <c r="D21" s="23">
        <v>180</v>
      </c>
      <c r="E21" s="23">
        <v>459</v>
      </c>
      <c r="F21" s="23">
        <v>0</v>
      </c>
      <c r="G21" s="22">
        <v>3505</v>
      </c>
      <c r="H21" s="29">
        <f>SUM(G21:J21)</f>
        <v>3505</v>
      </c>
      <c r="I21" s="110" t="s">
        <v>43</v>
      </c>
      <c r="J21" s="417"/>
      <c r="K21" s="497"/>
    </row>
    <row r="22" spans="1:11" ht="21.75" customHeight="1">
      <c r="A22" s="114"/>
      <c r="B22" s="209" t="s">
        <v>7</v>
      </c>
      <c r="C22" s="24">
        <v>117574</v>
      </c>
      <c r="D22" s="23">
        <v>180</v>
      </c>
      <c r="E22" s="23">
        <v>459</v>
      </c>
      <c r="F22" s="23">
        <v>0</v>
      </c>
      <c r="G22" s="22">
        <v>3505</v>
      </c>
      <c r="H22" s="29">
        <f>SUM(G22:J22)</f>
        <v>3505</v>
      </c>
      <c r="I22" s="110" t="s">
        <v>21</v>
      </c>
      <c r="J22" s="417"/>
      <c r="K22" s="497"/>
    </row>
    <row r="23" spans="1:11" ht="21.75" customHeight="1">
      <c r="A23" s="406"/>
      <c r="B23" s="433" t="s">
        <v>2</v>
      </c>
      <c r="C23" s="27">
        <v>859850</v>
      </c>
      <c r="D23" s="26">
        <v>1007</v>
      </c>
      <c r="E23" s="26">
        <v>1405</v>
      </c>
      <c r="F23" s="26">
        <v>0</v>
      </c>
      <c r="G23" s="25">
        <v>28482</v>
      </c>
      <c r="H23" s="30">
        <f>SUM(G23:J23)</f>
        <v>28482</v>
      </c>
      <c r="I23" s="111" t="s">
        <v>22</v>
      </c>
      <c r="J23" s="418"/>
      <c r="K23" s="497"/>
    </row>
    <row r="24" spans="1:11" ht="21.75" customHeight="1">
      <c r="A24" s="398" t="s">
        <v>52</v>
      </c>
      <c r="B24" s="399"/>
      <c r="C24" s="21"/>
      <c r="D24" s="20"/>
      <c r="E24" s="20"/>
      <c r="F24" s="20"/>
      <c r="G24" s="19"/>
      <c r="H24" s="28"/>
      <c r="I24" s="405"/>
      <c r="J24" s="387" t="s">
        <v>51</v>
      </c>
      <c r="K24" s="497"/>
    </row>
    <row r="25" spans="1:11" ht="21.75" customHeight="1">
      <c r="A25" s="114"/>
      <c r="B25" s="209" t="s">
        <v>44</v>
      </c>
      <c r="C25" s="24">
        <v>452741</v>
      </c>
      <c r="D25" s="23">
        <v>5892</v>
      </c>
      <c r="E25" s="23">
        <v>753</v>
      </c>
      <c r="F25" s="23">
        <v>128</v>
      </c>
      <c r="G25" s="22">
        <v>361</v>
      </c>
      <c r="H25" s="29">
        <f>SUM(G25:J25)</f>
        <v>361</v>
      </c>
      <c r="I25" s="110" t="s">
        <v>43</v>
      </c>
      <c r="J25" s="417"/>
      <c r="K25" s="497"/>
    </row>
    <row r="26" spans="1:11" ht="21.75" customHeight="1">
      <c r="A26" s="114"/>
      <c r="B26" s="209" t="s">
        <v>7</v>
      </c>
      <c r="C26" s="24">
        <v>452741</v>
      </c>
      <c r="D26" s="23">
        <v>5892</v>
      </c>
      <c r="E26" s="23">
        <v>753</v>
      </c>
      <c r="F26" s="23">
        <v>128</v>
      </c>
      <c r="G26" s="22">
        <v>361</v>
      </c>
      <c r="H26" s="29">
        <f>SUM(G26:J26)</f>
        <v>361</v>
      </c>
      <c r="I26" s="110" t="s">
        <v>21</v>
      </c>
      <c r="J26" s="417"/>
      <c r="K26" s="497"/>
    </row>
    <row r="27" spans="1:11" ht="21.75" customHeight="1">
      <c r="A27" s="406"/>
      <c r="B27" s="433" t="s">
        <v>2</v>
      </c>
      <c r="C27" s="27">
        <v>2752616</v>
      </c>
      <c r="D27" s="26">
        <v>22820</v>
      </c>
      <c r="E27" s="26">
        <v>2329</v>
      </c>
      <c r="F27" s="26">
        <v>869</v>
      </c>
      <c r="G27" s="25">
        <v>1542</v>
      </c>
      <c r="H27" s="30">
        <f>SUM(G27:J27)</f>
        <v>1542</v>
      </c>
      <c r="I27" s="111" t="s">
        <v>22</v>
      </c>
      <c r="J27" s="418"/>
      <c r="K27" s="497"/>
    </row>
    <row r="28" spans="1:11" ht="21.75" customHeight="1">
      <c r="A28" s="398" t="s">
        <v>54</v>
      </c>
      <c r="B28" s="399"/>
      <c r="C28" s="21"/>
      <c r="D28" s="20"/>
      <c r="E28" s="20"/>
      <c r="F28" s="20"/>
      <c r="G28" s="19"/>
      <c r="H28" s="28"/>
      <c r="I28" s="405"/>
      <c r="J28" s="387" t="s">
        <v>53</v>
      </c>
      <c r="K28" s="497"/>
    </row>
    <row r="29" spans="1:11" ht="21.75" customHeight="1">
      <c r="A29" s="114"/>
      <c r="B29" s="209" t="s">
        <v>44</v>
      </c>
      <c r="C29" s="24">
        <v>227135</v>
      </c>
      <c r="D29" s="23">
        <v>7206</v>
      </c>
      <c r="E29" s="23">
        <v>2956</v>
      </c>
      <c r="F29" s="23">
        <v>410</v>
      </c>
      <c r="G29" s="22">
        <v>7956</v>
      </c>
      <c r="H29" s="29">
        <f>SUM(G29:J29)</f>
        <v>7956</v>
      </c>
      <c r="I29" s="110" t="s">
        <v>43</v>
      </c>
      <c r="J29" s="417"/>
      <c r="K29" s="497"/>
    </row>
    <row r="30" spans="1:11" ht="21.75" customHeight="1">
      <c r="A30" s="114"/>
      <c r="B30" s="209" t="s">
        <v>7</v>
      </c>
      <c r="C30" s="24">
        <v>227135</v>
      </c>
      <c r="D30" s="23">
        <v>7206</v>
      </c>
      <c r="E30" s="23">
        <v>2956</v>
      </c>
      <c r="F30" s="23">
        <v>410</v>
      </c>
      <c r="G30" s="22">
        <v>7956</v>
      </c>
      <c r="H30" s="29">
        <f>SUM(G30:J30)</f>
        <v>7956</v>
      </c>
      <c r="I30" s="110" t="s">
        <v>21</v>
      </c>
      <c r="J30" s="417"/>
      <c r="K30" s="497"/>
    </row>
    <row r="31" spans="1:11" ht="21.75" customHeight="1">
      <c r="A31" s="406"/>
      <c r="B31" s="433" t="s">
        <v>2</v>
      </c>
      <c r="C31" s="27">
        <v>1485451</v>
      </c>
      <c r="D31" s="26">
        <v>29154</v>
      </c>
      <c r="E31" s="26">
        <v>8888</v>
      </c>
      <c r="F31" s="26">
        <v>892</v>
      </c>
      <c r="G31" s="25">
        <v>19429</v>
      </c>
      <c r="H31" s="30">
        <f>SUM(G31:J31)</f>
        <v>19429</v>
      </c>
      <c r="I31" s="111" t="s">
        <v>22</v>
      </c>
      <c r="J31" s="418"/>
      <c r="K31" s="497"/>
    </row>
    <row r="32" spans="1:11" ht="21.75" customHeight="1">
      <c r="A32" s="398" t="s">
        <v>56</v>
      </c>
      <c r="B32" s="399"/>
      <c r="C32" s="21"/>
      <c r="D32" s="49"/>
      <c r="E32" s="49"/>
      <c r="F32" s="20"/>
      <c r="G32" s="19"/>
      <c r="H32" s="29"/>
      <c r="I32" s="405"/>
      <c r="J32" s="387" t="s">
        <v>55</v>
      </c>
      <c r="K32" s="497"/>
    </row>
    <row r="33" spans="1:11" ht="21.75" customHeight="1">
      <c r="A33" s="114"/>
      <c r="B33" s="209" t="s">
        <v>44</v>
      </c>
      <c r="C33" s="24">
        <v>89090</v>
      </c>
      <c r="D33" s="39">
        <v>3196</v>
      </c>
      <c r="E33" s="39">
        <v>1104</v>
      </c>
      <c r="F33" s="23">
        <v>189</v>
      </c>
      <c r="G33" s="22">
        <v>4966</v>
      </c>
      <c r="H33" s="29">
        <f>SUM(G33:J33)</f>
        <v>4966</v>
      </c>
      <c r="I33" s="110" t="s">
        <v>43</v>
      </c>
      <c r="J33" s="417"/>
      <c r="K33" s="497"/>
    </row>
    <row r="34" spans="1:11" ht="21.75" customHeight="1">
      <c r="A34" s="114"/>
      <c r="B34" s="209" t="s">
        <v>7</v>
      </c>
      <c r="C34" s="24">
        <v>89090</v>
      </c>
      <c r="D34" s="39">
        <v>3196</v>
      </c>
      <c r="E34" s="39">
        <v>1104</v>
      </c>
      <c r="F34" s="23">
        <v>189</v>
      </c>
      <c r="G34" s="22">
        <v>4966</v>
      </c>
      <c r="H34" s="29">
        <f>SUM(G34:J34)</f>
        <v>4966</v>
      </c>
      <c r="I34" s="110" t="s">
        <v>21</v>
      </c>
      <c r="J34" s="417"/>
      <c r="K34" s="497"/>
    </row>
    <row r="35" spans="1:11" ht="21.75" customHeight="1" thickBot="1">
      <c r="A35" s="407"/>
      <c r="B35" s="434" t="s">
        <v>2</v>
      </c>
      <c r="C35" s="73">
        <v>582933</v>
      </c>
      <c r="D35" s="54">
        <v>20844</v>
      </c>
      <c r="E35" s="54">
        <v>5925</v>
      </c>
      <c r="F35" s="72">
        <v>2322</v>
      </c>
      <c r="G35" s="65">
        <v>26828</v>
      </c>
      <c r="H35" s="64">
        <f>SUM(G35:J35)</f>
        <v>26828</v>
      </c>
      <c r="I35" s="112" t="s">
        <v>22</v>
      </c>
      <c r="J35" s="419"/>
      <c r="K35" s="497"/>
    </row>
    <row r="36" spans="1:11" ht="21.75" customHeight="1" thickTop="1">
      <c r="A36" s="114"/>
      <c r="B36" s="209"/>
      <c r="C36" s="208"/>
      <c r="D36" s="208"/>
      <c r="E36" s="208"/>
      <c r="F36" s="208"/>
      <c r="G36" s="208"/>
      <c r="H36" s="98"/>
      <c r="I36" s="110"/>
      <c r="J36" s="206"/>
      <c r="K36" s="180"/>
    </row>
    <row r="37" spans="1:11" s="86" customFormat="1" ht="31.5" customHeight="1">
      <c r="A37" s="185" t="s">
        <v>349</v>
      </c>
      <c r="B37" s="185"/>
      <c r="C37" s="185"/>
      <c r="D37" s="185"/>
      <c r="E37" s="185"/>
      <c r="F37" s="185"/>
      <c r="G37" s="185"/>
      <c r="H37" s="185"/>
      <c r="I37" s="184"/>
      <c r="J37" s="184" t="s">
        <v>214</v>
      </c>
      <c r="K37" s="180" t="s">
        <v>261</v>
      </c>
    </row>
    <row r="38" spans="1:11" s="87" customFormat="1" ht="31.5" customHeight="1">
      <c r="A38" s="541" t="s">
        <v>450</v>
      </c>
      <c r="B38" s="541"/>
      <c r="C38" s="541"/>
      <c r="D38" s="541"/>
      <c r="E38" s="541"/>
      <c r="F38" s="541"/>
      <c r="G38" s="541"/>
      <c r="H38" s="541"/>
      <c r="I38" s="541"/>
      <c r="J38" s="541"/>
      <c r="K38" s="180"/>
    </row>
    <row r="39" spans="1:11" s="87" customFormat="1" ht="31.5" customHeight="1">
      <c r="A39" s="350"/>
      <c r="B39" s="350"/>
      <c r="C39" s="350"/>
      <c r="D39" s="350"/>
      <c r="E39" s="350"/>
      <c r="F39" s="350"/>
      <c r="G39" s="350"/>
      <c r="H39" s="350"/>
      <c r="I39" s="350"/>
      <c r="J39" s="350" t="s">
        <v>451</v>
      </c>
      <c r="K39" s="180"/>
    </row>
    <row r="40" spans="1:11" s="87" customFormat="1" ht="31.5" customHeight="1" thickBot="1">
      <c r="A40" s="256"/>
      <c r="B40" s="256"/>
      <c r="C40" s="256"/>
      <c r="D40" s="256"/>
      <c r="E40" s="256"/>
      <c r="F40" s="256"/>
      <c r="G40" s="256"/>
      <c r="H40" s="256"/>
      <c r="I40" s="256"/>
      <c r="J40" s="256"/>
      <c r="K40" s="180"/>
    </row>
    <row r="41" spans="1:11" s="2" customFormat="1" ht="31.5" customHeight="1" thickTop="1">
      <c r="A41" s="587" t="s">
        <v>298</v>
      </c>
      <c r="B41" s="593"/>
      <c r="C41" s="505" t="s">
        <v>491</v>
      </c>
      <c r="D41" s="506"/>
      <c r="E41" s="506"/>
      <c r="F41" s="506"/>
      <c r="G41" s="506"/>
      <c r="H41" s="507"/>
      <c r="I41" s="580" t="s">
        <v>0</v>
      </c>
      <c r="J41" s="551"/>
      <c r="K41" s="497">
        <v>174</v>
      </c>
    </row>
    <row r="42" spans="1:11" s="4" customFormat="1" ht="31.5" customHeight="1">
      <c r="A42" s="588"/>
      <c r="B42" s="594"/>
      <c r="C42" s="352" t="s">
        <v>82</v>
      </c>
      <c r="D42" s="62" t="s">
        <v>73</v>
      </c>
      <c r="E42" s="62" t="s">
        <v>81</v>
      </c>
      <c r="F42" s="62" t="s">
        <v>70</v>
      </c>
      <c r="G42" s="61" t="s">
        <v>80</v>
      </c>
      <c r="H42" s="359" t="s">
        <v>69</v>
      </c>
      <c r="I42" s="582"/>
      <c r="J42" s="552"/>
      <c r="K42" s="497"/>
    </row>
    <row r="43" spans="1:11" s="4" customFormat="1" ht="37.5" customHeight="1" thickBot="1">
      <c r="A43" s="589"/>
      <c r="B43" s="596"/>
      <c r="C43" s="432" t="s">
        <v>85</v>
      </c>
      <c r="D43" s="32" t="s">
        <v>77</v>
      </c>
      <c r="E43" s="32" t="s">
        <v>84</v>
      </c>
      <c r="F43" s="70" t="s">
        <v>71</v>
      </c>
      <c r="G43" s="31" t="s">
        <v>83</v>
      </c>
      <c r="H43" s="360" t="s">
        <v>68</v>
      </c>
      <c r="I43" s="583"/>
      <c r="J43" s="554"/>
      <c r="K43" s="497"/>
    </row>
    <row r="44" spans="1:11" ht="21.75" customHeight="1">
      <c r="A44" s="397" t="s">
        <v>58</v>
      </c>
      <c r="B44" s="396"/>
      <c r="C44" s="74"/>
      <c r="D44" s="35"/>
      <c r="E44" s="35"/>
      <c r="F44" s="71"/>
      <c r="G44" s="67"/>
      <c r="H44" s="66"/>
      <c r="I44" s="149"/>
      <c r="J44" s="420" t="s">
        <v>57</v>
      </c>
      <c r="K44" s="497"/>
    </row>
    <row r="45" spans="1:11" ht="21.75" customHeight="1">
      <c r="A45" s="114"/>
      <c r="B45" s="209" t="s">
        <v>44</v>
      </c>
      <c r="C45" s="24">
        <v>58450</v>
      </c>
      <c r="D45" s="39">
        <v>1171</v>
      </c>
      <c r="E45" s="39">
        <v>422</v>
      </c>
      <c r="F45" s="23">
        <v>196</v>
      </c>
      <c r="G45" s="22">
        <v>3208</v>
      </c>
      <c r="H45" s="29">
        <f>SUM(G45:J45)</f>
        <v>3208</v>
      </c>
      <c r="I45" s="110" t="s">
        <v>43</v>
      </c>
      <c r="J45" s="417"/>
      <c r="K45" s="497"/>
    </row>
    <row r="46" spans="1:11" ht="21.75" customHeight="1">
      <c r="A46" s="114"/>
      <c r="B46" s="209" t="s">
        <v>7</v>
      </c>
      <c r="C46" s="24">
        <v>58450</v>
      </c>
      <c r="D46" s="39">
        <v>1171</v>
      </c>
      <c r="E46" s="39">
        <v>422</v>
      </c>
      <c r="F46" s="23">
        <v>196</v>
      </c>
      <c r="G46" s="22">
        <v>3208</v>
      </c>
      <c r="H46" s="29">
        <f>SUM(G46:J46)</f>
        <v>3208</v>
      </c>
      <c r="I46" s="110" t="s">
        <v>21</v>
      </c>
      <c r="J46" s="417"/>
      <c r="K46" s="497"/>
    </row>
    <row r="47" spans="1:11" ht="21.75" customHeight="1">
      <c r="A47" s="406"/>
      <c r="B47" s="433" t="s">
        <v>2</v>
      </c>
      <c r="C47" s="24">
        <v>456875</v>
      </c>
      <c r="D47" s="39">
        <v>7526</v>
      </c>
      <c r="E47" s="39">
        <v>3036</v>
      </c>
      <c r="F47" s="23">
        <v>1230</v>
      </c>
      <c r="G47" s="22">
        <v>19128</v>
      </c>
      <c r="H47" s="29">
        <f>SUM(G47:J47)</f>
        <v>19128</v>
      </c>
      <c r="I47" s="111" t="s">
        <v>22</v>
      </c>
      <c r="J47" s="418"/>
      <c r="K47" s="497"/>
    </row>
    <row r="48" spans="1:11" ht="21.75" customHeight="1">
      <c r="A48" s="398" t="s">
        <v>60</v>
      </c>
      <c r="B48" s="212"/>
      <c r="C48" s="21"/>
      <c r="D48" s="20"/>
      <c r="E48" s="20"/>
      <c r="F48" s="20"/>
      <c r="G48" s="19"/>
      <c r="H48" s="28"/>
      <c r="I48" s="405"/>
      <c r="J48" s="421" t="s">
        <v>59</v>
      </c>
      <c r="K48" s="497"/>
    </row>
    <row r="49" spans="1:11" ht="21.75" customHeight="1">
      <c r="A49" s="114"/>
      <c r="B49" s="209" t="s">
        <v>44</v>
      </c>
      <c r="C49" s="24">
        <v>31388</v>
      </c>
      <c r="D49" s="23">
        <v>1351</v>
      </c>
      <c r="E49" s="23">
        <v>274</v>
      </c>
      <c r="F49" s="23">
        <v>0</v>
      </c>
      <c r="G49" s="22">
        <v>329</v>
      </c>
      <c r="H49" s="29">
        <f>SUM(G49:J49)</f>
        <v>329</v>
      </c>
      <c r="I49" s="110" t="s">
        <v>43</v>
      </c>
      <c r="J49" s="417"/>
      <c r="K49" s="497"/>
    </row>
    <row r="50" spans="1:11" ht="21.75" customHeight="1">
      <c r="A50" s="114"/>
      <c r="B50" s="209" t="s">
        <v>7</v>
      </c>
      <c r="C50" s="24">
        <v>31388</v>
      </c>
      <c r="D50" s="23">
        <v>1351</v>
      </c>
      <c r="E50" s="23">
        <v>274</v>
      </c>
      <c r="F50" s="23">
        <v>0</v>
      </c>
      <c r="G50" s="22">
        <v>329</v>
      </c>
      <c r="H50" s="29">
        <f>SUM(G50:J50)</f>
        <v>329</v>
      </c>
      <c r="I50" s="110" t="s">
        <v>21</v>
      </c>
      <c r="J50" s="417"/>
      <c r="K50" s="497"/>
    </row>
    <row r="51" spans="1:11" ht="21.75" customHeight="1">
      <c r="A51" s="406"/>
      <c r="B51" s="433" t="s">
        <v>2</v>
      </c>
      <c r="C51" s="27">
        <v>243483</v>
      </c>
      <c r="D51" s="26">
        <v>8598</v>
      </c>
      <c r="E51" s="26">
        <v>1776</v>
      </c>
      <c r="F51" s="26">
        <v>0</v>
      </c>
      <c r="G51" s="25">
        <v>2358</v>
      </c>
      <c r="H51" s="30">
        <f>SUM(G51:J51)</f>
        <v>2358</v>
      </c>
      <c r="I51" s="111" t="s">
        <v>22</v>
      </c>
      <c r="J51" s="418"/>
      <c r="K51" s="497"/>
    </row>
    <row r="52" spans="1:11" ht="21.75" customHeight="1">
      <c r="A52" s="398" t="s">
        <v>62</v>
      </c>
      <c r="B52" s="399"/>
      <c r="C52" s="21"/>
      <c r="D52" s="20"/>
      <c r="E52" s="20"/>
      <c r="F52" s="20"/>
      <c r="G52" s="19"/>
      <c r="H52" s="28"/>
      <c r="I52" s="405"/>
      <c r="J52" s="421" t="s">
        <v>61</v>
      </c>
      <c r="K52" s="497"/>
    </row>
    <row r="53" spans="1:11" ht="21.75" customHeight="1">
      <c r="A53" s="114"/>
      <c r="B53" s="209" t="s">
        <v>44</v>
      </c>
      <c r="C53" s="24">
        <v>143742</v>
      </c>
      <c r="D53" s="23">
        <v>1740</v>
      </c>
      <c r="E53" s="23">
        <v>4366</v>
      </c>
      <c r="F53" s="23">
        <v>279</v>
      </c>
      <c r="G53" s="22">
        <v>4535</v>
      </c>
      <c r="H53" s="29">
        <f>SUM(G53:J53)</f>
        <v>4535</v>
      </c>
      <c r="I53" s="110" t="s">
        <v>43</v>
      </c>
      <c r="J53" s="417"/>
      <c r="K53" s="497"/>
    </row>
    <row r="54" spans="1:11" ht="21.75" customHeight="1">
      <c r="A54" s="114"/>
      <c r="B54" s="209" t="s">
        <v>7</v>
      </c>
      <c r="C54" s="24">
        <v>143742</v>
      </c>
      <c r="D54" s="23">
        <v>1740</v>
      </c>
      <c r="E54" s="23">
        <v>4366</v>
      </c>
      <c r="F54" s="23">
        <v>279</v>
      </c>
      <c r="G54" s="22">
        <v>4535</v>
      </c>
      <c r="H54" s="29">
        <f>SUM(G54:J54)</f>
        <v>4535</v>
      </c>
      <c r="I54" s="110" t="s">
        <v>21</v>
      </c>
      <c r="J54" s="417"/>
      <c r="K54" s="497"/>
    </row>
    <row r="55" spans="1:11" ht="21.75" customHeight="1">
      <c r="A55" s="406"/>
      <c r="B55" s="433" t="s">
        <v>2</v>
      </c>
      <c r="C55" s="27">
        <v>965546</v>
      </c>
      <c r="D55" s="26">
        <v>10488</v>
      </c>
      <c r="E55" s="26">
        <v>47848</v>
      </c>
      <c r="F55" s="26">
        <v>3324</v>
      </c>
      <c r="G55" s="25">
        <v>28614</v>
      </c>
      <c r="H55" s="30">
        <f>SUM(G55:J55)</f>
        <v>28614</v>
      </c>
      <c r="I55" s="111" t="s">
        <v>22</v>
      </c>
      <c r="J55" s="418"/>
      <c r="K55" s="497"/>
    </row>
    <row r="56" spans="1:11" ht="21.75" customHeight="1">
      <c r="A56" s="398" t="s">
        <v>64</v>
      </c>
      <c r="B56" s="399"/>
      <c r="C56" s="21"/>
      <c r="D56" s="20"/>
      <c r="E56" s="20"/>
      <c r="F56" s="20"/>
      <c r="G56" s="19"/>
      <c r="H56" s="28"/>
      <c r="I56" s="405"/>
      <c r="J56" s="421" t="s">
        <v>63</v>
      </c>
      <c r="K56" s="497"/>
    </row>
    <row r="57" spans="1:11" ht="21.75" customHeight="1">
      <c r="A57" s="114"/>
      <c r="B57" s="209" t="s">
        <v>44</v>
      </c>
      <c r="C57" s="24">
        <v>48843</v>
      </c>
      <c r="D57" s="23">
        <v>764</v>
      </c>
      <c r="E57" s="23">
        <v>1509</v>
      </c>
      <c r="F57" s="23">
        <v>90</v>
      </c>
      <c r="G57" s="22">
        <v>1275</v>
      </c>
      <c r="H57" s="29">
        <f>SUM(G57:J57)</f>
        <v>1275</v>
      </c>
      <c r="I57" s="110" t="s">
        <v>43</v>
      </c>
      <c r="J57" s="417"/>
      <c r="K57" s="497"/>
    </row>
    <row r="58" spans="1:11" ht="21.75" customHeight="1">
      <c r="A58" s="114"/>
      <c r="B58" s="209" t="s">
        <v>7</v>
      </c>
      <c r="C58" s="24">
        <v>48843</v>
      </c>
      <c r="D58" s="23">
        <v>764</v>
      </c>
      <c r="E58" s="23">
        <v>1509</v>
      </c>
      <c r="F58" s="23">
        <v>90</v>
      </c>
      <c r="G58" s="22">
        <v>1275</v>
      </c>
      <c r="H58" s="29">
        <f>SUM(G58:J58)</f>
        <v>1275</v>
      </c>
      <c r="I58" s="110" t="s">
        <v>21</v>
      </c>
      <c r="J58" s="417"/>
      <c r="K58" s="497"/>
    </row>
    <row r="59" spans="1:11" ht="21.75" customHeight="1">
      <c r="A59" s="406"/>
      <c r="B59" s="433" t="s">
        <v>2</v>
      </c>
      <c r="C59" s="27">
        <v>352253</v>
      </c>
      <c r="D59" s="26">
        <v>3779</v>
      </c>
      <c r="E59" s="26">
        <v>11474</v>
      </c>
      <c r="F59" s="26">
        <v>525</v>
      </c>
      <c r="G59" s="25">
        <v>9309</v>
      </c>
      <c r="H59" s="30">
        <f>SUM(G59:J59)</f>
        <v>9309</v>
      </c>
      <c r="I59" s="111" t="s">
        <v>22</v>
      </c>
      <c r="J59" s="418"/>
      <c r="K59" s="497"/>
    </row>
    <row r="60" spans="1:11" ht="21.75" customHeight="1">
      <c r="A60" s="398" t="s">
        <v>65</v>
      </c>
      <c r="B60" s="399"/>
      <c r="C60" s="21"/>
      <c r="D60" s="20"/>
      <c r="E60" s="20"/>
      <c r="F60" s="20"/>
      <c r="G60" s="19"/>
      <c r="H60" s="28"/>
      <c r="I60" s="405"/>
      <c r="J60" s="421" t="s">
        <v>32</v>
      </c>
      <c r="K60" s="497"/>
    </row>
    <row r="61" spans="1:11" ht="21.75" customHeight="1">
      <c r="A61" s="114"/>
      <c r="B61" s="209" t="s">
        <v>44</v>
      </c>
      <c r="C61" s="24">
        <v>48581</v>
      </c>
      <c r="D61" s="23">
        <v>795</v>
      </c>
      <c r="E61" s="23">
        <v>315</v>
      </c>
      <c r="F61" s="23">
        <v>134</v>
      </c>
      <c r="G61" s="22">
        <v>971</v>
      </c>
      <c r="H61" s="29">
        <f>SUM(G61:J61)</f>
        <v>971</v>
      </c>
      <c r="I61" s="110" t="s">
        <v>43</v>
      </c>
      <c r="J61" s="417"/>
      <c r="K61" s="497"/>
    </row>
    <row r="62" spans="1:11" ht="21.75" customHeight="1">
      <c r="A62" s="114"/>
      <c r="B62" s="209" t="s">
        <v>7</v>
      </c>
      <c r="C62" s="24">
        <v>48581</v>
      </c>
      <c r="D62" s="23">
        <v>795</v>
      </c>
      <c r="E62" s="23">
        <v>315</v>
      </c>
      <c r="F62" s="23">
        <v>134</v>
      </c>
      <c r="G62" s="22">
        <v>971</v>
      </c>
      <c r="H62" s="29">
        <f>SUM(G62:J62)</f>
        <v>971</v>
      </c>
      <c r="I62" s="110" t="s">
        <v>21</v>
      </c>
      <c r="J62" s="417"/>
      <c r="K62" s="497"/>
    </row>
    <row r="63" spans="1:11" ht="21.75" customHeight="1">
      <c r="A63" s="406"/>
      <c r="B63" s="433" t="s">
        <v>2</v>
      </c>
      <c r="C63" s="27">
        <v>325154</v>
      </c>
      <c r="D63" s="26">
        <v>6903</v>
      </c>
      <c r="E63" s="26">
        <v>2805</v>
      </c>
      <c r="F63" s="26">
        <v>677</v>
      </c>
      <c r="G63" s="25">
        <v>5879</v>
      </c>
      <c r="H63" s="30">
        <f>SUM(G63:J63)</f>
        <v>5879</v>
      </c>
      <c r="I63" s="111" t="s">
        <v>22</v>
      </c>
      <c r="J63" s="418"/>
      <c r="K63" s="497"/>
    </row>
    <row r="64" spans="1:11" ht="21.75" customHeight="1">
      <c r="A64" s="398" t="s">
        <v>67</v>
      </c>
      <c r="B64" s="399"/>
      <c r="C64" s="21"/>
      <c r="D64" s="20"/>
      <c r="E64" s="20"/>
      <c r="F64" s="20"/>
      <c r="G64" s="19"/>
      <c r="H64" s="28"/>
      <c r="I64" s="405"/>
      <c r="J64" s="421" t="s">
        <v>66</v>
      </c>
      <c r="K64" s="497"/>
    </row>
    <row r="65" spans="1:11" ht="21.75" customHeight="1">
      <c r="A65" s="114"/>
      <c r="B65" s="209" t="s">
        <v>44</v>
      </c>
      <c r="C65" s="24">
        <v>37666</v>
      </c>
      <c r="D65" s="23">
        <v>369</v>
      </c>
      <c r="E65" s="23">
        <v>127</v>
      </c>
      <c r="F65" s="23">
        <v>0</v>
      </c>
      <c r="G65" s="22">
        <v>599</v>
      </c>
      <c r="H65" s="29">
        <f>SUM(G65:J65)</f>
        <v>599</v>
      </c>
      <c r="I65" s="110" t="s">
        <v>43</v>
      </c>
      <c r="J65" s="417"/>
      <c r="K65" s="497"/>
    </row>
    <row r="66" spans="1:11" ht="21.75" customHeight="1">
      <c r="A66" s="114"/>
      <c r="B66" s="209" t="s">
        <v>7</v>
      </c>
      <c r="C66" s="24">
        <v>37666</v>
      </c>
      <c r="D66" s="23">
        <v>369</v>
      </c>
      <c r="E66" s="23">
        <v>127</v>
      </c>
      <c r="F66" s="23">
        <v>0</v>
      </c>
      <c r="G66" s="22">
        <v>599</v>
      </c>
      <c r="H66" s="29">
        <f>SUM(G66:J66)</f>
        <v>599</v>
      </c>
      <c r="I66" s="110" t="s">
        <v>21</v>
      </c>
      <c r="J66" s="417"/>
      <c r="K66" s="497"/>
    </row>
    <row r="67" spans="1:11" ht="21.75" customHeight="1" thickBot="1">
      <c r="A67" s="114"/>
      <c r="B67" s="209" t="s">
        <v>2</v>
      </c>
      <c r="C67" s="78">
        <v>323832</v>
      </c>
      <c r="D67" s="77">
        <v>3312</v>
      </c>
      <c r="E67" s="77">
        <v>966</v>
      </c>
      <c r="F67" s="77">
        <v>0</v>
      </c>
      <c r="G67" s="76">
        <v>5319</v>
      </c>
      <c r="H67" s="75">
        <f>SUM(G67:J67)</f>
        <v>5319</v>
      </c>
      <c r="I67" s="435" t="s">
        <v>22</v>
      </c>
      <c r="J67" s="417"/>
      <c r="K67" s="497"/>
    </row>
    <row r="68" spans="1:11" ht="21.75" customHeight="1">
      <c r="A68" s="397" t="s">
        <v>69</v>
      </c>
      <c r="B68" s="396"/>
      <c r="C68" s="80"/>
      <c r="D68" s="58"/>
      <c r="E68" s="58"/>
      <c r="F68" s="79"/>
      <c r="G68" s="68"/>
      <c r="H68" s="29"/>
      <c r="I68" s="436"/>
      <c r="J68" s="420" t="s">
        <v>68</v>
      </c>
      <c r="K68" s="497"/>
    </row>
    <row r="69" spans="1:11" ht="21.75" customHeight="1">
      <c r="A69" s="114"/>
      <c r="B69" s="209" t="s">
        <v>44</v>
      </c>
      <c r="C69" s="80">
        <f aca="true" t="shared" si="0" ref="C69:H71">C9+C13+C17+C21+C25+C29+C33+C45+C49+C53+C57+C61+C65</f>
        <v>2796785</v>
      </c>
      <c r="D69" s="58">
        <f t="shared" si="0"/>
        <v>59061</v>
      </c>
      <c r="E69" s="58">
        <f t="shared" si="0"/>
        <v>24638</v>
      </c>
      <c r="F69" s="79">
        <f t="shared" si="0"/>
        <v>2126</v>
      </c>
      <c r="G69" s="68">
        <f t="shared" si="0"/>
        <v>39914</v>
      </c>
      <c r="H69" s="29">
        <f t="shared" si="0"/>
        <v>39914</v>
      </c>
      <c r="I69" s="110" t="s">
        <v>43</v>
      </c>
      <c r="J69" s="417"/>
      <c r="K69" s="497"/>
    </row>
    <row r="70" spans="1:11" ht="21.75" customHeight="1">
      <c r="A70" s="114"/>
      <c r="B70" s="209" t="s">
        <v>7</v>
      </c>
      <c r="C70" s="80">
        <f t="shared" si="0"/>
        <v>2796785</v>
      </c>
      <c r="D70" s="58">
        <f t="shared" si="0"/>
        <v>59061</v>
      </c>
      <c r="E70" s="58">
        <f t="shared" si="0"/>
        <v>24638</v>
      </c>
      <c r="F70" s="79">
        <f t="shared" si="0"/>
        <v>2126</v>
      </c>
      <c r="G70" s="68">
        <f t="shared" si="0"/>
        <v>39914</v>
      </c>
      <c r="H70" s="29">
        <f t="shared" si="0"/>
        <v>39914</v>
      </c>
      <c r="I70" s="110" t="s">
        <v>21</v>
      </c>
      <c r="J70" s="417"/>
      <c r="K70" s="497"/>
    </row>
    <row r="71" spans="1:11" ht="21.75" customHeight="1" thickBot="1">
      <c r="A71" s="407"/>
      <c r="B71" s="434" t="s">
        <v>2</v>
      </c>
      <c r="C71" s="82">
        <f t="shared" si="0"/>
        <v>17548478</v>
      </c>
      <c r="D71" s="59">
        <f t="shared" si="0"/>
        <v>255901</v>
      </c>
      <c r="E71" s="59">
        <f t="shared" si="0"/>
        <v>119486</v>
      </c>
      <c r="F71" s="81">
        <f t="shared" si="0"/>
        <v>10446</v>
      </c>
      <c r="G71" s="69">
        <f t="shared" si="0"/>
        <v>199259</v>
      </c>
      <c r="H71" s="64">
        <f t="shared" si="0"/>
        <v>199259</v>
      </c>
      <c r="I71" s="112" t="s">
        <v>22</v>
      </c>
      <c r="J71" s="419"/>
      <c r="K71" s="497"/>
    </row>
    <row r="72" ht="13.5" thickTop="1"/>
    <row r="75" spans="3:8" ht="25.5">
      <c r="C75" s="216"/>
      <c r="D75" s="216"/>
      <c r="E75" s="216"/>
      <c r="F75" s="216"/>
      <c r="G75" s="216"/>
      <c r="H75" s="216"/>
    </row>
    <row r="76" spans="3:8" ht="25.5">
      <c r="C76" s="216"/>
      <c r="D76" s="216"/>
      <c r="E76" s="216"/>
      <c r="F76" s="216"/>
      <c r="G76" s="216"/>
      <c r="H76" s="216"/>
    </row>
  </sheetData>
  <sheetProtection/>
  <mergeCells count="11">
    <mergeCell ref="C5:H5"/>
    <mergeCell ref="A3:J3"/>
    <mergeCell ref="K5:K35"/>
    <mergeCell ref="K41:K71"/>
    <mergeCell ref="A38:J38"/>
    <mergeCell ref="A2:J2"/>
    <mergeCell ref="I5:J7"/>
    <mergeCell ref="A5:B7"/>
    <mergeCell ref="I41:J43"/>
    <mergeCell ref="A41:B43"/>
    <mergeCell ref="C41:H41"/>
  </mergeCells>
  <hyperlinks>
    <hyperlink ref="K1" location="الفهرس!A1" display="R"/>
  </hyperlinks>
  <printOptions horizontalCentered="1" verticalCentered="1"/>
  <pageMargins left="0.1968503937007874" right="0" top="0.5905511811023623" bottom="0.3937007874015748" header="0" footer="0.1968503937007874"/>
  <pageSetup fitToHeight="0" horizontalDpi="300" verticalDpi="300" orientation="landscape" paperSize="9" scale="5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76"/>
  <sheetViews>
    <sheetView rightToLeft="1" zoomScaleSheetLayoutView="50" zoomScalePageLayoutView="0" workbookViewId="0" topLeftCell="A1">
      <selection activeCell="J1" sqref="J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7" width="23.7109375" style="1" customWidth="1"/>
    <col min="8" max="8" width="17.7109375" style="1" customWidth="1"/>
    <col min="9" max="9" width="30.7109375" style="1" customWidth="1"/>
    <col min="10" max="10" width="10.7109375" style="1" customWidth="1"/>
    <col min="11" max="16384" width="9.140625" style="1" customWidth="1"/>
  </cols>
  <sheetData>
    <row r="1" spans="1:10" s="86" customFormat="1" ht="31.5" customHeight="1">
      <c r="A1" s="186" t="s">
        <v>250</v>
      </c>
      <c r="B1" s="205"/>
      <c r="C1" s="205"/>
      <c r="D1" s="205"/>
      <c r="E1" s="205"/>
      <c r="F1" s="205"/>
      <c r="G1" s="205"/>
      <c r="H1" s="184"/>
      <c r="I1" s="184" t="s">
        <v>215</v>
      </c>
      <c r="J1" s="486" t="s">
        <v>492</v>
      </c>
    </row>
    <row r="2" spans="1:10" s="87" customFormat="1" ht="31.5" customHeight="1">
      <c r="A2" s="541" t="s">
        <v>448</v>
      </c>
      <c r="B2" s="541"/>
      <c r="C2" s="541"/>
      <c r="D2" s="541"/>
      <c r="E2" s="541"/>
      <c r="F2" s="541"/>
      <c r="G2" s="541"/>
      <c r="H2" s="541"/>
      <c r="I2" s="541"/>
      <c r="J2" s="191"/>
    </row>
    <row r="3" spans="1:10" s="87" customFormat="1" ht="31.5" customHeight="1">
      <c r="A3" s="606" t="s">
        <v>449</v>
      </c>
      <c r="B3" s="606"/>
      <c r="C3" s="606"/>
      <c r="D3" s="606"/>
      <c r="E3" s="606"/>
      <c r="F3" s="606"/>
      <c r="G3" s="606"/>
      <c r="H3" s="606"/>
      <c r="I3" s="606"/>
      <c r="J3" s="191"/>
    </row>
    <row r="4" spans="1:10" s="87" customFormat="1" ht="31.5" customHeight="1" thickBot="1">
      <c r="A4" s="256"/>
      <c r="B4" s="256"/>
      <c r="C4" s="256"/>
      <c r="D4" s="256"/>
      <c r="E4" s="256"/>
      <c r="F4" s="256"/>
      <c r="G4" s="256"/>
      <c r="H4" s="256"/>
      <c r="I4" s="256"/>
      <c r="J4" s="191"/>
    </row>
    <row r="5" spans="1:10" s="2" customFormat="1" ht="31.5" customHeight="1" thickTop="1">
      <c r="A5" s="587" t="s">
        <v>298</v>
      </c>
      <c r="B5" s="593"/>
      <c r="C5" s="488" t="s">
        <v>72</v>
      </c>
      <c r="D5" s="489"/>
      <c r="E5" s="489"/>
      <c r="F5" s="489"/>
      <c r="G5" s="490"/>
      <c r="H5" s="580" t="s">
        <v>0</v>
      </c>
      <c r="I5" s="551"/>
      <c r="J5" s="497">
        <v>175</v>
      </c>
    </row>
    <row r="6" spans="1:10" s="4" customFormat="1" ht="31.5" customHeight="1">
      <c r="A6" s="588"/>
      <c r="B6" s="594"/>
      <c r="C6" s="352" t="s">
        <v>75</v>
      </c>
      <c r="D6" s="62" t="s">
        <v>73</v>
      </c>
      <c r="E6" s="62" t="s">
        <v>74</v>
      </c>
      <c r="F6" s="61" t="s">
        <v>134</v>
      </c>
      <c r="G6" s="359" t="s">
        <v>69</v>
      </c>
      <c r="H6" s="582"/>
      <c r="I6" s="552"/>
      <c r="J6" s="497"/>
    </row>
    <row r="7" spans="1:10" s="4" customFormat="1" ht="31.5" customHeight="1" thickBot="1">
      <c r="A7" s="589"/>
      <c r="B7" s="596"/>
      <c r="C7" s="445" t="s">
        <v>79</v>
      </c>
      <c r="D7" s="70" t="s">
        <v>77</v>
      </c>
      <c r="E7" s="70" t="s">
        <v>78</v>
      </c>
      <c r="F7" s="31" t="s">
        <v>83</v>
      </c>
      <c r="G7" s="360" t="s">
        <v>68</v>
      </c>
      <c r="H7" s="583"/>
      <c r="I7" s="554"/>
      <c r="J7" s="497"/>
    </row>
    <row r="8" spans="1:10" ht="21.75" customHeight="1">
      <c r="A8" s="397" t="s">
        <v>42</v>
      </c>
      <c r="B8" s="396"/>
      <c r="C8" s="35"/>
      <c r="D8" s="35"/>
      <c r="E8" s="71"/>
      <c r="F8" s="67"/>
      <c r="G8" s="66"/>
      <c r="H8" s="149"/>
      <c r="I8" s="383" t="s">
        <v>41</v>
      </c>
      <c r="J8" s="497"/>
    </row>
    <row r="9" spans="1:10" ht="21.75" customHeight="1">
      <c r="A9" s="209"/>
      <c r="B9" s="209" t="s">
        <v>44</v>
      </c>
      <c r="C9" s="39">
        <v>285657</v>
      </c>
      <c r="D9" s="39">
        <v>14970</v>
      </c>
      <c r="E9" s="23">
        <v>353963</v>
      </c>
      <c r="F9" s="22">
        <v>2572</v>
      </c>
      <c r="G9" s="29">
        <f>SUM(F9:I9)</f>
        <v>2572</v>
      </c>
      <c r="H9" s="110" t="s">
        <v>43</v>
      </c>
      <c r="I9" s="417"/>
      <c r="J9" s="497"/>
    </row>
    <row r="10" spans="1:10" ht="21.75" customHeight="1">
      <c r="A10" s="410"/>
      <c r="B10" s="209" t="s">
        <v>7</v>
      </c>
      <c r="C10" s="39">
        <v>285657</v>
      </c>
      <c r="D10" s="39">
        <v>14970</v>
      </c>
      <c r="E10" s="23">
        <v>353963</v>
      </c>
      <c r="F10" s="22">
        <v>2572</v>
      </c>
      <c r="G10" s="29">
        <f>SUM(F10:I10)</f>
        <v>2572</v>
      </c>
      <c r="H10" s="110" t="s">
        <v>21</v>
      </c>
      <c r="I10" s="417"/>
      <c r="J10" s="497"/>
    </row>
    <row r="11" spans="1:10" ht="21.75" customHeight="1">
      <c r="A11" s="411"/>
      <c r="B11" s="433" t="s">
        <v>2</v>
      </c>
      <c r="C11" s="39">
        <v>1862778</v>
      </c>
      <c r="D11" s="39">
        <v>106193</v>
      </c>
      <c r="E11" s="23">
        <v>2246621</v>
      </c>
      <c r="F11" s="22">
        <v>5650</v>
      </c>
      <c r="G11" s="29">
        <f>SUM(F11:I11)</f>
        <v>5650</v>
      </c>
      <c r="H11" s="111" t="s">
        <v>22</v>
      </c>
      <c r="I11" s="418"/>
      <c r="J11" s="497"/>
    </row>
    <row r="12" spans="1:10" ht="21.75" customHeight="1">
      <c r="A12" s="412" t="s">
        <v>46</v>
      </c>
      <c r="B12" s="212"/>
      <c r="C12" s="21"/>
      <c r="D12" s="20"/>
      <c r="E12" s="20"/>
      <c r="F12" s="19"/>
      <c r="G12" s="28"/>
      <c r="H12" s="405"/>
      <c r="I12" s="387" t="s">
        <v>45</v>
      </c>
      <c r="J12" s="497"/>
    </row>
    <row r="13" spans="1:10" ht="21.75" customHeight="1">
      <c r="A13" s="114"/>
      <c r="B13" s="209" t="s">
        <v>44</v>
      </c>
      <c r="C13" s="24">
        <v>318957</v>
      </c>
      <c r="D13" s="23">
        <v>6751</v>
      </c>
      <c r="E13" s="23">
        <v>396732</v>
      </c>
      <c r="F13" s="22">
        <v>4871</v>
      </c>
      <c r="G13" s="29">
        <f>SUM(F13:I13)</f>
        <v>4871</v>
      </c>
      <c r="H13" s="110" t="s">
        <v>43</v>
      </c>
      <c r="I13" s="417"/>
      <c r="J13" s="497"/>
    </row>
    <row r="14" spans="1:10" ht="21.75" customHeight="1">
      <c r="A14" s="114"/>
      <c r="B14" s="209" t="s">
        <v>7</v>
      </c>
      <c r="C14" s="24">
        <v>318957</v>
      </c>
      <c r="D14" s="23">
        <v>6751</v>
      </c>
      <c r="E14" s="23">
        <v>396732</v>
      </c>
      <c r="F14" s="22">
        <v>4871</v>
      </c>
      <c r="G14" s="29">
        <f>SUM(F14:I14)</f>
        <v>4871</v>
      </c>
      <c r="H14" s="110" t="s">
        <v>21</v>
      </c>
      <c r="I14" s="417"/>
      <c r="J14" s="497"/>
    </row>
    <row r="15" spans="1:10" ht="21.75" customHeight="1">
      <c r="A15" s="406"/>
      <c r="B15" s="433" t="s">
        <v>2</v>
      </c>
      <c r="C15" s="27">
        <v>1730014</v>
      </c>
      <c r="D15" s="26">
        <v>20470</v>
      </c>
      <c r="E15" s="26">
        <v>2133870</v>
      </c>
      <c r="F15" s="25">
        <v>24009</v>
      </c>
      <c r="G15" s="30">
        <f>SUM(F15:I15)</f>
        <v>24009</v>
      </c>
      <c r="H15" s="111" t="s">
        <v>22</v>
      </c>
      <c r="I15" s="418"/>
      <c r="J15" s="497"/>
    </row>
    <row r="16" spans="1:10" ht="21.75" customHeight="1">
      <c r="A16" s="398" t="s">
        <v>48</v>
      </c>
      <c r="B16" s="399"/>
      <c r="C16" s="21"/>
      <c r="D16" s="20"/>
      <c r="E16" s="20"/>
      <c r="F16" s="19"/>
      <c r="G16" s="28"/>
      <c r="H16" s="405"/>
      <c r="I16" s="387" t="s">
        <v>47</v>
      </c>
      <c r="J16" s="497"/>
    </row>
    <row r="17" spans="1:10" ht="21.75" customHeight="1">
      <c r="A17" s="114"/>
      <c r="B17" s="209" t="s">
        <v>44</v>
      </c>
      <c r="C17" s="24">
        <v>103733</v>
      </c>
      <c r="D17" s="23">
        <v>5655</v>
      </c>
      <c r="E17" s="23">
        <v>101271</v>
      </c>
      <c r="F17" s="22">
        <v>8102</v>
      </c>
      <c r="G17" s="29">
        <f>SUM(F17:I17)</f>
        <v>8102</v>
      </c>
      <c r="H17" s="110" t="s">
        <v>43</v>
      </c>
      <c r="I17" s="417"/>
      <c r="J17" s="497"/>
    </row>
    <row r="18" spans="1:10" ht="21.75" customHeight="1">
      <c r="A18" s="114"/>
      <c r="B18" s="209" t="s">
        <v>7</v>
      </c>
      <c r="C18" s="24">
        <v>103733</v>
      </c>
      <c r="D18" s="23">
        <v>5655</v>
      </c>
      <c r="E18" s="23">
        <v>101271</v>
      </c>
      <c r="F18" s="22">
        <v>8102</v>
      </c>
      <c r="G18" s="29">
        <f>SUM(F18:I18)</f>
        <v>8102</v>
      </c>
      <c r="H18" s="110" t="s">
        <v>21</v>
      </c>
      <c r="I18" s="417"/>
      <c r="J18" s="497"/>
    </row>
    <row r="19" spans="1:10" ht="21.75" customHeight="1">
      <c r="A19" s="406"/>
      <c r="B19" s="433" t="s">
        <v>2</v>
      </c>
      <c r="C19" s="27">
        <v>620506</v>
      </c>
      <c r="D19" s="26">
        <v>28954</v>
      </c>
      <c r="E19" s="26">
        <v>634186</v>
      </c>
      <c r="F19" s="25">
        <v>14716</v>
      </c>
      <c r="G19" s="30">
        <f>SUM(F19:I19)</f>
        <v>14716</v>
      </c>
      <c r="H19" s="111" t="s">
        <v>22</v>
      </c>
      <c r="I19" s="418"/>
      <c r="J19" s="497"/>
    </row>
    <row r="20" spans="1:10" ht="21.75" customHeight="1">
      <c r="A20" s="398" t="s">
        <v>50</v>
      </c>
      <c r="B20" s="399"/>
      <c r="C20" s="21"/>
      <c r="D20" s="20"/>
      <c r="E20" s="20"/>
      <c r="F20" s="19"/>
      <c r="G20" s="28"/>
      <c r="H20" s="405"/>
      <c r="I20" s="387" t="s">
        <v>49</v>
      </c>
      <c r="J20" s="497"/>
    </row>
    <row r="21" spans="1:10" ht="21.75" customHeight="1">
      <c r="A21" s="114"/>
      <c r="B21" s="209" t="s">
        <v>44</v>
      </c>
      <c r="C21" s="24">
        <v>59560</v>
      </c>
      <c r="D21" s="23">
        <v>0</v>
      </c>
      <c r="E21" s="23">
        <v>58419</v>
      </c>
      <c r="F21" s="22">
        <v>3739</v>
      </c>
      <c r="G21" s="29">
        <f>SUM(F21:I21)</f>
        <v>3739</v>
      </c>
      <c r="H21" s="110" t="s">
        <v>43</v>
      </c>
      <c r="I21" s="417"/>
      <c r="J21" s="497"/>
    </row>
    <row r="22" spans="1:10" ht="21.75" customHeight="1">
      <c r="A22" s="114"/>
      <c r="B22" s="209" t="s">
        <v>7</v>
      </c>
      <c r="C22" s="24">
        <v>59560</v>
      </c>
      <c r="D22" s="23">
        <v>0</v>
      </c>
      <c r="E22" s="23">
        <v>58419</v>
      </c>
      <c r="F22" s="22">
        <v>3739</v>
      </c>
      <c r="G22" s="29">
        <f>SUM(F22:I22)</f>
        <v>3739</v>
      </c>
      <c r="H22" s="110" t="s">
        <v>21</v>
      </c>
      <c r="I22" s="417"/>
      <c r="J22" s="497"/>
    </row>
    <row r="23" spans="1:10" ht="21.75" customHeight="1">
      <c r="A23" s="406"/>
      <c r="B23" s="433" t="s">
        <v>2</v>
      </c>
      <c r="C23" s="27">
        <v>447124</v>
      </c>
      <c r="D23" s="26">
        <v>0</v>
      </c>
      <c r="E23" s="26">
        <v>414012</v>
      </c>
      <c r="F23" s="25">
        <v>29608</v>
      </c>
      <c r="G23" s="30">
        <f>SUM(F23:I23)</f>
        <v>29608</v>
      </c>
      <c r="H23" s="111" t="s">
        <v>22</v>
      </c>
      <c r="I23" s="418"/>
      <c r="J23" s="497"/>
    </row>
    <row r="24" spans="1:10" ht="21.75" customHeight="1">
      <c r="A24" s="398" t="s">
        <v>52</v>
      </c>
      <c r="B24" s="399"/>
      <c r="C24" s="21"/>
      <c r="D24" s="20"/>
      <c r="E24" s="20"/>
      <c r="F24" s="19"/>
      <c r="G24" s="28"/>
      <c r="H24" s="405"/>
      <c r="I24" s="387" t="s">
        <v>51</v>
      </c>
      <c r="J24" s="497"/>
    </row>
    <row r="25" spans="1:10" ht="21.75" customHeight="1">
      <c r="A25" s="114"/>
      <c r="B25" s="209" t="s">
        <v>44</v>
      </c>
      <c r="C25" s="24">
        <v>382836</v>
      </c>
      <c r="D25" s="23">
        <v>1162</v>
      </c>
      <c r="E25" s="23">
        <v>75480</v>
      </c>
      <c r="F25" s="22">
        <v>397</v>
      </c>
      <c r="G25" s="29">
        <f>SUM(F25:I25)</f>
        <v>397</v>
      </c>
      <c r="H25" s="110" t="s">
        <v>43</v>
      </c>
      <c r="I25" s="417"/>
      <c r="J25" s="497"/>
    </row>
    <row r="26" spans="1:10" ht="21.75" customHeight="1">
      <c r="A26" s="114"/>
      <c r="B26" s="209" t="s">
        <v>7</v>
      </c>
      <c r="C26" s="24">
        <v>382836</v>
      </c>
      <c r="D26" s="23">
        <v>1162</v>
      </c>
      <c r="E26" s="23">
        <v>75480</v>
      </c>
      <c r="F26" s="22">
        <v>397</v>
      </c>
      <c r="G26" s="29">
        <f>SUM(F26:I26)</f>
        <v>397</v>
      </c>
      <c r="H26" s="110" t="s">
        <v>21</v>
      </c>
      <c r="I26" s="417"/>
      <c r="J26" s="497"/>
    </row>
    <row r="27" spans="1:10" ht="21.75" customHeight="1">
      <c r="A27" s="406"/>
      <c r="B27" s="433" t="s">
        <v>2</v>
      </c>
      <c r="C27" s="27">
        <v>2269078</v>
      </c>
      <c r="D27" s="26">
        <v>5967</v>
      </c>
      <c r="E27" s="26">
        <v>504913</v>
      </c>
      <c r="F27" s="25">
        <v>218</v>
      </c>
      <c r="G27" s="30">
        <f>SUM(F27:I27)</f>
        <v>218</v>
      </c>
      <c r="H27" s="111" t="s">
        <v>22</v>
      </c>
      <c r="I27" s="418"/>
      <c r="J27" s="497"/>
    </row>
    <row r="28" spans="1:10" ht="21.75" customHeight="1">
      <c r="A28" s="398" t="s">
        <v>54</v>
      </c>
      <c r="B28" s="399"/>
      <c r="C28" s="21"/>
      <c r="D28" s="20"/>
      <c r="E28" s="20"/>
      <c r="F28" s="19"/>
      <c r="G28" s="28"/>
      <c r="H28" s="405"/>
      <c r="I28" s="387" t="s">
        <v>53</v>
      </c>
      <c r="J28" s="497"/>
    </row>
    <row r="29" spans="1:10" ht="21.75" customHeight="1">
      <c r="A29" s="114"/>
      <c r="B29" s="209" t="s">
        <v>44</v>
      </c>
      <c r="C29" s="24">
        <v>59214</v>
      </c>
      <c r="D29" s="23">
        <v>410</v>
      </c>
      <c r="E29" s="23">
        <v>183023</v>
      </c>
      <c r="F29" s="22">
        <v>3016</v>
      </c>
      <c r="G29" s="29">
        <f>SUM(F29:I29)</f>
        <v>3016</v>
      </c>
      <c r="H29" s="110" t="s">
        <v>43</v>
      </c>
      <c r="I29" s="417"/>
      <c r="J29" s="497"/>
    </row>
    <row r="30" spans="1:10" ht="21.75" customHeight="1">
      <c r="A30" s="114"/>
      <c r="B30" s="209" t="s">
        <v>7</v>
      </c>
      <c r="C30" s="24">
        <v>59214</v>
      </c>
      <c r="D30" s="23">
        <v>410</v>
      </c>
      <c r="E30" s="23">
        <v>183023</v>
      </c>
      <c r="F30" s="22">
        <v>3016</v>
      </c>
      <c r="G30" s="29">
        <f>SUM(F30:I30)</f>
        <v>3016</v>
      </c>
      <c r="H30" s="110" t="s">
        <v>21</v>
      </c>
      <c r="I30" s="417"/>
      <c r="J30" s="497"/>
    </row>
    <row r="31" spans="1:10" ht="21.75" customHeight="1">
      <c r="A31" s="406"/>
      <c r="B31" s="433" t="s">
        <v>2</v>
      </c>
      <c r="C31" s="27">
        <v>399809</v>
      </c>
      <c r="D31" s="26">
        <v>4734</v>
      </c>
      <c r="E31" s="26">
        <v>1135201</v>
      </c>
      <c r="F31" s="25">
        <v>4070</v>
      </c>
      <c r="G31" s="30">
        <f>SUM(F31:I31)</f>
        <v>4070</v>
      </c>
      <c r="H31" s="111" t="s">
        <v>22</v>
      </c>
      <c r="I31" s="418"/>
      <c r="J31" s="497"/>
    </row>
    <row r="32" spans="1:10" ht="21.75" customHeight="1">
      <c r="A32" s="398" t="s">
        <v>56</v>
      </c>
      <c r="B32" s="399"/>
      <c r="C32" s="49"/>
      <c r="D32" s="49"/>
      <c r="E32" s="20"/>
      <c r="F32" s="19"/>
      <c r="G32" s="29"/>
      <c r="H32" s="405"/>
      <c r="I32" s="387" t="s">
        <v>55</v>
      </c>
      <c r="J32" s="497"/>
    </row>
    <row r="33" spans="1:10" ht="21.75" customHeight="1">
      <c r="A33" s="114"/>
      <c r="B33" s="209" t="s">
        <v>44</v>
      </c>
      <c r="C33" s="39">
        <v>59390</v>
      </c>
      <c r="D33" s="39">
        <v>1109</v>
      </c>
      <c r="E33" s="23">
        <v>35907</v>
      </c>
      <c r="F33" s="22">
        <v>2139</v>
      </c>
      <c r="G33" s="29">
        <f>SUM(F33:I33)</f>
        <v>2139</v>
      </c>
      <c r="H33" s="110" t="s">
        <v>43</v>
      </c>
      <c r="I33" s="417"/>
      <c r="J33" s="497"/>
    </row>
    <row r="34" spans="1:10" ht="21.75" customHeight="1">
      <c r="A34" s="114"/>
      <c r="B34" s="209" t="s">
        <v>7</v>
      </c>
      <c r="C34" s="39">
        <v>59390</v>
      </c>
      <c r="D34" s="39">
        <v>1109</v>
      </c>
      <c r="E34" s="23">
        <v>35907</v>
      </c>
      <c r="F34" s="22">
        <v>2139</v>
      </c>
      <c r="G34" s="29">
        <f>SUM(F34:I34)</f>
        <v>2139</v>
      </c>
      <c r="H34" s="110" t="s">
        <v>21</v>
      </c>
      <c r="I34" s="417"/>
      <c r="J34" s="497"/>
    </row>
    <row r="35" spans="1:10" ht="21.75" customHeight="1" thickBot="1">
      <c r="A35" s="407"/>
      <c r="B35" s="434" t="s">
        <v>2</v>
      </c>
      <c r="C35" s="54">
        <v>378082</v>
      </c>
      <c r="D35" s="54">
        <v>5693</v>
      </c>
      <c r="E35" s="72">
        <v>240971</v>
      </c>
      <c r="F35" s="65">
        <v>14106</v>
      </c>
      <c r="G35" s="64">
        <f>SUM(F35:I35)</f>
        <v>14106</v>
      </c>
      <c r="H35" s="112" t="s">
        <v>22</v>
      </c>
      <c r="I35" s="419"/>
      <c r="J35" s="497"/>
    </row>
    <row r="36" spans="1:10" ht="21.75" customHeight="1" thickTop="1">
      <c r="A36" s="114"/>
      <c r="B36" s="209"/>
      <c r="C36" s="208"/>
      <c r="D36" s="208"/>
      <c r="E36" s="208"/>
      <c r="F36" s="208"/>
      <c r="G36" s="98"/>
      <c r="H36" s="110"/>
      <c r="I36" s="206"/>
      <c r="J36" s="180"/>
    </row>
    <row r="37" spans="1:10" s="86" customFormat="1" ht="31.5" customHeight="1">
      <c r="A37" s="186" t="s">
        <v>251</v>
      </c>
      <c r="B37" s="205"/>
      <c r="C37" s="205"/>
      <c r="D37" s="205"/>
      <c r="E37" s="205"/>
      <c r="F37" s="205"/>
      <c r="G37" s="189"/>
      <c r="H37" s="189"/>
      <c r="I37" s="189" t="s">
        <v>216</v>
      </c>
      <c r="J37" s="191"/>
    </row>
    <row r="38" spans="1:10" s="87" customFormat="1" ht="31.5" customHeight="1">
      <c r="A38" s="541" t="s">
        <v>448</v>
      </c>
      <c r="B38" s="541"/>
      <c r="C38" s="541"/>
      <c r="D38" s="541"/>
      <c r="E38" s="541"/>
      <c r="F38" s="541"/>
      <c r="G38" s="541"/>
      <c r="H38" s="541"/>
      <c r="I38" s="541"/>
      <c r="J38" s="191"/>
    </row>
    <row r="39" spans="1:10" s="87" customFormat="1" ht="31.5" customHeight="1">
      <c r="A39" s="351"/>
      <c r="B39" s="351"/>
      <c r="C39" s="351"/>
      <c r="D39" s="351"/>
      <c r="E39" s="351"/>
      <c r="F39" s="351"/>
      <c r="G39" s="351"/>
      <c r="H39" s="351"/>
      <c r="I39" s="351" t="s">
        <v>449</v>
      </c>
      <c r="J39" s="191"/>
    </row>
    <row r="40" spans="1:10" s="87" customFormat="1" ht="31.5" customHeight="1" thickBot="1">
      <c r="A40" s="256"/>
      <c r="B40" s="256"/>
      <c r="C40" s="256"/>
      <c r="D40" s="256"/>
      <c r="E40" s="256"/>
      <c r="F40" s="256"/>
      <c r="G40" s="256"/>
      <c r="H40" s="256"/>
      <c r="I40" s="256"/>
      <c r="J40" s="191"/>
    </row>
    <row r="41" spans="1:10" s="2" customFormat="1" ht="31.5" customHeight="1" thickTop="1">
      <c r="A41" s="587" t="s">
        <v>298</v>
      </c>
      <c r="B41" s="593"/>
      <c r="C41" s="488" t="s">
        <v>72</v>
      </c>
      <c r="D41" s="489"/>
      <c r="E41" s="489"/>
      <c r="F41" s="489"/>
      <c r="G41" s="490"/>
      <c r="H41" s="580" t="s">
        <v>0</v>
      </c>
      <c r="I41" s="551"/>
      <c r="J41" s="497">
        <v>176</v>
      </c>
    </row>
    <row r="42" spans="1:10" s="4" customFormat="1" ht="31.5" customHeight="1">
      <c r="A42" s="588"/>
      <c r="B42" s="594"/>
      <c r="C42" s="352" t="s">
        <v>75</v>
      </c>
      <c r="D42" s="62" t="s">
        <v>73</v>
      </c>
      <c r="E42" s="62" t="s">
        <v>74</v>
      </c>
      <c r="F42" s="61" t="s">
        <v>134</v>
      </c>
      <c r="G42" s="359" t="s">
        <v>69</v>
      </c>
      <c r="H42" s="582"/>
      <c r="I42" s="552"/>
      <c r="J42" s="497"/>
    </row>
    <row r="43" spans="1:10" s="4" customFormat="1" ht="31.5" customHeight="1" thickBot="1">
      <c r="A43" s="589"/>
      <c r="B43" s="596"/>
      <c r="C43" s="445" t="s">
        <v>79</v>
      </c>
      <c r="D43" s="70" t="s">
        <v>77</v>
      </c>
      <c r="E43" s="70" t="s">
        <v>78</v>
      </c>
      <c r="F43" s="31" t="s">
        <v>83</v>
      </c>
      <c r="G43" s="360" t="s">
        <v>68</v>
      </c>
      <c r="H43" s="583"/>
      <c r="I43" s="554"/>
      <c r="J43" s="497"/>
    </row>
    <row r="44" spans="1:10" ht="21.75" customHeight="1">
      <c r="A44" s="397" t="s">
        <v>58</v>
      </c>
      <c r="B44" s="396"/>
      <c r="C44" s="35"/>
      <c r="D44" s="74"/>
      <c r="E44" s="446"/>
      <c r="F44" s="67"/>
      <c r="G44" s="66"/>
      <c r="H44" s="149"/>
      <c r="I44" s="420" t="s">
        <v>57</v>
      </c>
      <c r="J44" s="497"/>
    </row>
    <row r="45" spans="1:10" ht="21.75" customHeight="1">
      <c r="A45" s="114"/>
      <c r="B45" s="209" t="s">
        <v>44</v>
      </c>
      <c r="C45" s="39">
        <v>6750</v>
      </c>
      <c r="D45" s="39">
        <v>821</v>
      </c>
      <c r="E45" s="23">
        <v>55876</v>
      </c>
      <c r="F45" s="22">
        <v>0</v>
      </c>
      <c r="G45" s="29">
        <f>SUM(F45:I45)</f>
        <v>0</v>
      </c>
      <c r="H45" s="110" t="s">
        <v>43</v>
      </c>
      <c r="I45" s="417"/>
      <c r="J45" s="497"/>
    </row>
    <row r="46" spans="1:10" ht="21.75" customHeight="1">
      <c r="A46" s="114"/>
      <c r="B46" s="209" t="s">
        <v>7</v>
      </c>
      <c r="C46" s="39">
        <v>6750</v>
      </c>
      <c r="D46" s="39">
        <v>821</v>
      </c>
      <c r="E46" s="23">
        <v>55876</v>
      </c>
      <c r="F46" s="22">
        <v>0</v>
      </c>
      <c r="G46" s="29">
        <f>SUM(F46:I46)</f>
        <v>0</v>
      </c>
      <c r="H46" s="110" t="s">
        <v>21</v>
      </c>
      <c r="I46" s="417"/>
      <c r="J46" s="497"/>
    </row>
    <row r="47" spans="1:10" ht="21.75" customHeight="1">
      <c r="A47" s="406"/>
      <c r="B47" s="433" t="s">
        <v>2</v>
      </c>
      <c r="C47" s="39">
        <v>54695</v>
      </c>
      <c r="D47" s="39">
        <v>4692</v>
      </c>
      <c r="E47" s="23">
        <v>428408</v>
      </c>
      <c r="F47" s="22">
        <v>0</v>
      </c>
      <c r="G47" s="29">
        <f>SUM(F47:I47)</f>
        <v>0</v>
      </c>
      <c r="H47" s="111" t="s">
        <v>22</v>
      </c>
      <c r="I47" s="418"/>
      <c r="J47" s="497"/>
    </row>
    <row r="48" spans="1:10" ht="21.75" customHeight="1">
      <c r="A48" s="398" t="s">
        <v>60</v>
      </c>
      <c r="B48" s="212"/>
      <c r="C48" s="21"/>
      <c r="D48" s="20"/>
      <c r="E48" s="20"/>
      <c r="F48" s="19"/>
      <c r="G48" s="28"/>
      <c r="H48" s="405"/>
      <c r="I48" s="421" t="s">
        <v>59</v>
      </c>
      <c r="J48" s="497"/>
    </row>
    <row r="49" spans="1:10" ht="21.75" customHeight="1">
      <c r="A49" s="114"/>
      <c r="B49" s="209" t="s">
        <v>44</v>
      </c>
      <c r="C49" s="24">
        <v>2725</v>
      </c>
      <c r="D49" s="23">
        <v>99</v>
      </c>
      <c r="E49" s="23">
        <v>30052</v>
      </c>
      <c r="F49" s="22">
        <v>466</v>
      </c>
      <c r="G49" s="29">
        <f>SUM(F49:I49)</f>
        <v>466</v>
      </c>
      <c r="H49" s="110" t="s">
        <v>43</v>
      </c>
      <c r="I49" s="417"/>
      <c r="J49" s="497"/>
    </row>
    <row r="50" spans="1:10" ht="21.75" customHeight="1">
      <c r="A50" s="114"/>
      <c r="B50" s="209" t="s">
        <v>7</v>
      </c>
      <c r="C50" s="24">
        <v>2725</v>
      </c>
      <c r="D50" s="23">
        <v>99</v>
      </c>
      <c r="E50" s="23">
        <v>30052</v>
      </c>
      <c r="F50" s="22">
        <v>466</v>
      </c>
      <c r="G50" s="29">
        <f>SUM(F50:I50)</f>
        <v>466</v>
      </c>
      <c r="H50" s="110" t="s">
        <v>21</v>
      </c>
      <c r="I50" s="417"/>
      <c r="J50" s="497"/>
    </row>
    <row r="51" spans="1:10" ht="21.75" customHeight="1">
      <c r="A51" s="406"/>
      <c r="B51" s="433" t="s">
        <v>2</v>
      </c>
      <c r="C51" s="27">
        <v>21692</v>
      </c>
      <c r="D51" s="26">
        <v>316</v>
      </c>
      <c r="E51" s="26">
        <v>231879</v>
      </c>
      <c r="F51" s="25">
        <v>2328</v>
      </c>
      <c r="G51" s="30">
        <f>SUM(F51:I51)</f>
        <v>2328</v>
      </c>
      <c r="H51" s="111" t="s">
        <v>22</v>
      </c>
      <c r="I51" s="418"/>
      <c r="J51" s="497"/>
    </row>
    <row r="52" spans="1:10" ht="21.75" customHeight="1">
      <c r="A52" s="398" t="s">
        <v>62</v>
      </c>
      <c r="B52" s="399"/>
      <c r="C52" s="21"/>
      <c r="D52" s="20"/>
      <c r="E52" s="20"/>
      <c r="F52" s="19"/>
      <c r="G52" s="28"/>
      <c r="H52" s="405"/>
      <c r="I52" s="421" t="s">
        <v>61</v>
      </c>
      <c r="J52" s="497"/>
    </row>
    <row r="53" spans="1:10" ht="21.75" customHeight="1">
      <c r="A53" s="114"/>
      <c r="B53" s="209" t="s">
        <v>44</v>
      </c>
      <c r="C53" s="24">
        <v>16270</v>
      </c>
      <c r="D53" s="23">
        <v>1067</v>
      </c>
      <c r="E53" s="23">
        <v>136054</v>
      </c>
      <c r="F53" s="22">
        <v>1271</v>
      </c>
      <c r="G53" s="29">
        <f>SUM(F53:I53)</f>
        <v>1271</v>
      </c>
      <c r="H53" s="110" t="s">
        <v>43</v>
      </c>
      <c r="I53" s="417"/>
      <c r="J53" s="497"/>
    </row>
    <row r="54" spans="1:10" ht="21.75" customHeight="1">
      <c r="A54" s="114"/>
      <c r="B54" s="209" t="s">
        <v>7</v>
      </c>
      <c r="C54" s="24">
        <v>16270</v>
      </c>
      <c r="D54" s="23">
        <v>1067</v>
      </c>
      <c r="E54" s="23">
        <v>136054</v>
      </c>
      <c r="F54" s="22">
        <v>1271</v>
      </c>
      <c r="G54" s="29">
        <f>SUM(F54:I54)</f>
        <v>1271</v>
      </c>
      <c r="H54" s="110" t="s">
        <v>21</v>
      </c>
      <c r="I54" s="417"/>
      <c r="J54" s="497"/>
    </row>
    <row r="55" spans="1:10" ht="21.75" customHeight="1">
      <c r="A55" s="406"/>
      <c r="B55" s="433" t="s">
        <v>2</v>
      </c>
      <c r="C55" s="27">
        <v>107907</v>
      </c>
      <c r="D55" s="26">
        <v>7127</v>
      </c>
      <c r="E55" s="26">
        <v>937362</v>
      </c>
      <c r="F55" s="25">
        <v>3424</v>
      </c>
      <c r="G55" s="30">
        <f>SUM(F55:I55)</f>
        <v>3424</v>
      </c>
      <c r="H55" s="111" t="s">
        <v>22</v>
      </c>
      <c r="I55" s="418"/>
      <c r="J55" s="497"/>
    </row>
    <row r="56" spans="1:10" ht="21.75" customHeight="1">
      <c r="A56" s="398" t="s">
        <v>64</v>
      </c>
      <c r="B56" s="399"/>
      <c r="C56" s="21"/>
      <c r="D56" s="20"/>
      <c r="E56" s="20"/>
      <c r="F56" s="19"/>
      <c r="G56" s="28"/>
      <c r="H56" s="405"/>
      <c r="I56" s="421" t="s">
        <v>63</v>
      </c>
      <c r="J56" s="497"/>
    </row>
    <row r="57" spans="1:10" ht="21.75" customHeight="1">
      <c r="A57" s="114"/>
      <c r="B57" s="209" t="s">
        <v>44</v>
      </c>
      <c r="C57" s="24">
        <v>3145</v>
      </c>
      <c r="D57" s="23">
        <v>578</v>
      </c>
      <c r="E57" s="23">
        <v>48693</v>
      </c>
      <c r="F57" s="22">
        <v>65</v>
      </c>
      <c r="G57" s="29">
        <f>SUM(F57:I57)</f>
        <v>65</v>
      </c>
      <c r="H57" s="110" t="s">
        <v>43</v>
      </c>
      <c r="I57" s="417"/>
      <c r="J57" s="497"/>
    </row>
    <row r="58" spans="1:10" ht="21.75" customHeight="1">
      <c r="A58" s="114"/>
      <c r="B58" s="209" t="s">
        <v>7</v>
      </c>
      <c r="C58" s="24">
        <v>3145</v>
      </c>
      <c r="D58" s="23">
        <v>578</v>
      </c>
      <c r="E58" s="23">
        <v>48693</v>
      </c>
      <c r="F58" s="22">
        <v>65</v>
      </c>
      <c r="G58" s="29">
        <f>SUM(F58:I58)</f>
        <v>65</v>
      </c>
      <c r="H58" s="110" t="s">
        <v>21</v>
      </c>
      <c r="I58" s="417"/>
      <c r="J58" s="497"/>
    </row>
    <row r="59" spans="1:10" ht="21.75" customHeight="1">
      <c r="A59" s="406"/>
      <c r="B59" s="433" t="s">
        <v>2</v>
      </c>
      <c r="C59" s="27">
        <v>24872</v>
      </c>
      <c r="D59" s="26">
        <v>4383</v>
      </c>
      <c r="E59" s="26">
        <v>347967</v>
      </c>
      <c r="F59" s="25">
        <v>118</v>
      </c>
      <c r="G59" s="30">
        <f>SUM(F59:I59)</f>
        <v>118</v>
      </c>
      <c r="H59" s="111" t="s">
        <v>22</v>
      </c>
      <c r="I59" s="418"/>
      <c r="J59" s="497"/>
    </row>
    <row r="60" spans="1:10" ht="21.75" customHeight="1">
      <c r="A60" s="398" t="s">
        <v>65</v>
      </c>
      <c r="B60" s="399"/>
      <c r="C60" s="21"/>
      <c r="D60" s="20"/>
      <c r="E60" s="20"/>
      <c r="F60" s="19"/>
      <c r="G60" s="28"/>
      <c r="H60" s="405"/>
      <c r="I60" s="421" t="s">
        <v>32</v>
      </c>
      <c r="J60" s="497"/>
    </row>
    <row r="61" spans="1:10" ht="21.75" customHeight="1">
      <c r="A61" s="114"/>
      <c r="B61" s="209" t="s">
        <v>44</v>
      </c>
      <c r="C61" s="24">
        <v>1563</v>
      </c>
      <c r="D61" s="23">
        <v>413</v>
      </c>
      <c r="E61" s="23">
        <v>48149</v>
      </c>
      <c r="F61" s="22">
        <v>671</v>
      </c>
      <c r="G61" s="29">
        <f>SUM(F61:I61)</f>
        <v>671</v>
      </c>
      <c r="H61" s="110" t="s">
        <v>43</v>
      </c>
      <c r="I61" s="417"/>
      <c r="J61" s="497"/>
    </row>
    <row r="62" spans="1:10" ht="21.75" customHeight="1">
      <c r="A62" s="114"/>
      <c r="B62" s="209" t="s">
        <v>7</v>
      </c>
      <c r="C62" s="24">
        <v>1563</v>
      </c>
      <c r="D62" s="23">
        <v>413</v>
      </c>
      <c r="E62" s="23">
        <v>48149</v>
      </c>
      <c r="F62" s="22">
        <v>671</v>
      </c>
      <c r="G62" s="29">
        <f>SUM(F62:I62)</f>
        <v>671</v>
      </c>
      <c r="H62" s="110" t="s">
        <v>21</v>
      </c>
      <c r="I62" s="417"/>
      <c r="J62" s="497"/>
    </row>
    <row r="63" spans="1:10" ht="21.75" customHeight="1">
      <c r="A63" s="406"/>
      <c r="B63" s="433" t="s">
        <v>2</v>
      </c>
      <c r="C63" s="27">
        <v>8626</v>
      </c>
      <c r="D63" s="26">
        <v>3532</v>
      </c>
      <c r="E63" s="26">
        <v>324368</v>
      </c>
      <c r="F63" s="25">
        <v>4892</v>
      </c>
      <c r="G63" s="30">
        <f>SUM(F63:I63)</f>
        <v>4892</v>
      </c>
      <c r="H63" s="111" t="s">
        <v>22</v>
      </c>
      <c r="I63" s="418"/>
      <c r="J63" s="497"/>
    </row>
    <row r="64" spans="1:10" ht="21.75" customHeight="1">
      <c r="A64" s="398" t="s">
        <v>67</v>
      </c>
      <c r="B64" s="399"/>
      <c r="C64" s="21"/>
      <c r="D64" s="20"/>
      <c r="E64" s="20"/>
      <c r="F64" s="19"/>
      <c r="G64" s="28"/>
      <c r="H64" s="405"/>
      <c r="I64" s="421" t="s">
        <v>66</v>
      </c>
      <c r="J64" s="497"/>
    </row>
    <row r="65" spans="1:10" ht="21.75" customHeight="1">
      <c r="A65" s="114"/>
      <c r="B65" s="209" t="s">
        <v>44</v>
      </c>
      <c r="C65" s="24">
        <v>3381</v>
      </c>
      <c r="D65" s="23">
        <v>59</v>
      </c>
      <c r="E65" s="23">
        <v>35155</v>
      </c>
      <c r="F65" s="22">
        <v>166</v>
      </c>
      <c r="G65" s="29">
        <f>SUM(F65:I65)</f>
        <v>166</v>
      </c>
      <c r="H65" s="110" t="s">
        <v>43</v>
      </c>
      <c r="I65" s="417"/>
      <c r="J65" s="497"/>
    </row>
    <row r="66" spans="1:10" ht="21.75" customHeight="1">
      <c r="A66" s="114"/>
      <c r="B66" s="209" t="s">
        <v>7</v>
      </c>
      <c r="C66" s="24">
        <v>3381</v>
      </c>
      <c r="D66" s="23">
        <v>59</v>
      </c>
      <c r="E66" s="23">
        <v>35155</v>
      </c>
      <c r="F66" s="22">
        <v>166</v>
      </c>
      <c r="G66" s="29">
        <f>SUM(F66:I66)</f>
        <v>166</v>
      </c>
      <c r="H66" s="110" t="s">
        <v>21</v>
      </c>
      <c r="I66" s="417"/>
      <c r="J66" s="497"/>
    </row>
    <row r="67" spans="1:10" ht="21.75" customHeight="1" thickBot="1">
      <c r="A67" s="114"/>
      <c r="B67" s="209" t="s">
        <v>2</v>
      </c>
      <c r="C67" s="27">
        <v>28916</v>
      </c>
      <c r="D67" s="26">
        <v>487</v>
      </c>
      <c r="E67" s="26">
        <v>303074</v>
      </c>
      <c r="F67" s="25">
        <v>952</v>
      </c>
      <c r="G67" s="30">
        <f>SUM(F67:I67)</f>
        <v>952</v>
      </c>
      <c r="H67" s="435" t="s">
        <v>22</v>
      </c>
      <c r="I67" s="417"/>
      <c r="J67" s="497"/>
    </row>
    <row r="68" spans="1:10" ht="21.75" customHeight="1">
      <c r="A68" s="397" t="s">
        <v>69</v>
      </c>
      <c r="B68" s="396"/>
      <c r="C68" s="49"/>
      <c r="D68" s="49"/>
      <c r="E68" s="20"/>
      <c r="F68" s="19"/>
      <c r="G68" s="29"/>
      <c r="H68" s="436"/>
      <c r="I68" s="420" t="s">
        <v>68</v>
      </c>
      <c r="J68" s="497"/>
    </row>
    <row r="69" spans="1:10" ht="21.75" customHeight="1">
      <c r="A69" s="114"/>
      <c r="B69" s="209" t="s">
        <v>44</v>
      </c>
      <c r="C69" s="39">
        <f aca="true" t="shared" si="0" ref="C69:G71">C9+C13+C17+C21+C25+C29+C33+C45+C49+C53+C57+C61+C65</f>
        <v>1303181</v>
      </c>
      <c r="D69" s="39">
        <f t="shared" si="0"/>
        <v>33094</v>
      </c>
      <c r="E69" s="23">
        <f t="shared" si="0"/>
        <v>1558774</v>
      </c>
      <c r="F69" s="22">
        <f t="shared" si="0"/>
        <v>27475</v>
      </c>
      <c r="G69" s="29">
        <f t="shared" si="0"/>
        <v>27475</v>
      </c>
      <c r="H69" s="110" t="s">
        <v>43</v>
      </c>
      <c r="I69" s="417"/>
      <c r="J69" s="497"/>
    </row>
    <row r="70" spans="1:10" ht="21.75" customHeight="1">
      <c r="A70" s="114"/>
      <c r="B70" s="209" t="s">
        <v>7</v>
      </c>
      <c r="C70" s="39">
        <f t="shared" si="0"/>
        <v>1303181</v>
      </c>
      <c r="D70" s="39">
        <f t="shared" si="0"/>
        <v>33094</v>
      </c>
      <c r="E70" s="23">
        <f t="shared" si="0"/>
        <v>1558774</v>
      </c>
      <c r="F70" s="22">
        <f t="shared" si="0"/>
        <v>27475</v>
      </c>
      <c r="G70" s="29">
        <f t="shared" si="0"/>
        <v>27475</v>
      </c>
      <c r="H70" s="110" t="s">
        <v>21</v>
      </c>
      <c r="I70" s="417"/>
      <c r="J70" s="497"/>
    </row>
    <row r="71" spans="1:10" ht="21.75" customHeight="1" thickBot="1">
      <c r="A71" s="407"/>
      <c r="B71" s="434" t="s">
        <v>2</v>
      </c>
      <c r="C71" s="54">
        <f t="shared" si="0"/>
        <v>7954099</v>
      </c>
      <c r="D71" s="54">
        <f t="shared" si="0"/>
        <v>192548</v>
      </c>
      <c r="E71" s="72">
        <f t="shared" si="0"/>
        <v>9882832</v>
      </c>
      <c r="F71" s="65">
        <f t="shared" si="0"/>
        <v>104091</v>
      </c>
      <c r="G71" s="64">
        <f t="shared" si="0"/>
        <v>104091</v>
      </c>
      <c r="H71" s="112" t="s">
        <v>22</v>
      </c>
      <c r="I71" s="419"/>
      <c r="J71" s="497"/>
    </row>
    <row r="72" ht="13.5" thickTop="1"/>
    <row r="75" spans="3:7" ht="23.25">
      <c r="C75" s="170"/>
      <c r="D75" s="170"/>
      <c r="E75" s="170"/>
      <c r="F75" s="170"/>
      <c r="G75" s="170"/>
    </row>
    <row r="76" spans="3:7" ht="23.25">
      <c r="C76" s="170"/>
      <c r="D76" s="170"/>
      <c r="E76" s="170"/>
      <c r="F76" s="170"/>
      <c r="G76" s="170"/>
    </row>
  </sheetData>
  <sheetProtection/>
  <mergeCells count="11">
    <mergeCell ref="A38:I38"/>
    <mergeCell ref="A3:I3"/>
    <mergeCell ref="J5:J35"/>
    <mergeCell ref="J41:J71"/>
    <mergeCell ref="A2:I2"/>
    <mergeCell ref="H5:I7"/>
    <mergeCell ref="A5:B7"/>
    <mergeCell ref="C5:G5"/>
    <mergeCell ref="A41:B43"/>
    <mergeCell ref="H41:I43"/>
    <mergeCell ref="C41:G41"/>
  </mergeCells>
  <hyperlinks>
    <hyperlink ref="J1" location="الفهرس!A1" display="R"/>
  </hyperlinks>
  <printOptions horizontalCentered="1" verticalCentered="1"/>
  <pageMargins left="0.1968503937007874" right="0" top="0.5905511811023623" bottom="0.3937007874015748" header="0" footer="0.1968503937007874"/>
  <pageSetup fitToHeight="0" horizontalDpi="300" verticalDpi="3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81"/>
  <sheetViews>
    <sheetView rightToLeft="1" zoomScaleSheetLayoutView="50" zoomScalePageLayoutView="0" workbookViewId="0" topLeftCell="A1">
      <selection activeCell="J1" sqref="J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7" width="23.7109375" style="1" customWidth="1"/>
    <col min="8" max="8" width="17.7109375" style="1" customWidth="1"/>
    <col min="9" max="9" width="30.7109375" style="1" customWidth="1"/>
    <col min="10" max="10" width="10.7109375" style="1" customWidth="1"/>
    <col min="11" max="16384" width="9.140625" style="1" customWidth="1"/>
  </cols>
  <sheetData>
    <row r="1" spans="1:10" s="86" customFormat="1" ht="31.5" customHeight="1">
      <c r="A1" s="186" t="s">
        <v>351</v>
      </c>
      <c r="B1" s="205"/>
      <c r="C1" s="205"/>
      <c r="D1" s="205"/>
      <c r="E1" s="205"/>
      <c r="F1" s="205"/>
      <c r="G1" s="205"/>
      <c r="H1" s="184"/>
      <c r="I1" s="184" t="s">
        <v>252</v>
      </c>
      <c r="J1" s="486" t="s">
        <v>492</v>
      </c>
    </row>
    <row r="2" spans="1:10" s="87" customFormat="1" ht="31.5" customHeight="1">
      <c r="A2" s="541" t="s">
        <v>452</v>
      </c>
      <c r="B2" s="541"/>
      <c r="C2" s="541"/>
      <c r="D2" s="541"/>
      <c r="E2" s="541"/>
      <c r="F2" s="541"/>
      <c r="G2" s="541"/>
      <c r="H2" s="541"/>
      <c r="I2" s="541"/>
      <c r="J2" s="180"/>
    </row>
    <row r="3" spans="1:10" s="87" customFormat="1" ht="31.5" customHeight="1">
      <c r="A3" s="487" t="s">
        <v>453</v>
      </c>
      <c r="B3" s="487"/>
      <c r="C3" s="487"/>
      <c r="D3" s="487"/>
      <c r="E3" s="487"/>
      <c r="F3" s="487"/>
      <c r="G3" s="487"/>
      <c r="H3" s="487"/>
      <c r="I3" s="487"/>
      <c r="J3" s="180"/>
    </row>
    <row r="4" spans="1:10" s="87" customFormat="1" ht="31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180"/>
    </row>
    <row r="5" spans="1:10" s="2" customFormat="1" ht="31.5" customHeight="1" thickTop="1">
      <c r="A5" s="587" t="s">
        <v>298</v>
      </c>
      <c r="B5" s="593"/>
      <c r="C5" s="488" t="s">
        <v>249</v>
      </c>
      <c r="D5" s="489"/>
      <c r="E5" s="489"/>
      <c r="F5" s="489"/>
      <c r="G5" s="490"/>
      <c r="H5" s="580" t="s">
        <v>0</v>
      </c>
      <c r="I5" s="551"/>
      <c r="J5" s="497">
        <v>177</v>
      </c>
    </row>
    <row r="6" spans="1:10" s="4" customFormat="1" ht="31.5" customHeight="1">
      <c r="A6" s="588"/>
      <c r="B6" s="594"/>
      <c r="C6" s="352" t="s">
        <v>244</v>
      </c>
      <c r="D6" s="62" t="s">
        <v>232</v>
      </c>
      <c r="E6" s="62" t="s">
        <v>233</v>
      </c>
      <c r="F6" s="61" t="s">
        <v>70</v>
      </c>
      <c r="G6" s="359" t="s">
        <v>69</v>
      </c>
      <c r="H6" s="582"/>
      <c r="I6" s="552"/>
      <c r="J6" s="497"/>
    </row>
    <row r="7" spans="1:10" s="4" customFormat="1" ht="31.5" customHeight="1" thickBot="1">
      <c r="A7" s="589"/>
      <c r="B7" s="596"/>
      <c r="C7" s="445" t="s">
        <v>405</v>
      </c>
      <c r="D7" s="32" t="s">
        <v>230</v>
      </c>
      <c r="E7" s="70" t="s">
        <v>231</v>
      </c>
      <c r="F7" s="31" t="s">
        <v>76</v>
      </c>
      <c r="G7" s="360" t="s">
        <v>68</v>
      </c>
      <c r="H7" s="583"/>
      <c r="I7" s="554"/>
      <c r="J7" s="497"/>
    </row>
    <row r="8" spans="1:10" ht="21.75" customHeight="1">
      <c r="A8" s="397" t="s">
        <v>42</v>
      </c>
      <c r="B8" s="396"/>
      <c r="C8" s="35"/>
      <c r="D8" s="35"/>
      <c r="E8" s="71"/>
      <c r="F8" s="67"/>
      <c r="G8" s="66"/>
      <c r="H8" s="149"/>
      <c r="I8" s="383" t="s">
        <v>41</v>
      </c>
      <c r="J8" s="497"/>
    </row>
    <row r="9" spans="1:10" ht="21.75" customHeight="1">
      <c r="A9" s="209"/>
      <c r="B9" s="209" t="s">
        <v>44</v>
      </c>
      <c r="C9" s="39">
        <v>638016</v>
      </c>
      <c r="D9" s="39">
        <v>17461</v>
      </c>
      <c r="E9" s="23">
        <v>0</v>
      </c>
      <c r="F9" s="22">
        <v>1685</v>
      </c>
      <c r="G9" s="29">
        <f>SUM(F9:I9)</f>
        <v>1685</v>
      </c>
      <c r="H9" s="110" t="s">
        <v>43</v>
      </c>
      <c r="I9" s="417"/>
      <c r="J9" s="497"/>
    </row>
    <row r="10" spans="1:10" ht="21.75" customHeight="1">
      <c r="A10" s="410"/>
      <c r="B10" s="209" t="s">
        <v>7</v>
      </c>
      <c r="C10" s="39">
        <v>638016</v>
      </c>
      <c r="D10" s="39">
        <v>17461</v>
      </c>
      <c r="E10" s="23">
        <v>0</v>
      </c>
      <c r="F10" s="22">
        <v>1685</v>
      </c>
      <c r="G10" s="29">
        <f>SUM(F10:I10)</f>
        <v>1685</v>
      </c>
      <c r="H10" s="110" t="s">
        <v>21</v>
      </c>
      <c r="I10" s="417"/>
      <c r="J10" s="497"/>
    </row>
    <row r="11" spans="1:10" ht="21.75" customHeight="1">
      <c r="A11" s="411"/>
      <c r="B11" s="433" t="s">
        <v>2</v>
      </c>
      <c r="C11" s="39">
        <v>4143081</v>
      </c>
      <c r="D11" s="39">
        <v>72813</v>
      </c>
      <c r="E11" s="23">
        <v>0</v>
      </c>
      <c r="F11" s="22">
        <v>5348</v>
      </c>
      <c r="G11" s="29">
        <f>SUM(F11:I11)</f>
        <v>5348</v>
      </c>
      <c r="H11" s="111" t="s">
        <v>22</v>
      </c>
      <c r="I11" s="418"/>
      <c r="J11" s="497"/>
    </row>
    <row r="12" spans="1:10" ht="21.75" customHeight="1">
      <c r="A12" s="412" t="s">
        <v>46</v>
      </c>
      <c r="B12" s="212"/>
      <c r="C12" s="21"/>
      <c r="D12" s="20"/>
      <c r="E12" s="20"/>
      <c r="F12" s="19"/>
      <c r="G12" s="28"/>
      <c r="H12" s="405"/>
      <c r="I12" s="387" t="s">
        <v>45</v>
      </c>
      <c r="J12" s="497"/>
    </row>
    <row r="13" spans="1:10" ht="21.75" customHeight="1">
      <c r="A13" s="114"/>
      <c r="B13" s="209" t="s">
        <v>44</v>
      </c>
      <c r="C13" s="24">
        <v>696846</v>
      </c>
      <c r="D13" s="23">
        <v>26943</v>
      </c>
      <c r="E13" s="23">
        <v>1617</v>
      </c>
      <c r="F13" s="22">
        <v>1905</v>
      </c>
      <c r="G13" s="29">
        <f>SUM(F13:I13)</f>
        <v>1905</v>
      </c>
      <c r="H13" s="110" t="s">
        <v>43</v>
      </c>
      <c r="I13" s="417"/>
      <c r="J13" s="497"/>
    </row>
    <row r="14" spans="1:10" ht="21.75" customHeight="1">
      <c r="A14" s="114"/>
      <c r="B14" s="209" t="s">
        <v>7</v>
      </c>
      <c r="C14" s="24">
        <v>696846</v>
      </c>
      <c r="D14" s="23">
        <v>26943</v>
      </c>
      <c r="E14" s="23">
        <v>1617</v>
      </c>
      <c r="F14" s="22">
        <v>1905</v>
      </c>
      <c r="G14" s="29">
        <f>SUM(F14:I14)</f>
        <v>1905</v>
      </c>
      <c r="H14" s="110" t="s">
        <v>21</v>
      </c>
      <c r="I14" s="417"/>
      <c r="J14" s="497"/>
    </row>
    <row r="15" spans="1:10" ht="21.75" customHeight="1">
      <c r="A15" s="406"/>
      <c r="B15" s="433" t="s">
        <v>2</v>
      </c>
      <c r="C15" s="27">
        <v>3750020</v>
      </c>
      <c r="D15" s="26">
        <v>141538</v>
      </c>
      <c r="E15" s="26">
        <v>7294</v>
      </c>
      <c r="F15" s="25">
        <v>9511</v>
      </c>
      <c r="G15" s="30">
        <f>SUM(F15:I15)</f>
        <v>9511</v>
      </c>
      <c r="H15" s="111" t="s">
        <v>22</v>
      </c>
      <c r="I15" s="418"/>
      <c r="J15" s="497"/>
    </row>
    <row r="16" spans="1:10" ht="21.75" customHeight="1">
      <c r="A16" s="398" t="s">
        <v>48</v>
      </c>
      <c r="B16" s="399"/>
      <c r="C16" s="21"/>
      <c r="D16" s="20"/>
      <c r="E16" s="20"/>
      <c r="F16" s="19"/>
      <c r="G16" s="28"/>
      <c r="H16" s="405"/>
      <c r="I16" s="387" t="s">
        <v>47</v>
      </c>
      <c r="J16" s="497"/>
    </row>
    <row r="17" spans="1:10" ht="21.75" customHeight="1">
      <c r="A17" s="114"/>
      <c r="B17" s="209" t="s">
        <v>44</v>
      </c>
      <c r="C17" s="24">
        <v>204166</v>
      </c>
      <c r="D17" s="23">
        <v>13186</v>
      </c>
      <c r="E17" s="23">
        <v>338</v>
      </c>
      <c r="F17" s="22">
        <v>1071</v>
      </c>
      <c r="G17" s="29">
        <f>SUM(F17:I17)</f>
        <v>1071</v>
      </c>
      <c r="H17" s="110" t="s">
        <v>43</v>
      </c>
      <c r="I17" s="417"/>
      <c r="J17" s="497"/>
    </row>
    <row r="18" spans="1:10" ht="21.75" customHeight="1">
      <c r="A18" s="114"/>
      <c r="B18" s="209" t="s">
        <v>7</v>
      </c>
      <c r="C18" s="24">
        <v>204166</v>
      </c>
      <c r="D18" s="23">
        <v>13186</v>
      </c>
      <c r="E18" s="23">
        <v>338</v>
      </c>
      <c r="F18" s="22">
        <v>1071</v>
      </c>
      <c r="G18" s="29">
        <f>SUM(F18:I18)</f>
        <v>1071</v>
      </c>
      <c r="H18" s="110" t="s">
        <v>21</v>
      </c>
      <c r="I18" s="417"/>
      <c r="J18" s="497"/>
    </row>
    <row r="19" spans="1:10" ht="21.75" customHeight="1">
      <c r="A19" s="406"/>
      <c r="B19" s="433" t="s">
        <v>2</v>
      </c>
      <c r="C19" s="27">
        <v>1215851</v>
      </c>
      <c r="D19" s="26">
        <v>77583</v>
      </c>
      <c r="E19" s="26">
        <v>2695</v>
      </c>
      <c r="F19" s="25">
        <v>2233</v>
      </c>
      <c r="G19" s="30">
        <f>SUM(F19:I19)</f>
        <v>2233</v>
      </c>
      <c r="H19" s="111" t="s">
        <v>22</v>
      </c>
      <c r="I19" s="418"/>
      <c r="J19" s="497"/>
    </row>
    <row r="20" spans="1:10" ht="21.75" customHeight="1">
      <c r="A20" s="398" t="s">
        <v>50</v>
      </c>
      <c r="B20" s="399"/>
      <c r="C20" s="21"/>
      <c r="D20" s="20"/>
      <c r="E20" s="20"/>
      <c r="F20" s="19"/>
      <c r="G20" s="28"/>
      <c r="H20" s="405"/>
      <c r="I20" s="387" t="s">
        <v>49</v>
      </c>
      <c r="J20" s="497"/>
    </row>
    <row r="21" spans="1:10" ht="21.75" customHeight="1">
      <c r="A21" s="114"/>
      <c r="B21" s="209" t="s">
        <v>44</v>
      </c>
      <c r="C21" s="24">
        <v>119078</v>
      </c>
      <c r="D21" s="23">
        <v>2640</v>
      </c>
      <c r="E21" s="23">
        <v>0</v>
      </c>
      <c r="F21" s="22">
        <v>0</v>
      </c>
      <c r="G21" s="29">
        <f>SUM(F21:I21)</f>
        <v>0</v>
      </c>
      <c r="H21" s="110" t="s">
        <v>43</v>
      </c>
      <c r="I21" s="417"/>
      <c r="J21" s="497"/>
    </row>
    <row r="22" spans="1:10" ht="21.75" customHeight="1">
      <c r="A22" s="114"/>
      <c r="B22" s="209" t="s">
        <v>7</v>
      </c>
      <c r="C22" s="24">
        <v>119078</v>
      </c>
      <c r="D22" s="23">
        <v>2640</v>
      </c>
      <c r="E22" s="23">
        <v>0</v>
      </c>
      <c r="F22" s="22">
        <v>0</v>
      </c>
      <c r="G22" s="29">
        <f>SUM(F22:I22)</f>
        <v>0</v>
      </c>
      <c r="H22" s="110" t="s">
        <v>21</v>
      </c>
      <c r="I22" s="417"/>
      <c r="J22" s="497"/>
    </row>
    <row r="23" spans="1:10" ht="21.75" customHeight="1">
      <c r="A23" s="406"/>
      <c r="B23" s="433" t="s">
        <v>2</v>
      </c>
      <c r="C23" s="27">
        <v>865091</v>
      </c>
      <c r="D23" s="26">
        <v>25653</v>
      </c>
      <c r="E23" s="26">
        <v>0</v>
      </c>
      <c r="F23" s="25">
        <v>0</v>
      </c>
      <c r="G23" s="30">
        <f>SUM(F23:I23)</f>
        <v>0</v>
      </c>
      <c r="H23" s="111" t="s">
        <v>22</v>
      </c>
      <c r="I23" s="418"/>
      <c r="J23" s="497"/>
    </row>
    <row r="24" spans="1:10" ht="21.75" customHeight="1">
      <c r="A24" s="398" t="s">
        <v>52</v>
      </c>
      <c r="B24" s="399"/>
      <c r="C24" s="21"/>
      <c r="D24" s="20"/>
      <c r="E24" s="20"/>
      <c r="F24" s="19"/>
      <c r="G24" s="28"/>
      <c r="H24" s="405"/>
      <c r="I24" s="387" t="s">
        <v>51</v>
      </c>
      <c r="J24" s="497"/>
    </row>
    <row r="25" spans="1:10" ht="21.75" customHeight="1">
      <c r="A25" s="114"/>
      <c r="B25" s="209" t="s">
        <v>44</v>
      </c>
      <c r="C25" s="24">
        <v>418017</v>
      </c>
      <c r="D25" s="23">
        <v>33916</v>
      </c>
      <c r="E25" s="23">
        <v>0</v>
      </c>
      <c r="F25" s="22">
        <v>7942</v>
      </c>
      <c r="G25" s="29">
        <f>SUM(F25:I25)</f>
        <v>7942</v>
      </c>
      <c r="H25" s="110" t="s">
        <v>43</v>
      </c>
      <c r="I25" s="417"/>
      <c r="J25" s="497"/>
    </row>
    <row r="26" spans="1:10" ht="21.75" customHeight="1">
      <c r="A26" s="114"/>
      <c r="B26" s="209" t="s">
        <v>7</v>
      </c>
      <c r="C26" s="24">
        <v>418017</v>
      </c>
      <c r="D26" s="23">
        <v>33916</v>
      </c>
      <c r="E26" s="23">
        <v>0</v>
      </c>
      <c r="F26" s="22">
        <v>7942</v>
      </c>
      <c r="G26" s="29">
        <f>SUM(F26:I26)</f>
        <v>7942</v>
      </c>
      <c r="H26" s="110" t="s">
        <v>21</v>
      </c>
      <c r="I26" s="417"/>
      <c r="J26" s="497"/>
    </row>
    <row r="27" spans="1:10" ht="21.75" customHeight="1">
      <c r="A27" s="406"/>
      <c r="B27" s="433" t="s">
        <v>2</v>
      </c>
      <c r="C27" s="27">
        <v>2582429</v>
      </c>
      <c r="D27" s="26">
        <v>184679</v>
      </c>
      <c r="E27" s="26">
        <v>0</v>
      </c>
      <c r="F27" s="25">
        <v>13068</v>
      </c>
      <c r="G27" s="30">
        <f>SUM(F27:I27)</f>
        <v>13068</v>
      </c>
      <c r="H27" s="111" t="s">
        <v>22</v>
      </c>
      <c r="I27" s="418"/>
      <c r="J27" s="497"/>
    </row>
    <row r="28" spans="1:10" ht="21.75" customHeight="1">
      <c r="A28" s="398" t="s">
        <v>54</v>
      </c>
      <c r="B28" s="399"/>
      <c r="C28" s="21"/>
      <c r="D28" s="20"/>
      <c r="E28" s="20"/>
      <c r="F28" s="19"/>
      <c r="G28" s="28"/>
      <c r="H28" s="405"/>
      <c r="I28" s="387" t="s">
        <v>53</v>
      </c>
      <c r="J28" s="497"/>
    </row>
    <row r="29" spans="1:10" ht="21.75" customHeight="1">
      <c r="A29" s="114"/>
      <c r="B29" s="209" t="s">
        <v>44</v>
      </c>
      <c r="C29" s="24">
        <v>241909</v>
      </c>
      <c r="D29" s="23">
        <v>3754</v>
      </c>
      <c r="E29" s="23">
        <v>0</v>
      </c>
      <c r="F29" s="22">
        <v>0</v>
      </c>
      <c r="G29" s="29">
        <f>SUM(F29:I29)</f>
        <v>0</v>
      </c>
      <c r="H29" s="110" t="s">
        <v>43</v>
      </c>
      <c r="I29" s="417"/>
      <c r="J29" s="497"/>
    </row>
    <row r="30" spans="1:10" ht="21.75" customHeight="1">
      <c r="A30" s="114"/>
      <c r="B30" s="209" t="s">
        <v>7</v>
      </c>
      <c r="C30" s="24">
        <v>241909</v>
      </c>
      <c r="D30" s="23">
        <v>3754</v>
      </c>
      <c r="E30" s="23">
        <v>0</v>
      </c>
      <c r="F30" s="22">
        <v>0</v>
      </c>
      <c r="G30" s="29">
        <f>SUM(F30:I30)</f>
        <v>0</v>
      </c>
      <c r="H30" s="110" t="s">
        <v>21</v>
      </c>
      <c r="I30" s="417"/>
      <c r="J30" s="497"/>
    </row>
    <row r="31" spans="1:10" ht="21.75" customHeight="1">
      <c r="A31" s="406"/>
      <c r="B31" s="433" t="s">
        <v>2</v>
      </c>
      <c r="C31" s="27">
        <v>1515601</v>
      </c>
      <c r="D31" s="26">
        <v>28213</v>
      </c>
      <c r="E31" s="26">
        <v>0</v>
      </c>
      <c r="F31" s="25">
        <v>0</v>
      </c>
      <c r="G31" s="30">
        <f>SUM(F31:I31)</f>
        <v>0</v>
      </c>
      <c r="H31" s="111" t="s">
        <v>22</v>
      </c>
      <c r="I31" s="418"/>
      <c r="J31" s="497"/>
    </row>
    <row r="32" spans="1:10" ht="21.75" customHeight="1">
      <c r="A32" s="398" t="s">
        <v>56</v>
      </c>
      <c r="B32" s="399"/>
      <c r="C32" s="49"/>
      <c r="D32" s="49"/>
      <c r="E32" s="20"/>
      <c r="F32" s="19"/>
      <c r="G32" s="29"/>
      <c r="H32" s="405"/>
      <c r="I32" s="387" t="s">
        <v>55</v>
      </c>
      <c r="J32" s="497"/>
    </row>
    <row r="33" spans="1:10" ht="21.75" customHeight="1">
      <c r="A33" s="114"/>
      <c r="B33" s="209" t="s">
        <v>44</v>
      </c>
      <c r="C33" s="39">
        <v>90966</v>
      </c>
      <c r="D33" s="39">
        <v>5545</v>
      </c>
      <c r="E33" s="23">
        <v>1856</v>
      </c>
      <c r="F33" s="22">
        <v>178</v>
      </c>
      <c r="G33" s="29">
        <f>SUM(F33:I33)</f>
        <v>178</v>
      </c>
      <c r="H33" s="110" t="s">
        <v>43</v>
      </c>
      <c r="I33" s="417"/>
      <c r="J33" s="497"/>
    </row>
    <row r="34" spans="1:10" ht="21.75" customHeight="1">
      <c r="A34" s="114"/>
      <c r="B34" s="209" t="s">
        <v>7</v>
      </c>
      <c r="C34" s="39">
        <v>90966</v>
      </c>
      <c r="D34" s="39">
        <v>5545</v>
      </c>
      <c r="E34" s="23">
        <v>1856</v>
      </c>
      <c r="F34" s="22">
        <v>178</v>
      </c>
      <c r="G34" s="29">
        <f>SUM(F34:I34)</f>
        <v>178</v>
      </c>
      <c r="H34" s="110" t="s">
        <v>21</v>
      </c>
      <c r="I34" s="417"/>
      <c r="J34" s="497"/>
    </row>
    <row r="35" spans="1:10" ht="21.75" customHeight="1" thickBot="1">
      <c r="A35" s="407"/>
      <c r="B35" s="434" t="s">
        <v>2</v>
      </c>
      <c r="C35" s="54">
        <v>582765</v>
      </c>
      <c r="D35" s="54">
        <v>46110</v>
      </c>
      <c r="E35" s="72">
        <v>9707</v>
      </c>
      <c r="F35" s="65">
        <v>270</v>
      </c>
      <c r="G35" s="64">
        <f>SUM(F35:I35)</f>
        <v>270</v>
      </c>
      <c r="H35" s="112" t="s">
        <v>22</v>
      </c>
      <c r="I35" s="419"/>
      <c r="J35" s="497"/>
    </row>
    <row r="36" spans="1:10" ht="21.75" customHeight="1" thickTop="1">
      <c r="A36" s="114"/>
      <c r="B36" s="209"/>
      <c r="C36" s="208"/>
      <c r="D36" s="208"/>
      <c r="E36" s="208"/>
      <c r="F36" s="208"/>
      <c r="G36" s="98"/>
      <c r="H36" s="110"/>
      <c r="I36" s="206"/>
      <c r="J36" s="180"/>
    </row>
    <row r="37" spans="1:10" s="86" customFormat="1" ht="31.5" customHeight="1">
      <c r="A37" s="186" t="s">
        <v>350</v>
      </c>
      <c r="B37" s="205"/>
      <c r="C37" s="205"/>
      <c r="D37" s="205"/>
      <c r="E37" s="205"/>
      <c r="F37" s="205"/>
      <c r="G37" s="189"/>
      <c r="H37" s="189"/>
      <c r="I37" s="189" t="s">
        <v>253</v>
      </c>
      <c r="J37" s="182" t="s">
        <v>261</v>
      </c>
    </row>
    <row r="38" spans="1:10" s="87" customFormat="1" ht="31.5" customHeight="1">
      <c r="A38" s="541" t="s">
        <v>452</v>
      </c>
      <c r="B38" s="541"/>
      <c r="C38" s="541"/>
      <c r="D38" s="541"/>
      <c r="E38" s="541"/>
      <c r="F38" s="541"/>
      <c r="G38" s="541"/>
      <c r="H38" s="541"/>
      <c r="I38" s="541"/>
      <c r="J38" s="182"/>
    </row>
    <row r="39" spans="1:10" s="87" customFormat="1" ht="31.5" customHeight="1">
      <c r="A39" s="487" t="s">
        <v>453</v>
      </c>
      <c r="B39" s="487"/>
      <c r="C39" s="487"/>
      <c r="D39" s="487"/>
      <c r="E39" s="487"/>
      <c r="F39" s="487"/>
      <c r="G39" s="487"/>
      <c r="H39" s="487"/>
      <c r="I39" s="487"/>
      <c r="J39" s="182"/>
    </row>
    <row r="40" spans="1:10" s="87" customFormat="1" ht="31.5" customHeight="1" thickBot="1">
      <c r="A40" s="218"/>
      <c r="B40" s="218"/>
      <c r="C40" s="218"/>
      <c r="D40" s="218"/>
      <c r="E40" s="218"/>
      <c r="F40" s="218"/>
      <c r="G40" s="218"/>
      <c r="H40" s="218"/>
      <c r="I40" s="218"/>
      <c r="J40" s="182"/>
    </row>
    <row r="41" spans="1:10" s="2" customFormat="1" ht="31.5" customHeight="1" thickTop="1">
      <c r="A41" s="587" t="s">
        <v>298</v>
      </c>
      <c r="B41" s="593"/>
      <c r="C41" s="488" t="s">
        <v>249</v>
      </c>
      <c r="D41" s="489"/>
      <c r="E41" s="489"/>
      <c r="F41" s="489"/>
      <c r="G41" s="490"/>
      <c r="H41" s="580" t="s">
        <v>0</v>
      </c>
      <c r="I41" s="551"/>
      <c r="J41" s="497">
        <v>178</v>
      </c>
    </row>
    <row r="42" spans="1:10" s="4" customFormat="1" ht="31.5" customHeight="1">
      <c r="A42" s="588"/>
      <c r="B42" s="594"/>
      <c r="C42" s="352" t="s">
        <v>244</v>
      </c>
      <c r="D42" s="62" t="s">
        <v>232</v>
      </c>
      <c r="E42" s="62" t="s">
        <v>233</v>
      </c>
      <c r="F42" s="61" t="s">
        <v>70</v>
      </c>
      <c r="G42" s="359" t="s">
        <v>69</v>
      </c>
      <c r="H42" s="582"/>
      <c r="I42" s="552"/>
      <c r="J42" s="497"/>
    </row>
    <row r="43" spans="1:10" s="4" customFormat="1" ht="31.5" customHeight="1" thickBot="1">
      <c r="A43" s="589"/>
      <c r="B43" s="596"/>
      <c r="C43" s="445" t="s">
        <v>405</v>
      </c>
      <c r="D43" s="32" t="s">
        <v>230</v>
      </c>
      <c r="E43" s="70" t="s">
        <v>231</v>
      </c>
      <c r="F43" s="31" t="s">
        <v>76</v>
      </c>
      <c r="G43" s="360" t="s">
        <v>68</v>
      </c>
      <c r="H43" s="583"/>
      <c r="I43" s="554"/>
      <c r="J43" s="497"/>
    </row>
    <row r="44" spans="1:10" ht="21.75" customHeight="1">
      <c r="A44" s="397" t="s">
        <v>58</v>
      </c>
      <c r="B44" s="396"/>
      <c r="C44" s="35"/>
      <c r="D44" s="74"/>
      <c r="E44" s="447"/>
      <c r="F44" s="67"/>
      <c r="G44" s="66"/>
      <c r="H44" s="149"/>
      <c r="I44" s="420" t="s">
        <v>57</v>
      </c>
      <c r="J44" s="497"/>
    </row>
    <row r="45" spans="1:10" ht="21.75" customHeight="1">
      <c r="A45" s="114"/>
      <c r="B45" s="209" t="s">
        <v>44</v>
      </c>
      <c r="C45" s="39">
        <v>61163</v>
      </c>
      <c r="D45" s="39">
        <v>2202</v>
      </c>
      <c r="E45" s="23">
        <v>82</v>
      </c>
      <c r="F45" s="22">
        <v>0</v>
      </c>
      <c r="G45" s="29">
        <f>SUM(F45:I45)</f>
        <v>0</v>
      </c>
      <c r="H45" s="110" t="s">
        <v>43</v>
      </c>
      <c r="I45" s="417"/>
      <c r="J45" s="497"/>
    </row>
    <row r="46" spans="1:10" ht="21.75" customHeight="1">
      <c r="A46" s="114"/>
      <c r="B46" s="209" t="s">
        <v>7</v>
      </c>
      <c r="C46" s="39">
        <v>61163</v>
      </c>
      <c r="D46" s="39">
        <v>2202</v>
      </c>
      <c r="E46" s="23">
        <v>82</v>
      </c>
      <c r="F46" s="22">
        <v>0</v>
      </c>
      <c r="G46" s="29">
        <f>SUM(F46:I46)</f>
        <v>0</v>
      </c>
      <c r="H46" s="110" t="s">
        <v>21</v>
      </c>
      <c r="I46" s="417"/>
      <c r="J46" s="497"/>
    </row>
    <row r="47" spans="1:10" ht="21.75" customHeight="1">
      <c r="A47" s="406"/>
      <c r="B47" s="433" t="s">
        <v>2</v>
      </c>
      <c r="C47" s="39">
        <v>472228</v>
      </c>
      <c r="D47" s="39">
        <v>15257</v>
      </c>
      <c r="E47" s="23">
        <v>310</v>
      </c>
      <c r="F47" s="22">
        <v>0</v>
      </c>
      <c r="G47" s="29">
        <f>SUM(F47:I47)</f>
        <v>0</v>
      </c>
      <c r="H47" s="111" t="s">
        <v>22</v>
      </c>
      <c r="I47" s="418"/>
      <c r="J47" s="497"/>
    </row>
    <row r="48" spans="1:10" ht="21.75" customHeight="1">
      <c r="A48" s="398" t="s">
        <v>60</v>
      </c>
      <c r="B48" s="212"/>
      <c r="C48" s="21"/>
      <c r="D48" s="20"/>
      <c r="E48" s="20"/>
      <c r="F48" s="19"/>
      <c r="G48" s="28"/>
      <c r="H48" s="405"/>
      <c r="I48" s="421" t="s">
        <v>59</v>
      </c>
      <c r="J48" s="497"/>
    </row>
    <row r="49" spans="1:10" ht="21.75" customHeight="1">
      <c r="A49" s="114"/>
      <c r="B49" s="209" t="s">
        <v>44</v>
      </c>
      <c r="C49" s="24">
        <v>32922</v>
      </c>
      <c r="D49" s="23">
        <v>420</v>
      </c>
      <c r="E49" s="23">
        <v>0</v>
      </c>
      <c r="F49" s="22">
        <v>0</v>
      </c>
      <c r="G49" s="29">
        <f>SUM(F49:I49)</f>
        <v>0</v>
      </c>
      <c r="H49" s="110" t="s">
        <v>43</v>
      </c>
      <c r="I49" s="417"/>
      <c r="J49" s="497"/>
    </row>
    <row r="50" spans="1:10" ht="21.75" customHeight="1">
      <c r="A50" s="114"/>
      <c r="B50" s="209" t="s">
        <v>7</v>
      </c>
      <c r="C50" s="24">
        <v>32922</v>
      </c>
      <c r="D50" s="23">
        <v>420</v>
      </c>
      <c r="E50" s="23">
        <v>0</v>
      </c>
      <c r="F50" s="22">
        <v>0</v>
      </c>
      <c r="G50" s="29">
        <f>SUM(F50:I50)</f>
        <v>0</v>
      </c>
      <c r="H50" s="110" t="s">
        <v>21</v>
      </c>
      <c r="I50" s="417"/>
      <c r="J50" s="497"/>
    </row>
    <row r="51" spans="1:10" ht="21.75" customHeight="1">
      <c r="A51" s="406"/>
      <c r="B51" s="433" t="s">
        <v>2</v>
      </c>
      <c r="C51" s="27">
        <v>252857</v>
      </c>
      <c r="D51" s="26">
        <v>3358</v>
      </c>
      <c r="E51" s="26">
        <v>0</v>
      </c>
      <c r="F51" s="25">
        <v>0</v>
      </c>
      <c r="G51" s="30">
        <f>SUM(F51:I51)</f>
        <v>0</v>
      </c>
      <c r="H51" s="111" t="s">
        <v>22</v>
      </c>
      <c r="I51" s="418"/>
      <c r="J51" s="497"/>
    </row>
    <row r="52" spans="1:10" ht="21.75" customHeight="1">
      <c r="A52" s="398" t="s">
        <v>62</v>
      </c>
      <c r="B52" s="399"/>
      <c r="C52" s="21"/>
      <c r="D52" s="20"/>
      <c r="E52" s="20"/>
      <c r="F52" s="19"/>
      <c r="G52" s="28"/>
      <c r="H52" s="405"/>
      <c r="I52" s="421" t="s">
        <v>61</v>
      </c>
      <c r="J52" s="497"/>
    </row>
    <row r="53" spans="1:10" ht="21.75" customHeight="1">
      <c r="A53" s="114"/>
      <c r="B53" s="209" t="s">
        <v>44</v>
      </c>
      <c r="C53" s="24">
        <v>140758</v>
      </c>
      <c r="D53" s="23">
        <v>2514</v>
      </c>
      <c r="E53" s="23">
        <v>9123</v>
      </c>
      <c r="F53" s="22">
        <v>2267</v>
      </c>
      <c r="G53" s="29">
        <f>SUM(F53:I53)</f>
        <v>2267</v>
      </c>
      <c r="H53" s="110" t="s">
        <v>43</v>
      </c>
      <c r="I53" s="417"/>
      <c r="J53" s="497"/>
    </row>
    <row r="54" spans="1:10" ht="21.75" customHeight="1">
      <c r="A54" s="114"/>
      <c r="B54" s="209" t="s">
        <v>7</v>
      </c>
      <c r="C54" s="24">
        <v>140758</v>
      </c>
      <c r="D54" s="23">
        <v>2514</v>
      </c>
      <c r="E54" s="23">
        <v>9123</v>
      </c>
      <c r="F54" s="22">
        <v>2267</v>
      </c>
      <c r="G54" s="29">
        <f>SUM(F54:I54)</f>
        <v>2267</v>
      </c>
      <c r="H54" s="110" t="s">
        <v>21</v>
      </c>
      <c r="I54" s="417"/>
      <c r="J54" s="497"/>
    </row>
    <row r="55" spans="1:10" ht="21.75" customHeight="1">
      <c r="A55" s="406"/>
      <c r="B55" s="433" t="s">
        <v>2</v>
      </c>
      <c r="C55" s="27">
        <v>943793</v>
      </c>
      <c r="D55" s="26">
        <v>16630</v>
      </c>
      <c r="E55" s="26">
        <v>81439</v>
      </c>
      <c r="F55" s="25">
        <v>13958</v>
      </c>
      <c r="G55" s="30">
        <f>SUM(F55:I55)</f>
        <v>13958</v>
      </c>
      <c r="H55" s="111" t="s">
        <v>22</v>
      </c>
      <c r="I55" s="418"/>
      <c r="J55" s="497"/>
    </row>
    <row r="56" spans="1:10" ht="21.75" customHeight="1">
      <c r="A56" s="398" t="s">
        <v>64</v>
      </c>
      <c r="B56" s="399"/>
      <c r="C56" s="21"/>
      <c r="D56" s="20"/>
      <c r="E56" s="20"/>
      <c r="F56" s="19"/>
      <c r="G56" s="28"/>
      <c r="H56" s="405"/>
      <c r="I56" s="421" t="s">
        <v>63</v>
      </c>
      <c r="J56" s="497"/>
    </row>
    <row r="57" spans="1:10" ht="21.75" customHeight="1">
      <c r="A57" s="114"/>
      <c r="B57" s="209" t="s">
        <v>44</v>
      </c>
      <c r="C57" s="24">
        <v>51651</v>
      </c>
      <c r="D57" s="23">
        <v>830</v>
      </c>
      <c r="E57" s="23">
        <v>0</v>
      </c>
      <c r="F57" s="22">
        <v>0</v>
      </c>
      <c r="G57" s="29">
        <f>SUM(F57:I57)</f>
        <v>0</v>
      </c>
      <c r="H57" s="110" t="s">
        <v>43</v>
      </c>
      <c r="I57" s="417"/>
      <c r="J57" s="497"/>
    </row>
    <row r="58" spans="1:10" ht="21.75" customHeight="1">
      <c r="A58" s="114"/>
      <c r="B58" s="209" t="s">
        <v>7</v>
      </c>
      <c r="C58" s="24">
        <v>51651</v>
      </c>
      <c r="D58" s="23">
        <v>830</v>
      </c>
      <c r="E58" s="23">
        <v>0</v>
      </c>
      <c r="F58" s="22">
        <v>0</v>
      </c>
      <c r="G58" s="29">
        <f>SUM(F58:I58)</f>
        <v>0</v>
      </c>
      <c r="H58" s="110" t="s">
        <v>21</v>
      </c>
      <c r="I58" s="417"/>
      <c r="J58" s="497"/>
    </row>
    <row r="59" spans="1:10" ht="21.75" customHeight="1">
      <c r="A59" s="406"/>
      <c r="B59" s="433" t="s">
        <v>2</v>
      </c>
      <c r="C59" s="27">
        <v>371924</v>
      </c>
      <c r="D59" s="26">
        <v>5416</v>
      </c>
      <c r="E59" s="26">
        <v>0</v>
      </c>
      <c r="F59" s="25">
        <v>0</v>
      </c>
      <c r="G59" s="30">
        <f>SUM(F59:I59)</f>
        <v>0</v>
      </c>
      <c r="H59" s="111" t="s">
        <v>22</v>
      </c>
      <c r="I59" s="418"/>
      <c r="J59" s="497"/>
    </row>
    <row r="60" spans="1:10" ht="21.75" customHeight="1">
      <c r="A60" s="398" t="s">
        <v>65</v>
      </c>
      <c r="B60" s="399"/>
      <c r="C60" s="21"/>
      <c r="D60" s="20"/>
      <c r="E60" s="20"/>
      <c r="F60" s="19"/>
      <c r="G60" s="28"/>
      <c r="H60" s="405"/>
      <c r="I60" s="421" t="s">
        <v>32</v>
      </c>
      <c r="J60" s="497"/>
    </row>
    <row r="61" spans="1:10" ht="21.75" customHeight="1">
      <c r="A61" s="114"/>
      <c r="B61" s="209" t="s">
        <v>44</v>
      </c>
      <c r="C61" s="24">
        <v>50203</v>
      </c>
      <c r="D61" s="23">
        <v>533</v>
      </c>
      <c r="E61" s="23">
        <v>60</v>
      </c>
      <c r="F61" s="22">
        <v>0</v>
      </c>
      <c r="G61" s="29">
        <f>SUM(F61:I61)</f>
        <v>0</v>
      </c>
      <c r="H61" s="110" t="s">
        <v>43</v>
      </c>
      <c r="I61" s="417"/>
      <c r="J61" s="497"/>
    </row>
    <row r="62" spans="1:10" ht="21.75" customHeight="1">
      <c r="A62" s="114"/>
      <c r="B62" s="209" t="s">
        <v>7</v>
      </c>
      <c r="C62" s="24">
        <v>50203</v>
      </c>
      <c r="D62" s="23">
        <v>533</v>
      </c>
      <c r="E62" s="23">
        <v>60</v>
      </c>
      <c r="F62" s="22">
        <v>0</v>
      </c>
      <c r="G62" s="29">
        <f>SUM(F62:I62)</f>
        <v>0</v>
      </c>
      <c r="H62" s="110" t="s">
        <v>21</v>
      </c>
      <c r="I62" s="417"/>
      <c r="J62" s="497"/>
    </row>
    <row r="63" spans="1:10" ht="21.75" customHeight="1">
      <c r="A63" s="406"/>
      <c r="B63" s="433" t="s">
        <v>2</v>
      </c>
      <c r="C63" s="27">
        <v>337105</v>
      </c>
      <c r="D63" s="26">
        <v>4237</v>
      </c>
      <c r="E63" s="26">
        <v>76</v>
      </c>
      <c r="F63" s="25">
        <v>0</v>
      </c>
      <c r="G63" s="30">
        <f>SUM(F63:I63)</f>
        <v>0</v>
      </c>
      <c r="H63" s="111" t="s">
        <v>22</v>
      </c>
      <c r="I63" s="418"/>
      <c r="J63" s="497"/>
    </row>
    <row r="64" spans="1:10" ht="21.75" customHeight="1">
      <c r="A64" s="398" t="s">
        <v>67</v>
      </c>
      <c r="B64" s="399"/>
      <c r="C64" s="21"/>
      <c r="D64" s="20"/>
      <c r="E64" s="20"/>
      <c r="F64" s="19"/>
      <c r="G64" s="28"/>
      <c r="H64" s="405"/>
      <c r="I64" s="421" t="s">
        <v>66</v>
      </c>
      <c r="J64" s="497"/>
    </row>
    <row r="65" spans="1:10" ht="21.75" customHeight="1">
      <c r="A65" s="114"/>
      <c r="B65" s="209" t="s">
        <v>44</v>
      </c>
      <c r="C65" s="24">
        <v>38029</v>
      </c>
      <c r="D65" s="23">
        <v>657</v>
      </c>
      <c r="E65" s="23">
        <v>75</v>
      </c>
      <c r="F65" s="22">
        <v>0</v>
      </c>
      <c r="G65" s="29">
        <f>SUM(F65:I65)</f>
        <v>0</v>
      </c>
      <c r="H65" s="110" t="s">
        <v>43</v>
      </c>
      <c r="I65" s="417"/>
      <c r="J65" s="497"/>
    </row>
    <row r="66" spans="1:10" ht="21.75" customHeight="1">
      <c r="A66" s="114"/>
      <c r="B66" s="209" t="s">
        <v>7</v>
      </c>
      <c r="C66" s="24">
        <v>38029</v>
      </c>
      <c r="D66" s="23">
        <v>657</v>
      </c>
      <c r="E66" s="23">
        <v>75</v>
      </c>
      <c r="F66" s="22">
        <v>0</v>
      </c>
      <c r="G66" s="29">
        <f>SUM(F66:I66)</f>
        <v>0</v>
      </c>
      <c r="H66" s="110" t="s">
        <v>21</v>
      </c>
      <c r="I66" s="417"/>
      <c r="J66" s="497"/>
    </row>
    <row r="67" spans="1:10" ht="21.75" customHeight="1" thickBot="1">
      <c r="A67" s="114"/>
      <c r="B67" s="209" t="s">
        <v>2</v>
      </c>
      <c r="C67" s="27">
        <v>326774</v>
      </c>
      <c r="D67" s="26">
        <v>6509</v>
      </c>
      <c r="E67" s="26">
        <v>146</v>
      </c>
      <c r="F67" s="25">
        <v>0</v>
      </c>
      <c r="G67" s="30">
        <f>SUM(F67:I67)</f>
        <v>0</v>
      </c>
      <c r="H67" s="435" t="s">
        <v>22</v>
      </c>
      <c r="I67" s="417"/>
      <c r="J67" s="497"/>
    </row>
    <row r="68" spans="1:10" ht="21.75" customHeight="1">
      <c r="A68" s="397" t="s">
        <v>69</v>
      </c>
      <c r="B68" s="396"/>
      <c r="C68" s="49"/>
      <c r="D68" s="49"/>
      <c r="E68" s="20"/>
      <c r="F68" s="19"/>
      <c r="G68" s="29"/>
      <c r="H68" s="436"/>
      <c r="I68" s="420" t="s">
        <v>68</v>
      </c>
      <c r="J68" s="497"/>
    </row>
    <row r="69" spans="1:10" ht="21.75" customHeight="1">
      <c r="A69" s="114"/>
      <c r="B69" s="209" t="s">
        <v>44</v>
      </c>
      <c r="C69" s="39">
        <f aca="true" t="shared" si="0" ref="C69:G71">C9+C13+C17+C21+C25+C29+C33+C45+C49+C53+C57+C61+C65</f>
        <v>2783724</v>
      </c>
      <c r="D69" s="39">
        <f t="shared" si="0"/>
        <v>110601</v>
      </c>
      <c r="E69" s="23">
        <f t="shared" si="0"/>
        <v>13151</v>
      </c>
      <c r="F69" s="22">
        <f t="shared" si="0"/>
        <v>15048</v>
      </c>
      <c r="G69" s="29">
        <f t="shared" si="0"/>
        <v>15048</v>
      </c>
      <c r="H69" s="110" t="s">
        <v>43</v>
      </c>
      <c r="I69" s="417"/>
      <c r="J69" s="497"/>
    </row>
    <row r="70" spans="1:10" ht="21.75" customHeight="1">
      <c r="A70" s="114"/>
      <c r="B70" s="209" t="s">
        <v>7</v>
      </c>
      <c r="C70" s="39">
        <f t="shared" si="0"/>
        <v>2783724</v>
      </c>
      <c r="D70" s="39">
        <f t="shared" si="0"/>
        <v>110601</v>
      </c>
      <c r="E70" s="23">
        <f t="shared" si="0"/>
        <v>13151</v>
      </c>
      <c r="F70" s="22">
        <f t="shared" si="0"/>
        <v>15048</v>
      </c>
      <c r="G70" s="29">
        <f t="shared" si="0"/>
        <v>15048</v>
      </c>
      <c r="H70" s="110" t="s">
        <v>21</v>
      </c>
      <c r="I70" s="417"/>
      <c r="J70" s="497"/>
    </row>
    <row r="71" spans="1:10" ht="21.75" customHeight="1" thickBot="1">
      <c r="A71" s="407"/>
      <c r="B71" s="434" t="s">
        <v>2</v>
      </c>
      <c r="C71" s="54">
        <f t="shared" si="0"/>
        <v>17359519</v>
      </c>
      <c r="D71" s="54">
        <f t="shared" si="0"/>
        <v>627996</v>
      </c>
      <c r="E71" s="72">
        <f t="shared" si="0"/>
        <v>101667</v>
      </c>
      <c r="F71" s="65">
        <f t="shared" si="0"/>
        <v>44388</v>
      </c>
      <c r="G71" s="64">
        <f t="shared" si="0"/>
        <v>44388</v>
      </c>
      <c r="H71" s="112" t="s">
        <v>22</v>
      </c>
      <c r="I71" s="419"/>
      <c r="J71" s="497"/>
    </row>
    <row r="72" ht="13.5" thickTop="1"/>
    <row r="75" spans="3:7" ht="23.25">
      <c r="C75" s="170"/>
      <c r="D75" s="170"/>
      <c r="E75" s="170"/>
      <c r="F75" s="170"/>
      <c r="G75" s="170"/>
    </row>
    <row r="76" spans="3:7" ht="23.25">
      <c r="C76" s="170"/>
      <c r="D76" s="170"/>
      <c r="E76" s="170"/>
      <c r="F76" s="170"/>
      <c r="G76" s="170"/>
    </row>
    <row r="79" ht="25.5">
      <c r="F79" s="216"/>
    </row>
    <row r="81" ht="12.75">
      <c r="E81" s="214"/>
    </row>
  </sheetData>
  <sheetProtection/>
  <mergeCells count="12">
    <mergeCell ref="A3:I3"/>
    <mergeCell ref="A2:I2"/>
    <mergeCell ref="J41:J71"/>
    <mergeCell ref="J5:J35"/>
    <mergeCell ref="H5:I7"/>
    <mergeCell ref="A41:B43"/>
    <mergeCell ref="H41:I43"/>
    <mergeCell ref="C41:G41"/>
    <mergeCell ref="A5:B7"/>
    <mergeCell ref="C5:G5"/>
    <mergeCell ref="A38:I38"/>
    <mergeCell ref="A39:I39"/>
  </mergeCells>
  <hyperlinks>
    <hyperlink ref="J1" location="الفهرس!A1" display="R"/>
  </hyperlinks>
  <printOptions horizontalCentered="1" verticalCentered="1"/>
  <pageMargins left="0.1968503937007874" right="0" top="0.5905511811023623" bottom="0.3937007874015748" header="0" footer="0.1968503937007874"/>
  <pageSetup fitToHeight="0" horizontalDpi="300" verticalDpi="300" orientation="landscape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76"/>
  <sheetViews>
    <sheetView rightToLeft="1" zoomScaleSheetLayoutView="50" zoomScalePageLayoutView="0" workbookViewId="0" topLeftCell="A1">
      <selection activeCell="J1" sqref="J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7" width="23.7109375" style="1" customWidth="1"/>
    <col min="8" max="8" width="17.7109375" style="1" customWidth="1"/>
    <col min="9" max="9" width="30.7109375" style="1" customWidth="1"/>
    <col min="10" max="10" width="10.7109375" style="1" customWidth="1"/>
    <col min="11" max="16384" width="9.140625" style="1" customWidth="1"/>
  </cols>
  <sheetData>
    <row r="1" spans="1:10" s="86" customFormat="1" ht="31.5" customHeight="1">
      <c r="A1" s="186" t="s">
        <v>352</v>
      </c>
      <c r="B1" s="205"/>
      <c r="C1" s="205"/>
      <c r="D1" s="205"/>
      <c r="E1" s="205"/>
      <c r="F1" s="205"/>
      <c r="G1" s="205"/>
      <c r="H1" s="184"/>
      <c r="I1" s="184" t="s">
        <v>254</v>
      </c>
      <c r="J1" s="486" t="s">
        <v>492</v>
      </c>
    </row>
    <row r="2" spans="1:10" s="87" customFormat="1" ht="31.5" customHeight="1">
      <c r="A2" s="541" t="s">
        <v>454</v>
      </c>
      <c r="B2" s="541"/>
      <c r="C2" s="541"/>
      <c r="D2" s="541"/>
      <c r="E2" s="541"/>
      <c r="F2" s="541"/>
      <c r="G2" s="541"/>
      <c r="H2" s="541"/>
      <c r="I2" s="541"/>
      <c r="J2" s="182"/>
    </row>
    <row r="3" spans="1:10" s="87" customFormat="1" ht="31.5" customHeight="1">
      <c r="A3" s="504" t="s">
        <v>455</v>
      </c>
      <c r="B3" s="504"/>
      <c r="C3" s="504"/>
      <c r="D3" s="504"/>
      <c r="E3" s="504"/>
      <c r="F3" s="504"/>
      <c r="G3" s="504"/>
      <c r="H3" s="504"/>
      <c r="I3" s="504"/>
      <c r="J3" s="182"/>
    </row>
    <row r="4" spans="1:10" s="87" customFormat="1" ht="31.5" customHeight="1" thickBot="1">
      <c r="A4" s="244"/>
      <c r="B4" s="244"/>
      <c r="C4" s="244"/>
      <c r="D4" s="244"/>
      <c r="E4" s="244"/>
      <c r="F4" s="244"/>
      <c r="G4" s="244"/>
      <c r="H4" s="244"/>
      <c r="I4" s="244"/>
      <c r="J4" s="182"/>
    </row>
    <row r="5" spans="1:10" s="2" customFormat="1" ht="31.5" customHeight="1" thickTop="1">
      <c r="A5" s="587" t="s">
        <v>298</v>
      </c>
      <c r="B5" s="593"/>
      <c r="C5" s="489" t="s">
        <v>166</v>
      </c>
      <c r="D5" s="489"/>
      <c r="E5" s="489"/>
      <c r="F5" s="489"/>
      <c r="G5" s="489"/>
      <c r="H5" s="580" t="s">
        <v>0</v>
      </c>
      <c r="I5" s="551"/>
      <c r="J5" s="497">
        <v>179</v>
      </c>
    </row>
    <row r="6" spans="1:10" s="4" customFormat="1" ht="31.5" customHeight="1">
      <c r="A6" s="588"/>
      <c r="B6" s="594"/>
      <c r="C6" s="352" t="s">
        <v>144</v>
      </c>
      <c r="D6" s="62" t="s">
        <v>145</v>
      </c>
      <c r="E6" s="62" t="s">
        <v>146</v>
      </c>
      <c r="F6" s="61" t="s">
        <v>70</v>
      </c>
      <c r="G6" s="359" t="s">
        <v>69</v>
      </c>
      <c r="H6" s="582"/>
      <c r="I6" s="552"/>
      <c r="J6" s="497"/>
    </row>
    <row r="7" spans="1:10" s="4" customFormat="1" ht="31.5" customHeight="1" thickBot="1">
      <c r="A7" s="589"/>
      <c r="B7" s="596"/>
      <c r="C7" s="432" t="s">
        <v>149</v>
      </c>
      <c r="D7" s="32" t="s">
        <v>150</v>
      </c>
      <c r="E7" s="70" t="s">
        <v>151</v>
      </c>
      <c r="F7" s="31" t="s">
        <v>71</v>
      </c>
      <c r="G7" s="360" t="s">
        <v>68</v>
      </c>
      <c r="H7" s="583"/>
      <c r="I7" s="554"/>
      <c r="J7" s="497"/>
    </row>
    <row r="8" spans="1:10" ht="21" customHeight="1">
      <c r="A8" s="397" t="s">
        <v>42</v>
      </c>
      <c r="B8" s="396"/>
      <c r="C8" s="39"/>
      <c r="D8" s="39"/>
      <c r="E8" s="23"/>
      <c r="F8" s="22"/>
      <c r="G8" s="29"/>
      <c r="H8" s="149"/>
      <c r="I8" s="383" t="s">
        <v>41</v>
      </c>
      <c r="J8" s="497"/>
    </row>
    <row r="9" spans="1:10" ht="21" customHeight="1">
      <c r="A9" s="209"/>
      <c r="B9" s="209" t="s">
        <v>44</v>
      </c>
      <c r="C9" s="39">
        <v>651534</v>
      </c>
      <c r="D9" s="39">
        <v>4496</v>
      </c>
      <c r="E9" s="23">
        <v>878</v>
      </c>
      <c r="F9" s="22">
        <v>254</v>
      </c>
      <c r="G9" s="29">
        <f>SUM(F9:I9)</f>
        <v>254</v>
      </c>
      <c r="H9" s="110" t="s">
        <v>43</v>
      </c>
      <c r="I9" s="417"/>
      <c r="J9" s="497"/>
    </row>
    <row r="10" spans="1:10" ht="21" customHeight="1">
      <c r="A10" s="410"/>
      <c r="B10" s="209" t="s">
        <v>7</v>
      </c>
      <c r="C10" s="39">
        <v>651534</v>
      </c>
      <c r="D10" s="39">
        <v>4496</v>
      </c>
      <c r="E10" s="23">
        <v>878</v>
      </c>
      <c r="F10" s="22">
        <v>254</v>
      </c>
      <c r="G10" s="29">
        <f>SUM(F10:I10)</f>
        <v>254</v>
      </c>
      <c r="H10" s="110" t="s">
        <v>21</v>
      </c>
      <c r="I10" s="417"/>
      <c r="J10" s="497"/>
    </row>
    <row r="11" spans="1:10" ht="21" customHeight="1">
      <c r="A11" s="411"/>
      <c r="B11" s="433" t="s">
        <v>2</v>
      </c>
      <c r="C11" s="39">
        <v>4204499</v>
      </c>
      <c r="D11" s="39">
        <v>9092</v>
      </c>
      <c r="E11" s="23">
        <v>7390</v>
      </c>
      <c r="F11" s="22">
        <v>261</v>
      </c>
      <c r="G11" s="29">
        <f>SUM(F11:I11)</f>
        <v>261</v>
      </c>
      <c r="H11" s="111" t="s">
        <v>22</v>
      </c>
      <c r="I11" s="418"/>
      <c r="J11" s="497"/>
    </row>
    <row r="12" spans="1:10" ht="21" customHeight="1">
      <c r="A12" s="412" t="s">
        <v>46</v>
      </c>
      <c r="B12" s="212"/>
      <c r="C12" s="21"/>
      <c r="D12" s="20"/>
      <c r="E12" s="20"/>
      <c r="F12" s="19"/>
      <c r="G12" s="28"/>
      <c r="H12" s="405"/>
      <c r="I12" s="387" t="s">
        <v>45</v>
      </c>
      <c r="J12" s="497"/>
    </row>
    <row r="13" spans="1:10" ht="21" customHeight="1">
      <c r="A13" s="114"/>
      <c r="B13" s="209" t="s">
        <v>44</v>
      </c>
      <c r="C13" s="24">
        <v>673036</v>
      </c>
      <c r="D13" s="23">
        <v>29262</v>
      </c>
      <c r="E13" s="23">
        <v>617</v>
      </c>
      <c r="F13" s="22">
        <v>24396</v>
      </c>
      <c r="G13" s="29">
        <f>SUM(F13:I13)</f>
        <v>24396</v>
      </c>
      <c r="H13" s="110" t="s">
        <v>43</v>
      </c>
      <c r="I13" s="417"/>
      <c r="J13" s="497"/>
    </row>
    <row r="14" spans="1:10" ht="21" customHeight="1">
      <c r="A14" s="114"/>
      <c r="B14" s="209" t="s">
        <v>7</v>
      </c>
      <c r="C14" s="24">
        <v>673036</v>
      </c>
      <c r="D14" s="23">
        <v>29262</v>
      </c>
      <c r="E14" s="23">
        <v>617</v>
      </c>
      <c r="F14" s="22">
        <v>24396</v>
      </c>
      <c r="G14" s="29">
        <f>SUM(F14:I14)</f>
        <v>24396</v>
      </c>
      <c r="H14" s="110" t="s">
        <v>21</v>
      </c>
      <c r="I14" s="417"/>
      <c r="J14" s="497"/>
    </row>
    <row r="15" spans="1:10" ht="21" customHeight="1">
      <c r="A15" s="406"/>
      <c r="B15" s="433" t="s">
        <v>2</v>
      </c>
      <c r="C15" s="27">
        <v>3646204</v>
      </c>
      <c r="D15" s="26">
        <v>154800</v>
      </c>
      <c r="E15" s="26">
        <v>3504</v>
      </c>
      <c r="F15" s="25">
        <v>103855</v>
      </c>
      <c r="G15" s="30">
        <f>SUM(F15:I15)</f>
        <v>103855</v>
      </c>
      <c r="H15" s="111" t="s">
        <v>22</v>
      </c>
      <c r="I15" s="418"/>
      <c r="J15" s="497"/>
    </row>
    <row r="16" spans="1:10" ht="21" customHeight="1">
      <c r="A16" s="398" t="s">
        <v>48</v>
      </c>
      <c r="B16" s="399"/>
      <c r="C16" s="21"/>
      <c r="D16" s="20"/>
      <c r="E16" s="20"/>
      <c r="F16" s="19"/>
      <c r="G16" s="28"/>
      <c r="H16" s="405"/>
      <c r="I16" s="387" t="s">
        <v>47</v>
      </c>
      <c r="J16" s="497"/>
    </row>
    <row r="17" spans="1:10" ht="21" customHeight="1">
      <c r="A17" s="114"/>
      <c r="B17" s="209" t="s">
        <v>44</v>
      </c>
      <c r="C17" s="24">
        <v>195351</v>
      </c>
      <c r="D17" s="23">
        <v>22416</v>
      </c>
      <c r="E17" s="23">
        <v>994</v>
      </c>
      <c r="F17" s="22">
        <v>0</v>
      </c>
      <c r="G17" s="29">
        <f>SUM(F17:I17)</f>
        <v>0</v>
      </c>
      <c r="H17" s="110" t="s">
        <v>43</v>
      </c>
      <c r="I17" s="417"/>
      <c r="J17" s="497"/>
    </row>
    <row r="18" spans="1:10" ht="21" customHeight="1">
      <c r="A18" s="114"/>
      <c r="B18" s="209" t="s">
        <v>7</v>
      </c>
      <c r="C18" s="24">
        <v>195351</v>
      </c>
      <c r="D18" s="23">
        <v>22416</v>
      </c>
      <c r="E18" s="23">
        <v>994</v>
      </c>
      <c r="F18" s="22">
        <v>0</v>
      </c>
      <c r="G18" s="29">
        <f>SUM(F18:I18)</f>
        <v>0</v>
      </c>
      <c r="H18" s="110" t="s">
        <v>21</v>
      </c>
      <c r="I18" s="417"/>
      <c r="J18" s="497"/>
    </row>
    <row r="19" spans="1:10" ht="21" customHeight="1">
      <c r="A19" s="406"/>
      <c r="B19" s="433" t="s">
        <v>2</v>
      </c>
      <c r="C19" s="27">
        <v>1209442</v>
      </c>
      <c r="D19" s="26">
        <v>87256</v>
      </c>
      <c r="E19" s="26">
        <v>1664</v>
      </c>
      <c r="F19" s="25">
        <v>0</v>
      </c>
      <c r="G19" s="30">
        <f>SUM(F19:I19)</f>
        <v>0</v>
      </c>
      <c r="H19" s="111" t="s">
        <v>22</v>
      </c>
      <c r="I19" s="418"/>
      <c r="J19" s="497"/>
    </row>
    <row r="20" spans="1:10" ht="21" customHeight="1">
      <c r="A20" s="398" t="s">
        <v>50</v>
      </c>
      <c r="B20" s="399"/>
      <c r="C20" s="21"/>
      <c r="D20" s="20"/>
      <c r="E20" s="20"/>
      <c r="F20" s="19"/>
      <c r="G20" s="28"/>
      <c r="H20" s="405"/>
      <c r="I20" s="387" t="s">
        <v>49</v>
      </c>
      <c r="J20" s="497"/>
    </row>
    <row r="21" spans="1:10" ht="21" customHeight="1">
      <c r="A21" s="114"/>
      <c r="B21" s="209" t="s">
        <v>44</v>
      </c>
      <c r="C21" s="24">
        <v>117276</v>
      </c>
      <c r="D21" s="23">
        <v>4208</v>
      </c>
      <c r="E21" s="23">
        <v>0</v>
      </c>
      <c r="F21" s="22">
        <v>234</v>
      </c>
      <c r="G21" s="29">
        <f>SUM(F21:I21)</f>
        <v>234</v>
      </c>
      <c r="H21" s="110" t="s">
        <v>43</v>
      </c>
      <c r="I21" s="417"/>
      <c r="J21" s="497"/>
    </row>
    <row r="22" spans="1:10" ht="21" customHeight="1">
      <c r="A22" s="114"/>
      <c r="B22" s="209" t="s">
        <v>7</v>
      </c>
      <c r="C22" s="24">
        <v>117276</v>
      </c>
      <c r="D22" s="23">
        <v>4208</v>
      </c>
      <c r="E22" s="23">
        <v>0</v>
      </c>
      <c r="F22" s="22">
        <v>234</v>
      </c>
      <c r="G22" s="29">
        <f>SUM(F22:I22)</f>
        <v>234</v>
      </c>
      <c r="H22" s="110" t="s">
        <v>21</v>
      </c>
      <c r="I22" s="417"/>
      <c r="J22" s="497"/>
    </row>
    <row r="23" spans="1:10" ht="21" customHeight="1">
      <c r="A23" s="406"/>
      <c r="B23" s="433" t="s">
        <v>2</v>
      </c>
      <c r="C23" s="27">
        <v>858316</v>
      </c>
      <c r="D23" s="26">
        <v>30796</v>
      </c>
      <c r="E23" s="26">
        <v>0</v>
      </c>
      <c r="F23" s="25">
        <v>1632</v>
      </c>
      <c r="G23" s="30">
        <f>SUM(F23:I23)</f>
        <v>1632</v>
      </c>
      <c r="H23" s="111" t="s">
        <v>22</v>
      </c>
      <c r="I23" s="418"/>
      <c r="J23" s="497"/>
    </row>
    <row r="24" spans="1:10" ht="21" customHeight="1">
      <c r="A24" s="398" t="s">
        <v>52</v>
      </c>
      <c r="B24" s="399"/>
      <c r="C24" s="21"/>
      <c r="D24" s="20"/>
      <c r="E24" s="20"/>
      <c r="F24" s="19"/>
      <c r="G24" s="28"/>
      <c r="H24" s="405"/>
      <c r="I24" s="387" t="s">
        <v>51</v>
      </c>
      <c r="J24" s="497"/>
    </row>
    <row r="25" spans="1:10" ht="21" customHeight="1">
      <c r="A25" s="114"/>
      <c r="B25" s="209" t="s">
        <v>44</v>
      </c>
      <c r="C25" s="24">
        <v>459607</v>
      </c>
      <c r="D25" s="23">
        <v>268</v>
      </c>
      <c r="E25" s="23">
        <v>0</v>
      </c>
      <c r="F25" s="22">
        <v>0</v>
      </c>
      <c r="G25" s="29">
        <f>SUM(F25:I25)</f>
        <v>0</v>
      </c>
      <c r="H25" s="110" t="s">
        <v>43</v>
      </c>
      <c r="I25" s="417"/>
      <c r="J25" s="497"/>
    </row>
    <row r="26" spans="1:10" ht="21" customHeight="1">
      <c r="A26" s="114"/>
      <c r="B26" s="209" t="s">
        <v>7</v>
      </c>
      <c r="C26" s="24">
        <v>459607</v>
      </c>
      <c r="D26" s="23">
        <v>268</v>
      </c>
      <c r="E26" s="23">
        <v>0</v>
      </c>
      <c r="F26" s="22">
        <v>0</v>
      </c>
      <c r="G26" s="29">
        <f>SUM(F26:I26)</f>
        <v>0</v>
      </c>
      <c r="H26" s="110" t="s">
        <v>21</v>
      </c>
      <c r="I26" s="417"/>
      <c r="J26" s="497"/>
    </row>
    <row r="27" spans="1:10" ht="21" customHeight="1">
      <c r="A27" s="406"/>
      <c r="B27" s="433" t="s">
        <v>2</v>
      </c>
      <c r="C27" s="27">
        <v>2778883</v>
      </c>
      <c r="D27" s="26">
        <v>1293</v>
      </c>
      <c r="E27" s="26">
        <v>0</v>
      </c>
      <c r="F27" s="25">
        <v>0</v>
      </c>
      <c r="G27" s="30">
        <f>SUM(F27:I27)</f>
        <v>0</v>
      </c>
      <c r="H27" s="111" t="s">
        <v>22</v>
      </c>
      <c r="I27" s="418"/>
      <c r="J27" s="497"/>
    </row>
    <row r="28" spans="1:10" ht="21" customHeight="1">
      <c r="A28" s="398" t="s">
        <v>54</v>
      </c>
      <c r="B28" s="399"/>
      <c r="C28" s="21"/>
      <c r="D28" s="20"/>
      <c r="E28" s="20"/>
      <c r="F28" s="19"/>
      <c r="G28" s="28"/>
      <c r="H28" s="405"/>
      <c r="I28" s="387" t="s">
        <v>53</v>
      </c>
      <c r="J28" s="497"/>
    </row>
    <row r="29" spans="1:10" ht="21" customHeight="1">
      <c r="A29" s="114"/>
      <c r="B29" s="209" t="s">
        <v>44</v>
      </c>
      <c r="C29" s="24">
        <v>239188</v>
      </c>
      <c r="D29" s="23">
        <v>2650</v>
      </c>
      <c r="E29" s="23">
        <v>331</v>
      </c>
      <c r="F29" s="22">
        <v>3494</v>
      </c>
      <c r="G29" s="29">
        <f>SUM(F29:I29)</f>
        <v>3494</v>
      </c>
      <c r="H29" s="110" t="s">
        <v>43</v>
      </c>
      <c r="I29" s="417"/>
      <c r="J29" s="497"/>
    </row>
    <row r="30" spans="1:10" ht="21" customHeight="1">
      <c r="A30" s="114"/>
      <c r="B30" s="209" t="s">
        <v>7</v>
      </c>
      <c r="C30" s="24">
        <v>239188</v>
      </c>
      <c r="D30" s="23">
        <v>2650</v>
      </c>
      <c r="E30" s="23">
        <v>331</v>
      </c>
      <c r="F30" s="22">
        <v>3494</v>
      </c>
      <c r="G30" s="29">
        <f>SUM(F30:I30)</f>
        <v>3494</v>
      </c>
      <c r="H30" s="110" t="s">
        <v>21</v>
      </c>
      <c r="I30" s="417"/>
      <c r="J30" s="497"/>
    </row>
    <row r="31" spans="1:10" ht="21" customHeight="1">
      <c r="A31" s="406"/>
      <c r="B31" s="433" t="s">
        <v>2</v>
      </c>
      <c r="C31" s="27">
        <v>1512052</v>
      </c>
      <c r="D31" s="26">
        <v>15360</v>
      </c>
      <c r="E31" s="26">
        <v>1052</v>
      </c>
      <c r="F31" s="25">
        <v>15350</v>
      </c>
      <c r="G31" s="30">
        <f>SUM(F31:I31)</f>
        <v>15350</v>
      </c>
      <c r="H31" s="111" t="s">
        <v>22</v>
      </c>
      <c r="I31" s="418"/>
      <c r="J31" s="497"/>
    </row>
    <row r="32" spans="1:10" ht="21" customHeight="1">
      <c r="A32" s="398" t="s">
        <v>56</v>
      </c>
      <c r="B32" s="399"/>
      <c r="C32" s="49"/>
      <c r="D32" s="49"/>
      <c r="E32" s="20"/>
      <c r="F32" s="19"/>
      <c r="G32" s="29"/>
      <c r="H32" s="405"/>
      <c r="I32" s="387" t="s">
        <v>55</v>
      </c>
      <c r="J32" s="497"/>
    </row>
    <row r="33" spans="1:10" ht="21" customHeight="1">
      <c r="A33" s="114"/>
      <c r="B33" s="209" t="s">
        <v>44</v>
      </c>
      <c r="C33" s="39">
        <v>94523</v>
      </c>
      <c r="D33" s="39">
        <v>3109</v>
      </c>
      <c r="E33" s="23">
        <v>201</v>
      </c>
      <c r="F33" s="22">
        <v>712</v>
      </c>
      <c r="G33" s="29">
        <f>SUM(F33:I33)</f>
        <v>712</v>
      </c>
      <c r="H33" s="110" t="s">
        <v>43</v>
      </c>
      <c r="I33" s="417"/>
      <c r="J33" s="497"/>
    </row>
    <row r="34" spans="1:10" ht="21" customHeight="1">
      <c r="A34" s="114"/>
      <c r="B34" s="209" t="s">
        <v>7</v>
      </c>
      <c r="C34" s="39">
        <v>94523</v>
      </c>
      <c r="D34" s="39">
        <v>3109</v>
      </c>
      <c r="E34" s="23">
        <v>201</v>
      </c>
      <c r="F34" s="22">
        <v>712</v>
      </c>
      <c r="G34" s="29">
        <f>SUM(F34:I34)</f>
        <v>712</v>
      </c>
      <c r="H34" s="110" t="s">
        <v>21</v>
      </c>
      <c r="I34" s="417"/>
      <c r="J34" s="497"/>
    </row>
    <row r="35" spans="1:10" ht="21" customHeight="1" thickBot="1">
      <c r="A35" s="407"/>
      <c r="B35" s="434" t="s">
        <v>2</v>
      </c>
      <c r="C35" s="54">
        <v>614257</v>
      </c>
      <c r="D35" s="54">
        <v>20266</v>
      </c>
      <c r="E35" s="72">
        <v>894</v>
      </c>
      <c r="F35" s="65">
        <v>3435</v>
      </c>
      <c r="G35" s="64">
        <f>SUM(F35:I35)</f>
        <v>3435</v>
      </c>
      <c r="H35" s="112" t="s">
        <v>22</v>
      </c>
      <c r="I35" s="419"/>
      <c r="J35" s="497"/>
    </row>
    <row r="36" spans="1:10" ht="21" customHeight="1" thickTop="1">
      <c r="A36" s="114"/>
      <c r="B36" s="209"/>
      <c r="C36" s="208"/>
      <c r="D36" s="208"/>
      <c r="E36" s="208"/>
      <c r="F36" s="208"/>
      <c r="G36" s="98"/>
      <c r="H36" s="110"/>
      <c r="I36" s="206"/>
      <c r="J36" s="180"/>
    </row>
    <row r="37" spans="1:10" s="86" customFormat="1" ht="31.5" customHeight="1">
      <c r="A37" s="186" t="s">
        <v>255</v>
      </c>
      <c r="B37" s="205"/>
      <c r="C37" s="205"/>
      <c r="D37" s="205"/>
      <c r="E37" s="205"/>
      <c r="F37" s="205"/>
      <c r="G37" s="205"/>
      <c r="H37" s="184"/>
      <c r="I37" s="184" t="s">
        <v>256</v>
      </c>
      <c r="J37" s="182" t="s">
        <v>261</v>
      </c>
    </row>
    <row r="38" spans="1:10" s="87" customFormat="1" ht="31.5" customHeight="1">
      <c r="A38" s="541" t="s">
        <v>454</v>
      </c>
      <c r="B38" s="541"/>
      <c r="C38" s="541"/>
      <c r="D38" s="541"/>
      <c r="E38" s="541"/>
      <c r="F38" s="541"/>
      <c r="G38" s="541"/>
      <c r="H38" s="541"/>
      <c r="I38" s="541"/>
      <c r="J38" s="182"/>
    </row>
    <row r="39" spans="1:10" s="87" customFormat="1" ht="31.5" customHeight="1">
      <c r="A39" s="504" t="s">
        <v>455</v>
      </c>
      <c r="B39" s="504"/>
      <c r="C39" s="504"/>
      <c r="D39" s="504"/>
      <c r="E39" s="504"/>
      <c r="F39" s="504"/>
      <c r="G39" s="504"/>
      <c r="H39" s="504"/>
      <c r="I39" s="504"/>
      <c r="J39" s="182"/>
    </row>
    <row r="40" spans="1:10" s="87" customFormat="1" ht="31.5" customHeight="1" thickBot="1">
      <c r="A40" s="244"/>
      <c r="B40" s="244"/>
      <c r="C40" s="244"/>
      <c r="D40" s="244"/>
      <c r="E40" s="244"/>
      <c r="F40" s="244"/>
      <c r="G40" s="244"/>
      <c r="H40" s="244"/>
      <c r="I40" s="244"/>
      <c r="J40" s="182"/>
    </row>
    <row r="41" spans="1:10" s="2" customFormat="1" ht="31.5" customHeight="1" thickTop="1">
      <c r="A41" s="587" t="s">
        <v>298</v>
      </c>
      <c r="B41" s="593"/>
      <c r="C41" s="489" t="s">
        <v>166</v>
      </c>
      <c r="D41" s="489"/>
      <c r="E41" s="489"/>
      <c r="F41" s="489"/>
      <c r="G41" s="489"/>
      <c r="H41" s="580" t="s">
        <v>0</v>
      </c>
      <c r="I41" s="551"/>
      <c r="J41" s="497">
        <v>180</v>
      </c>
    </row>
    <row r="42" spans="1:10" s="4" customFormat="1" ht="31.5" customHeight="1">
      <c r="A42" s="588"/>
      <c r="B42" s="594"/>
      <c r="C42" s="352" t="s">
        <v>144</v>
      </c>
      <c r="D42" s="62" t="s">
        <v>145</v>
      </c>
      <c r="E42" s="62" t="s">
        <v>146</v>
      </c>
      <c r="F42" s="61" t="s">
        <v>70</v>
      </c>
      <c r="G42" s="359" t="s">
        <v>69</v>
      </c>
      <c r="H42" s="582"/>
      <c r="I42" s="552"/>
      <c r="J42" s="497"/>
    </row>
    <row r="43" spans="1:10" s="4" customFormat="1" ht="31.5" customHeight="1" thickBot="1">
      <c r="A43" s="589"/>
      <c r="B43" s="596"/>
      <c r="C43" s="432" t="s">
        <v>149</v>
      </c>
      <c r="D43" s="32" t="s">
        <v>150</v>
      </c>
      <c r="E43" s="70" t="s">
        <v>151</v>
      </c>
      <c r="F43" s="31" t="s">
        <v>71</v>
      </c>
      <c r="G43" s="360" t="s">
        <v>68</v>
      </c>
      <c r="H43" s="583"/>
      <c r="I43" s="554"/>
      <c r="J43" s="497"/>
    </row>
    <row r="44" spans="1:10" ht="21" customHeight="1">
      <c r="A44" s="397" t="s">
        <v>58</v>
      </c>
      <c r="B44" s="396"/>
      <c r="C44" s="35"/>
      <c r="D44" s="35"/>
      <c r="E44" s="71"/>
      <c r="F44" s="67"/>
      <c r="G44" s="66"/>
      <c r="H44" s="149"/>
      <c r="I44" s="420" t="s">
        <v>57</v>
      </c>
      <c r="J44" s="497"/>
    </row>
    <row r="45" spans="1:10" ht="21" customHeight="1">
      <c r="A45" s="114"/>
      <c r="B45" s="209" t="s">
        <v>44</v>
      </c>
      <c r="C45" s="39">
        <v>58924</v>
      </c>
      <c r="D45" s="39">
        <v>4464</v>
      </c>
      <c r="E45" s="23">
        <v>59</v>
      </c>
      <c r="F45" s="22">
        <v>0</v>
      </c>
      <c r="G45" s="29">
        <f>SUM(F45:I45)</f>
        <v>0</v>
      </c>
      <c r="H45" s="110" t="s">
        <v>43</v>
      </c>
      <c r="I45" s="417"/>
      <c r="J45" s="497"/>
    </row>
    <row r="46" spans="1:10" ht="21" customHeight="1">
      <c r="A46" s="114"/>
      <c r="B46" s="209" t="s">
        <v>7</v>
      </c>
      <c r="C46" s="39">
        <v>58924</v>
      </c>
      <c r="D46" s="39">
        <v>4464</v>
      </c>
      <c r="E46" s="23">
        <v>59</v>
      </c>
      <c r="F46" s="22">
        <v>0</v>
      </c>
      <c r="G46" s="29">
        <f>SUM(F46:I46)</f>
        <v>0</v>
      </c>
      <c r="H46" s="110" t="s">
        <v>21</v>
      </c>
      <c r="I46" s="417"/>
      <c r="J46" s="497"/>
    </row>
    <row r="47" spans="1:10" ht="21" customHeight="1">
      <c r="A47" s="406"/>
      <c r="B47" s="433" t="s">
        <v>2</v>
      </c>
      <c r="C47" s="39">
        <v>452539</v>
      </c>
      <c r="D47" s="39">
        <v>35059</v>
      </c>
      <c r="E47" s="23">
        <v>197</v>
      </c>
      <c r="F47" s="22">
        <v>0</v>
      </c>
      <c r="G47" s="29">
        <f>SUM(F47:I47)</f>
        <v>0</v>
      </c>
      <c r="H47" s="111" t="s">
        <v>22</v>
      </c>
      <c r="I47" s="418"/>
      <c r="J47" s="497"/>
    </row>
    <row r="48" spans="1:10" ht="21" customHeight="1">
      <c r="A48" s="398" t="s">
        <v>60</v>
      </c>
      <c r="B48" s="212"/>
      <c r="C48" s="21"/>
      <c r="D48" s="20"/>
      <c r="E48" s="20"/>
      <c r="F48" s="19"/>
      <c r="G48" s="28"/>
      <c r="H48" s="405"/>
      <c r="I48" s="421" t="s">
        <v>59</v>
      </c>
      <c r="J48" s="497"/>
    </row>
    <row r="49" spans="1:10" ht="21" customHeight="1">
      <c r="A49" s="114"/>
      <c r="B49" s="209" t="s">
        <v>44</v>
      </c>
      <c r="C49" s="24">
        <v>31991</v>
      </c>
      <c r="D49" s="23">
        <v>1351</v>
      </c>
      <c r="E49" s="23">
        <v>0</v>
      </c>
      <c r="F49" s="22">
        <v>0</v>
      </c>
      <c r="G49" s="29">
        <f>SUM(F49:I49)</f>
        <v>0</v>
      </c>
      <c r="H49" s="110" t="s">
        <v>43</v>
      </c>
      <c r="I49" s="417"/>
      <c r="J49" s="497"/>
    </row>
    <row r="50" spans="1:10" ht="21" customHeight="1">
      <c r="A50" s="114"/>
      <c r="B50" s="209" t="s">
        <v>7</v>
      </c>
      <c r="C50" s="24">
        <v>31991</v>
      </c>
      <c r="D50" s="23">
        <v>1351</v>
      </c>
      <c r="E50" s="23">
        <v>0</v>
      </c>
      <c r="F50" s="22">
        <v>0</v>
      </c>
      <c r="G50" s="29">
        <f>SUM(F50:I50)</f>
        <v>0</v>
      </c>
      <c r="H50" s="110" t="s">
        <v>21</v>
      </c>
      <c r="I50" s="417"/>
      <c r="J50" s="497"/>
    </row>
    <row r="51" spans="1:10" ht="21" customHeight="1">
      <c r="A51" s="406"/>
      <c r="B51" s="433" t="s">
        <v>2</v>
      </c>
      <c r="C51" s="27">
        <v>247616</v>
      </c>
      <c r="D51" s="26">
        <v>8599</v>
      </c>
      <c r="E51" s="26">
        <v>0</v>
      </c>
      <c r="F51" s="25">
        <v>0</v>
      </c>
      <c r="G51" s="30">
        <f>SUM(F51:I51)</f>
        <v>0</v>
      </c>
      <c r="H51" s="111" t="s">
        <v>22</v>
      </c>
      <c r="I51" s="418"/>
      <c r="J51" s="497"/>
    </row>
    <row r="52" spans="1:10" ht="21" customHeight="1">
      <c r="A52" s="398" t="s">
        <v>62</v>
      </c>
      <c r="B52" s="399"/>
      <c r="C52" s="21"/>
      <c r="D52" s="20"/>
      <c r="E52" s="20"/>
      <c r="F52" s="19"/>
      <c r="G52" s="28"/>
      <c r="H52" s="405"/>
      <c r="I52" s="421" t="s">
        <v>61</v>
      </c>
      <c r="J52" s="497"/>
    </row>
    <row r="53" spans="1:10" ht="21" customHeight="1">
      <c r="A53" s="114"/>
      <c r="B53" s="209" t="s">
        <v>44</v>
      </c>
      <c r="C53" s="24">
        <v>118602</v>
      </c>
      <c r="D53" s="23">
        <v>29143</v>
      </c>
      <c r="E53" s="23">
        <v>5068</v>
      </c>
      <c r="F53" s="22">
        <v>1849</v>
      </c>
      <c r="G53" s="29">
        <f>SUM(F53:I53)</f>
        <v>1849</v>
      </c>
      <c r="H53" s="110" t="s">
        <v>43</v>
      </c>
      <c r="I53" s="417"/>
      <c r="J53" s="497"/>
    </row>
    <row r="54" spans="1:10" ht="21" customHeight="1">
      <c r="A54" s="114"/>
      <c r="B54" s="209" t="s">
        <v>7</v>
      </c>
      <c r="C54" s="24">
        <v>118602</v>
      </c>
      <c r="D54" s="23">
        <v>29143</v>
      </c>
      <c r="E54" s="23">
        <v>5068</v>
      </c>
      <c r="F54" s="22">
        <v>1849</v>
      </c>
      <c r="G54" s="29">
        <f>SUM(F54:I54)</f>
        <v>1849</v>
      </c>
      <c r="H54" s="110" t="s">
        <v>21</v>
      </c>
      <c r="I54" s="417"/>
      <c r="J54" s="497"/>
    </row>
    <row r="55" spans="1:10" ht="21" customHeight="1">
      <c r="A55" s="406"/>
      <c r="B55" s="433" t="s">
        <v>2</v>
      </c>
      <c r="C55" s="27">
        <v>808870</v>
      </c>
      <c r="D55" s="26">
        <v>192993</v>
      </c>
      <c r="E55" s="26">
        <v>37279</v>
      </c>
      <c r="F55" s="25">
        <v>16678</v>
      </c>
      <c r="G55" s="30">
        <f>SUM(F55:I55)</f>
        <v>16678</v>
      </c>
      <c r="H55" s="111" t="s">
        <v>22</v>
      </c>
      <c r="I55" s="418"/>
      <c r="J55" s="497"/>
    </row>
    <row r="56" spans="1:10" ht="21" customHeight="1">
      <c r="A56" s="398" t="s">
        <v>64</v>
      </c>
      <c r="B56" s="399"/>
      <c r="C56" s="21"/>
      <c r="D56" s="20"/>
      <c r="E56" s="20"/>
      <c r="F56" s="19"/>
      <c r="G56" s="28"/>
      <c r="H56" s="405"/>
      <c r="I56" s="421" t="s">
        <v>63</v>
      </c>
      <c r="J56" s="497"/>
    </row>
    <row r="57" spans="1:10" ht="21" customHeight="1">
      <c r="A57" s="114"/>
      <c r="B57" s="209" t="s">
        <v>44</v>
      </c>
      <c r="C57" s="24">
        <v>50819</v>
      </c>
      <c r="D57" s="23">
        <v>1662</v>
      </c>
      <c r="E57" s="23">
        <v>0</v>
      </c>
      <c r="F57" s="22">
        <v>0</v>
      </c>
      <c r="G57" s="29">
        <f>SUM(F57:I57)</f>
        <v>0</v>
      </c>
      <c r="H57" s="110" t="s">
        <v>43</v>
      </c>
      <c r="I57" s="417"/>
      <c r="J57" s="497"/>
    </row>
    <row r="58" spans="1:10" ht="21" customHeight="1">
      <c r="A58" s="114"/>
      <c r="B58" s="209" t="s">
        <v>7</v>
      </c>
      <c r="C58" s="24">
        <v>50819</v>
      </c>
      <c r="D58" s="23">
        <v>1662</v>
      </c>
      <c r="E58" s="23">
        <v>0</v>
      </c>
      <c r="F58" s="22">
        <v>0</v>
      </c>
      <c r="G58" s="29">
        <f>SUM(F58:I58)</f>
        <v>0</v>
      </c>
      <c r="H58" s="110" t="s">
        <v>21</v>
      </c>
      <c r="I58" s="417"/>
      <c r="J58" s="497"/>
    </row>
    <row r="59" spans="1:10" ht="21" customHeight="1">
      <c r="A59" s="406"/>
      <c r="B59" s="433" t="s">
        <v>2</v>
      </c>
      <c r="C59" s="27">
        <v>365798</v>
      </c>
      <c r="D59" s="26">
        <v>11542</v>
      </c>
      <c r="E59" s="26">
        <v>0</v>
      </c>
      <c r="F59" s="25">
        <v>0</v>
      </c>
      <c r="G59" s="30">
        <f>SUM(F59:I59)</f>
        <v>0</v>
      </c>
      <c r="H59" s="111" t="s">
        <v>22</v>
      </c>
      <c r="I59" s="418"/>
      <c r="J59" s="497"/>
    </row>
    <row r="60" spans="1:10" ht="21" customHeight="1">
      <c r="A60" s="398" t="s">
        <v>65</v>
      </c>
      <c r="B60" s="399"/>
      <c r="C60" s="21"/>
      <c r="D60" s="20"/>
      <c r="E60" s="20"/>
      <c r="F60" s="19"/>
      <c r="G60" s="28"/>
      <c r="H60" s="405"/>
      <c r="I60" s="421" t="s">
        <v>32</v>
      </c>
      <c r="J60" s="497"/>
    </row>
    <row r="61" spans="1:10" ht="21" customHeight="1">
      <c r="A61" s="114"/>
      <c r="B61" s="209" t="s">
        <v>44</v>
      </c>
      <c r="C61" s="24">
        <v>48111</v>
      </c>
      <c r="D61" s="23">
        <v>1778</v>
      </c>
      <c r="E61" s="23">
        <v>178</v>
      </c>
      <c r="F61" s="22">
        <v>729</v>
      </c>
      <c r="G61" s="29">
        <f>SUM(F61:I61)</f>
        <v>729</v>
      </c>
      <c r="H61" s="110" t="s">
        <v>43</v>
      </c>
      <c r="I61" s="417"/>
      <c r="J61" s="497"/>
    </row>
    <row r="62" spans="1:10" ht="21" customHeight="1">
      <c r="A62" s="114"/>
      <c r="B62" s="209" t="s">
        <v>7</v>
      </c>
      <c r="C62" s="24">
        <v>48111</v>
      </c>
      <c r="D62" s="23">
        <v>1778</v>
      </c>
      <c r="E62" s="23">
        <v>178</v>
      </c>
      <c r="F62" s="22">
        <v>729</v>
      </c>
      <c r="G62" s="29">
        <f>SUM(F62:I62)</f>
        <v>729</v>
      </c>
      <c r="H62" s="110" t="s">
        <v>21</v>
      </c>
      <c r="I62" s="417"/>
      <c r="J62" s="497"/>
    </row>
    <row r="63" spans="1:10" ht="21" customHeight="1">
      <c r="A63" s="406"/>
      <c r="B63" s="433" t="s">
        <v>2</v>
      </c>
      <c r="C63" s="27">
        <v>323430</v>
      </c>
      <c r="D63" s="26">
        <v>11565</v>
      </c>
      <c r="E63" s="26">
        <v>270</v>
      </c>
      <c r="F63" s="25">
        <v>6153</v>
      </c>
      <c r="G63" s="30">
        <f>SUM(F63:I63)</f>
        <v>6153</v>
      </c>
      <c r="H63" s="111" t="s">
        <v>22</v>
      </c>
      <c r="I63" s="418"/>
      <c r="J63" s="497"/>
    </row>
    <row r="64" spans="1:10" ht="21" customHeight="1">
      <c r="A64" s="398" t="s">
        <v>67</v>
      </c>
      <c r="B64" s="399"/>
      <c r="C64" s="21"/>
      <c r="D64" s="20"/>
      <c r="E64" s="20"/>
      <c r="F64" s="19"/>
      <c r="G64" s="28"/>
      <c r="H64" s="405"/>
      <c r="I64" s="421" t="s">
        <v>66</v>
      </c>
      <c r="J64" s="497"/>
    </row>
    <row r="65" spans="1:10" ht="21" customHeight="1">
      <c r="A65" s="114"/>
      <c r="B65" s="209" t="s">
        <v>44</v>
      </c>
      <c r="C65" s="24">
        <v>38701</v>
      </c>
      <c r="D65" s="23">
        <v>60</v>
      </c>
      <c r="E65" s="23">
        <v>0</v>
      </c>
      <c r="F65" s="22">
        <v>0</v>
      </c>
      <c r="G65" s="29">
        <f>SUM(F65:I65)</f>
        <v>0</v>
      </c>
      <c r="H65" s="110" t="s">
        <v>43</v>
      </c>
      <c r="I65" s="417"/>
      <c r="J65" s="497"/>
    </row>
    <row r="66" spans="1:10" ht="21" customHeight="1">
      <c r="A66" s="114"/>
      <c r="B66" s="209" t="s">
        <v>7</v>
      </c>
      <c r="C66" s="24">
        <v>38701</v>
      </c>
      <c r="D66" s="23">
        <v>60</v>
      </c>
      <c r="E66" s="23">
        <v>0</v>
      </c>
      <c r="F66" s="22">
        <v>0</v>
      </c>
      <c r="G66" s="29">
        <f>SUM(F66:I66)</f>
        <v>0</v>
      </c>
      <c r="H66" s="110" t="s">
        <v>21</v>
      </c>
      <c r="I66" s="417"/>
      <c r="J66" s="497"/>
    </row>
    <row r="67" spans="1:10" ht="21" customHeight="1" thickBot="1">
      <c r="A67" s="114"/>
      <c r="B67" s="209" t="s">
        <v>2</v>
      </c>
      <c r="C67" s="78">
        <v>331476</v>
      </c>
      <c r="D67" s="77">
        <v>1953</v>
      </c>
      <c r="E67" s="77">
        <v>0</v>
      </c>
      <c r="F67" s="76">
        <v>0</v>
      </c>
      <c r="G67" s="75">
        <f>SUM(F67:I67)</f>
        <v>0</v>
      </c>
      <c r="H67" s="435" t="s">
        <v>22</v>
      </c>
      <c r="I67" s="417"/>
      <c r="J67" s="497"/>
    </row>
    <row r="68" spans="1:10" ht="21" customHeight="1">
      <c r="A68" s="397" t="s">
        <v>69</v>
      </c>
      <c r="B68" s="396"/>
      <c r="C68" s="58"/>
      <c r="D68" s="58"/>
      <c r="E68" s="79"/>
      <c r="F68" s="68"/>
      <c r="G68" s="29"/>
      <c r="H68" s="436"/>
      <c r="I68" s="420" t="s">
        <v>68</v>
      </c>
      <c r="J68" s="497"/>
    </row>
    <row r="69" spans="1:10" ht="21" customHeight="1">
      <c r="A69" s="114"/>
      <c r="B69" s="209" t="s">
        <v>44</v>
      </c>
      <c r="C69" s="58">
        <f aca="true" t="shared" si="0" ref="C69:G71">C9+C13+C17+C21+C25+C29+C33+C45+C49+C53+C57+C61+C65</f>
        <v>2777663</v>
      </c>
      <c r="D69" s="58">
        <f t="shared" si="0"/>
        <v>104867</v>
      </c>
      <c r="E69" s="79">
        <f t="shared" si="0"/>
        <v>8326</v>
      </c>
      <c r="F69" s="68">
        <f t="shared" si="0"/>
        <v>31668</v>
      </c>
      <c r="G69" s="29">
        <f t="shared" si="0"/>
        <v>31668</v>
      </c>
      <c r="H69" s="110" t="s">
        <v>43</v>
      </c>
      <c r="I69" s="417"/>
      <c r="J69" s="497"/>
    </row>
    <row r="70" spans="1:10" ht="21" customHeight="1">
      <c r="A70" s="114"/>
      <c r="B70" s="209" t="s">
        <v>7</v>
      </c>
      <c r="C70" s="58">
        <f t="shared" si="0"/>
        <v>2777663</v>
      </c>
      <c r="D70" s="58">
        <f t="shared" si="0"/>
        <v>104867</v>
      </c>
      <c r="E70" s="79">
        <f t="shared" si="0"/>
        <v>8326</v>
      </c>
      <c r="F70" s="68">
        <f t="shared" si="0"/>
        <v>31668</v>
      </c>
      <c r="G70" s="29">
        <f t="shared" si="0"/>
        <v>31668</v>
      </c>
      <c r="H70" s="110" t="s">
        <v>21</v>
      </c>
      <c r="I70" s="417"/>
      <c r="J70" s="497"/>
    </row>
    <row r="71" spans="1:10" ht="21" customHeight="1" thickBot="1">
      <c r="A71" s="407"/>
      <c r="B71" s="434" t="s">
        <v>2</v>
      </c>
      <c r="C71" s="59">
        <f t="shared" si="0"/>
        <v>17353382</v>
      </c>
      <c r="D71" s="59">
        <f t="shared" si="0"/>
        <v>580574</v>
      </c>
      <c r="E71" s="81">
        <f t="shared" si="0"/>
        <v>52250</v>
      </c>
      <c r="F71" s="69">
        <f t="shared" si="0"/>
        <v>147364</v>
      </c>
      <c r="G71" s="64">
        <f t="shared" si="0"/>
        <v>147364</v>
      </c>
      <c r="H71" s="112" t="s">
        <v>22</v>
      </c>
      <c r="I71" s="419"/>
      <c r="J71" s="497"/>
    </row>
    <row r="72" ht="13.5" thickTop="1"/>
    <row r="75" spans="3:7" ht="23.25">
      <c r="C75" s="170"/>
      <c r="D75" s="170"/>
      <c r="E75" s="170"/>
      <c r="F75" s="170"/>
      <c r="G75" s="170"/>
    </row>
    <row r="76" spans="3:7" ht="23.25">
      <c r="C76" s="170"/>
      <c r="D76" s="170"/>
      <c r="E76" s="170"/>
      <c r="F76" s="170"/>
      <c r="G76" s="170"/>
    </row>
  </sheetData>
  <sheetProtection/>
  <mergeCells count="12">
    <mergeCell ref="A5:B7"/>
    <mergeCell ref="H5:I7"/>
    <mergeCell ref="J5:J35"/>
    <mergeCell ref="J41:J71"/>
    <mergeCell ref="A39:I39"/>
    <mergeCell ref="A38:I38"/>
    <mergeCell ref="A2:I2"/>
    <mergeCell ref="A3:I3"/>
    <mergeCell ref="C5:G5"/>
    <mergeCell ref="C41:G41"/>
    <mergeCell ref="H41:I43"/>
    <mergeCell ref="A41:B43"/>
  </mergeCells>
  <hyperlinks>
    <hyperlink ref="J1" location="الفهرس!A1" display="R"/>
  </hyperlinks>
  <printOptions horizontalCentered="1" verticalCentered="1"/>
  <pageMargins left="0.1968503937007874" right="0" top="0.5905511811023623" bottom="0.5905511811023623" header="0" footer="0.1968503937007874"/>
  <pageSetup fitToHeight="0" horizontalDpi="300" verticalDpi="300" orientation="landscape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76"/>
  <sheetViews>
    <sheetView rightToLeft="1" zoomScaleSheetLayoutView="50" zoomScalePageLayoutView="0" workbookViewId="0" topLeftCell="A1">
      <selection activeCell="J1" sqref="J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4" width="23.7109375" style="1" customWidth="1"/>
    <col min="5" max="5" width="27.421875" style="1" customWidth="1"/>
    <col min="6" max="7" width="23.7109375" style="1" customWidth="1"/>
    <col min="8" max="8" width="17.7109375" style="1" customWidth="1"/>
    <col min="9" max="9" width="30.7109375" style="1" customWidth="1"/>
    <col min="10" max="10" width="10.7109375" style="1" customWidth="1"/>
    <col min="11" max="16384" width="9.140625" style="1" customWidth="1"/>
  </cols>
  <sheetData>
    <row r="1" spans="1:10" s="86" customFormat="1" ht="31.5" customHeight="1">
      <c r="A1" s="186" t="s">
        <v>353</v>
      </c>
      <c r="B1" s="205"/>
      <c r="C1" s="205"/>
      <c r="D1" s="205"/>
      <c r="E1" s="205"/>
      <c r="F1" s="205"/>
      <c r="G1" s="205"/>
      <c r="H1" s="184"/>
      <c r="I1" s="184" t="s">
        <v>257</v>
      </c>
      <c r="J1" s="486" t="s">
        <v>492</v>
      </c>
    </row>
    <row r="2" spans="1:10" s="87" customFormat="1" ht="31.5" customHeight="1">
      <c r="A2" s="541" t="s">
        <v>456</v>
      </c>
      <c r="B2" s="541"/>
      <c r="C2" s="541"/>
      <c r="D2" s="541"/>
      <c r="E2" s="541"/>
      <c r="F2" s="541"/>
      <c r="G2" s="541"/>
      <c r="H2" s="541"/>
      <c r="I2" s="541"/>
      <c r="J2" s="182"/>
    </row>
    <row r="3" spans="1:10" s="87" customFormat="1" ht="31.5" customHeight="1">
      <c r="A3" s="606" t="s">
        <v>457</v>
      </c>
      <c r="B3" s="606"/>
      <c r="C3" s="606"/>
      <c r="D3" s="606"/>
      <c r="E3" s="606"/>
      <c r="F3" s="606"/>
      <c r="G3" s="606"/>
      <c r="H3" s="606"/>
      <c r="I3" s="606"/>
      <c r="J3" s="182"/>
    </row>
    <row r="4" spans="1:10" s="87" customFormat="1" ht="31.5" customHeight="1" thickBot="1">
      <c r="A4" s="256"/>
      <c r="B4" s="256"/>
      <c r="C4" s="256"/>
      <c r="D4" s="256"/>
      <c r="E4" s="256"/>
      <c r="F4" s="256"/>
      <c r="G4" s="256"/>
      <c r="H4" s="256"/>
      <c r="I4" s="256"/>
      <c r="J4" s="182"/>
    </row>
    <row r="5" spans="1:10" s="2" customFormat="1" ht="31.5" customHeight="1" thickTop="1">
      <c r="A5" s="587" t="s">
        <v>298</v>
      </c>
      <c r="B5" s="593"/>
      <c r="C5" s="489" t="s">
        <v>167</v>
      </c>
      <c r="D5" s="489"/>
      <c r="E5" s="489"/>
      <c r="F5" s="489"/>
      <c r="G5" s="489"/>
      <c r="H5" s="580" t="s">
        <v>0</v>
      </c>
      <c r="I5" s="551"/>
      <c r="J5" s="497">
        <v>181</v>
      </c>
    </row>
    <row r="6" spans="1:10" s="4" customFormat="1" ht="31.5" customHeight="1">
      <c r="A6" s="588"/>
      <c r="B6" s="594"/>
      <c r="C6" s="352" t="s">
        <v>141</v>
      </c>
      <c r="D6" s="62" t="s">
        <v>142</v>
      </c>
      <c r="E6" s="62" t="s">
        <v>143</v>
      </c>
      <c r="F6" s="61" t="s">
        <v>70</v>
      </c>
      <c r="G6" s="359" t="s">
        <v>69</v>
      </c>
      <c r="H6" s="582"/>
      <c r="I6" s="552"/>
      <c r="J6" s="497"/>
    </row>
    <row r="7" spans="1:10" s="4" customFormat="1" ht="31.5" customHeight="1" thickBot="1">
      <c r="A7" s="589"/>
      <c r="B7" s="596"/>
      <c r="C7" s="432" t="s">
        <v>305</v>
      </c>
      <c r="D7" s="32" t="s">
        <v>139</v>
      </c>
      <c r="E7" s="70" t="s">
        <v>140</v>
      </c>
      <c r="F7" s="31" t="s">
        <v>71</v>
      </c>
      <c r="G7" s="360" t="s">
        <v>68</v>
      </c>
      <c r="H7" s="583"/>
      <c r="I7" s="554"/>
      <c r="J7" s="497"/>
    </row>
    <row r="8" spans="1:10" ht="21" customHeight="1">
      <c r="A8" s="397" t="s">
        <v>42</v>
      </c>
      <c r="B8" s="396"/>
      <c r="C8" s="39"/>
      <c r="D8" s="39"/>
      <c r="E8" s="23"/>
      <c r="F8" s="22"/>
      <c r="G8" s="29"/>
      <c r="H8" s="149"/>
      <c r="I8" s="383" t="s">
        <v>41</v>
      </c>
      <c r="J8" s="497"/>
    </row>
    <row r="9" spans="1:10" ht="21" customHeight="1">
      <c r="A9" s="209"/>
      <c r="B9" s="209" t="s">
        <v>44</v>
      </c>
      <c r="C9" s="39">
        <v>530743</v>
      </c>
      <c r="D9" s="39">
        <v>24735</v>
      </c>
      <c r="E9" s="23">
        <v>101197</v>
      </c>
      <c r="F9" s="22">
        <v>487</v>
      </c>
      <c r="G9" s="29">
        <f>SUM(F9:I9)</f>
        <v>487</v>
      </c>
      <c r="H9" s="110" t="s">
        <v>43</v>
      </c>
      <c r="I9" s="417"/>
      <c r="J9" s="497"/>
    </row>
    <row r="10" spans="1:10" ht="21" customHeight="1">
      <c r="A10" s="410"/>
      <c r="B10" s="209" t="s">
        <v>7</v>
      </c>
      <c r="C10" s="39">
        <v>530743</v>
      </c>
      <c r="D10" s="39">
        <v>24735</v>
      </c>
      <c r="E10" s="23">
        <v>101197</v>
      </c>
      <c r="F10" s="22">
        <v>487</v>
      </c>
      <c r="G10" s="29">
        <f>SUM(F10:I10)</f>
        <v>487</v>
      </c>
      <c r="H10" s="110" t="s">
        <v>21</v>
      </c>
      <c r="I10" s="417"/>
      <c r="J10" s="497"/>
    </row>
    <row r="11" spans="1:10" ht="21" customHeight="1">
      <c r="A11" s="411"/>
      <c r="B11" s="433" t="s">
        <v>2</v>
      </c>
      <c r="C11" s="39">
        <v>3534000</v>
      </c>
      <c r="D11" s="39">
        <v>116580</v>
      </c>
      <c r="E11" s="23">
        <v>570163</v>
      </c>
      <c r="F11" s="22">
        <v>499</v>
      </c>
      <c r="G11" s="29">
        <f>SUM(F11:I11)</f>
        <v>499</v>
      </c>
      <c r="H11" s="111" t="s">
        <v>22</v>
      </c>
      <c r="I11" s="418"/>
      <c r="J11" s="497"/>
    </row>
    <row r="12" spans="1:10" ht="21" customHeight="1">
      <c r="A12" s="412" t="s">
        <v>46</v>
      </c>
      <c r="B12" s="212"/>
      <c r="C12" s="21"/>
      <c r="D12" s="20"/>
      <c r="E12" s="20"/>
      <c r="F12" s="19"/>
      <c r="G12" s="28"/>
      <c r="H12" s="405"/>
      <c r="I12" s="387" t="s">
        <v>45</v>
      </c>
      <c r="J12" s="497"/>
    </row>
    <row r="13" spans="1:10" ht="21" customHeight="1">
      <c r="A13" s="114"/>
      <c r="B13" s="209" t="s">
        <v>44</v>
      </c>
      <c r="C13" s="24">
        <v>517412</v>
      </c>
      <c r="D13" s="23">
        <v>72865</v>
      </c>
      <c r="E13" s="23">
        <v>135826</v>
      </c>
      <c r="F13" s="22">
        <v>1208</v>
      </c>
      <c r="G13" s="29">
        <f>SUM(F13:I13)</f>
        <v>1208</v>
      </c>
      <c r="H13" s="110" t="s">
        <v>43</v>
      </c>
      <c r="I13" s="417"/>
      <c r="J13" s="497"/>
    </row>
    <row r="14" spans="1:10" ht="21" customHeight="1">
      <c r="A14" s="114"/>
      <c r="B14" s="209" t="s">
        <v>7</v>
      </c>
      <c r="C14" s="24">
        <v>517412</v>
      </c>
      <c r="D14" s="23">
        <v>72865</v>
      </c>
      <c r="E14" s="23">
        <v>135826</v>
      </c>
      <c r="F14" s="22">
        <v>1208</v>
      </c>
      <c r="G14" s="29">
        <f>SUM(F14:I14)</f>
        <v>1208</v>
      </c>
      <c r="H14" s="110" t="s">
        <v>21</v>
      </c>
      <c r="I14" s="417"/>
      <c r="J14" s="497"/>
    </row>
    <row r="15" spans="1:10" ht="21" customHeight="1">
      <c r="A15" s="406"/>
      <c r="B15" s="433" t="s">
        <v>2</v>
      </c>
      <c r="C15" s="27">
        <v>2901847</v>
      </c>
      <c r="D15" s="26">
        <v>318721</v>
      </c>
      <c r="E15" s="26">
        <v>684360</v>
      </c>
      <c r="F15" s="25">
        <v>3435</v>
      </c>
      <c r="G15" s="30">
        <f>SUM(F15:I15)</f>
        <v>3435</v>
      </c>
      <c r="H15" s="111" t="s">
        <v>22</v>
      </c>
      <c r="I15" s="418"/>
      <c r="J15" s="497"/>
    </row>
    <row r="16" spans="1:10" ht="21" customHeight="1">
      <c r="A16" s="398" t="s">
        <v>48</v>
      </c>
      <c r="B16" s="399"/>
      <c r="C16" s="21"/>
      <c r="D16" s="20"/>
      <c r="E16" s="20"/>
      <c r="F16" s="19"/>
      <c r="G16" s="28"/>
      <c r="H16" s="405"/>
      <c r="I16" s="387" t="s">
        <v>47</v>
      </c>
      <c r="J16" s="497"/>
    </row>
    <row r="17" spans="1:10" ht="21" customHeight="1">
      <c r="A17" s="114"/>
      <c r="B17" s="209" t="s">
        <v>44</v>
      </c>
      <c r="C17" s="24">
        <v>121371</v>
      </c>
      <c r="D17" s="23">
        <v>42045</v>
      </c>
      <c r="E17" s="23">
        <v>55345</v>
      </c>
      <c r="F17" s="22">
        <v>0</v>
      </c>
      <c r="G17" s="29">
        <f>SUM(F17:I17)</f>
        <v>0</v>
      </c>
      <c r="H17" s="110" t="s">
        <v>43</v>
      </c>
      <c r="I17" s="417"/>
      <c r="J17" s="497"/>
    </row>
    <row r="18" spans="1:10" ht="21" customHeight="1">
      <c r="A18" s="114"/>
      <c r="B18" s="209" t="s">
        <v>7</v>
      </c>
      <c r="C18" s="24">
        <v>121371</v>
      </c>
      <c r="D18" s="23">
        <v>42045</v>
      </c>
      <c r="E18" s="23">
        <v>55345</v>
      </c>
      <c r="F18" s="22">
        <v>0</v>
      </c>
      <c r="G18" s="29">
        <f>SUM(F18:I18)</f>
        <v>0</v>
      </c>
      <c r="H18" s="110" t="s">
        <v>21</v>
      </c>
      <c r="I18" s="417"/>
      <c r="J18" s="497"/>
    </row>
    <row r="19" spans="1:10" ht="21" customHeight="1">
      <c r="A19" s="406"/>
      <c r="B19" s="433" t="s">
        <v>2</v>
      </c>
      <c r="C19" s="27">
        <v>754094</v>
      </c>
      <c r="D19" s="26">
        <v>221134</v>
      </c>
      <c r="E19" s="26">
        <v>323134</v>
      </c>
      <c r="F19" s="25">
        <v>0</v>
      </c>
      <c r="G19" s="30">
        <f>SUM(F19:I19)</f>
        <v>0</v>
      </c>
      <c r="H19" s="111" t="s">
        <v>22</v>
      </c>
      <c r="I19" s="418"/>
      <c r="J19" s="497"/>
    </row>
    <row r="20" spans="1:10" ht="21" customHeight="1">
      <c r="A20" s="398" t="s">
        <v>50</v>
      </c>
      <c r="B20" s="399"/>
      <c r="C20" s="21"/>
      <c r="D20" s="20"/>
      <c r="E20" s="20"/>
      <c r="F20" s="19"/>
      <c r="G20" s="28"/>
      <c r="H20" s="405"/>
      <c r="I20" s="387" t="s">
        <v>49</v>
      </c>
      <c r="J20" s="497"/>
    </row>
    <row r="21" spans="1:10" ht="21" customHeight="1">
      <c r="A21" s="114"/>
      <c r="B21" s="209" t="s">
        <v>44</v>
      </c>
      <c r="C21" s="24">
        <v>66858</v>
      </c>
      <c r="D21" s="23">
        <v>19717</v>
      </c>
      <c r="E21" s="23">
        <v>34674</v>
      </c>
      <c r="F21" s="22">
        <v>469</v>
      </c>
      <c r="G21" s="29">
        <f>SUM(F21:I21)</f>
        <v>469</v>
      </c>
      <c r="H21" s="110" t="s">
        <v>43</v>
      </c>
      <c r="I21" s="417"/>
      <c r="J21" s="497"/>
    </row>
    <row r="22" spans="1:10" ht="21" customHeight="1">
      <c r="A22" s="114"/>
      <c r="B22" s="209" t="s">
        <v>7</v>
      </c>
      <c r="C22" s="24">
        <v>66858</v>
      </c>
      <c r="D22" s="23">
        <v>19717</v>
      </c>
      <c r="E22" s="23">
        <v>34674</v>
      </c>
      <c r="F22" s="22">
        <v>469</v>
      </c>
      <c r="G22" s="29">
        <f>SUM(F22:I22)</f>
        <v>469</v>
      </c>
      <c r="H22" s="110" t="s">
        <v>21</v>
      </c>
      <c r="I22" s="417"/>
      <c r="J22" s="497"/>
    </row>
    <row r="23" spans="1:10" ht="21" customHeight="1">
      <c r="A23" s="406"/>
      <c r="B23" s="433" t="s">
        <v>2</v>
      </c>
      <c r="C23" s="27">
        <v>511897</v>
      </c>
      <c r="D23" s="26">
        <v>141140</v>
      </c>
      <c r="E23" s="26">
        <v>234078</v>
      </c>
      <c r="F23" s="25">
        <v>3629</v>
      </c>
      <c r="G23" s="30">
        <f>SUM(F23:I23)</f>
        <v>3629</v>
      </c>
      <c r="H23" s="111" t="s">
        <v>22</v>
      </c>
      <c r="I23" s="418"/>
      <c r="J23" s="497"/>
    </row>
    <row r="24" spans="1:10" ht="21" customHeight="1">
      <c r="A24" s="398" t="s">
        <v>52</v>
      </c>
      <c r="B24" s="399"/>
      <c r="C24" s="21"/>
      <c r="D24" s="20"/>
      <c r="E24" s="20"/>
      <c r="F24" s="19"/>
      <c r="G24" s="28"/>
      <c r="H24" s="405"/>
      <c r="I24" s="387" t="s">
        <v>51</v>
      </c>
      <c r="J24" s="497"/>
    </row>
    <row r="25" spans="1:10" ht="21" customHeight="1">
      <c r="A25" s="114"/>
      <c r="B25" s="209" t="s">
        <v>44</v>
      </c>
      <c r="C25" s="24">
        <v>399750</v>
      </c>
      <c r="D25" s="23">
        <v>6904</v>
      </c>
      <c r="E25" s="23">
        <v>53221</v>
      </c>
      <c r="F25" s="22">
        <v>0</v>
      </c>
      <c r="G25" s="29">
        <f>SUM(F25:I25)</f>
        <v>0</v>
      </c>
      <c r="H25" s="110" t="s">
        <v>43</v>
      </c>
      <c r="I25" s="417"/>
      <c r="J25" s="497"/>
    </row>
    <row r="26" spans="1:10" ht="21" customHeight="1">
      <c r="A26" s="114"/>
      <c r="B26" s="209" t="s">
        <v>7</v>
      </c>
      <c r="C26" s="24">
        <v>399750</v>
      </c>
      <c r="D26" s="23">
        <v>6904</v>
      </c>
      <c r="E26" s="23">
        <v>53221</v>
      </c>
      <c r="F26" s="22">
        <v>0</v>
      </c>
      <c r="G26" s="29">
        <f>SUM(F26:I26)</f>
        <v>0</v>
      </c>
      <c r="H26" s="110" t="s">
        <v>21</v>
      </c>
      <c r="I26" s="417"/>
      <c r="J26" s="497"/>
    </row>
    <row r="27" spans="1:10" ht="21" customHeight="1">
      <c r="A27" s="406"/>
      <c r="B27" s="433" t="s">
        <v>2</v>
      </c>
      <c r="C27" s="27">
        <v>2535335</v>
      </c>
      <c r="D27" s="26">
        <v>24106</v>
      </c>
      <c r="E27" s="26">
        <v>220735</v>
      </c>
      <c r="F27" s="25">
        <v>0</v>
      </c>
      <c r="G27" s="30">
        <f>SUM(F27:I27)</f>
        <v>0</v>
      </c>
      <c r="H27" s="111" t="s">
        <v>22</v>
      </c>
      <c r="I27" s="418"/>
      <c r="J27" s="497"/>
    </row>
    <row r="28" spans="1:10" ht="21" customHeight="1">
      <c r="A28" s="398" t="s">
        <v>54</v>
      </c>
      <c r="B28" s="399"/>
      <c r="C28" s="21"/>
      <c r="D28" s="20"/>
      <c r="E28" s="20"/>
      <c r="F28" s="19"/>
      <c r="G28" s="28"/>
      <c r="H28" s="405"/>
      <c r="I28" s="387" t="s">
        <v>53</v>
      </c>
      <c r="J28" s="497"/>
    </row>
    <row r="29" spans="1:10" ht="21" customHeight="1">
      <c r="A29" s="114"/>
      <c r="B29" s="209" t="s">
        <v>44</v>
      </c>
      <c r="C29" s="24">
        <v>156222</v>
      </c>
      <c r="D29" s="23">
        <v>66983</v>
      </c>
      <c r="E29" s="23">
        <v>22458</v>
      </c>
      <c r="F29" s="22">
        <v>0</v>
      </c>
      <c r="G29" s="29">
        <f>SUM(F29:I29)</f>
        <v>0</v>
      </c>
      <c r="H29" s="110" t="s">
        <v>43</v>
      </c>
      <c r="I29" s="417"/>
      <c r="J29" s="497"/>
    </row>
    <row r="30" spans="1:10" ht="21" customHeight="1">
      <c r="A30" s="114"/>
      <c r="B30" s="209" t="s">
        <v>7</v>
      </c>
      <c r="C30" s="24">
        <v>156222</v>
      </c>
      <c r="D30" s="23">
        <v>66983</v>
      </c>
      <c r="E30" s="23">
        <v>22458</v>
      </c>
      <c r="F30" s="22">
        <v>0</v>
      </c>
      <c r="G30" s="29">
        <f>SUM(F30:I30)</f>
        <v>0</v>
      </c>
      <c r="H30" s="110" t="s">
        <v>21</v>
      </c>
      <c r="I30" s="417"/>
      <c r="J30" s="497"/>
    </row>
    <row r="31" spans="1:10" ht="21" customHeight="1">
      <c r="A31" s="406"/>
      <c r="B31" s="433" t="s">
        <v>2</v>
      </c>
      <c r="C31" s="27">
        <v>1049537</v>
      </c>
      <c r="D31" s="26">
        <v>375170</v>
      </c>
      <c r="E31" s="26">
        <v>119107</v>
      </c>
      <c r="F31" s="25">
        <v>0</v>
      </c>
      <c r="G31" s="30">
        <f>SUM(F31:I31)</f>
        <v>0</v>
      </c>
      <c r="H31" s="111" t="s">
        <v>22</v>
      </c>
      <c r="I31" s="418"/>
      <c r="J31" s="497"/>
    </row>
    <row r="32" spans="1:10" ht="21" customHeight="1">
      <c r="A32" s="398" t="s">
        <v>56</v>
      </c>
      <c r="B32" s="399"/>
      <c r="C32" s="49"/>
      <c r="D32" s="49"/>
      <c r="E32" s="20"/>
      <c r="F32" s="19"/>
      <c r="G32" s="29"/>
      <c r="H32" s="405"/>
      <c r="I32" s="387" t="s">
        <v>55</v>
      </c>
      <c r="J32" s="497"/>
    </row>
    <row r="33" spans="1:10" ht="21" customHeight="1">
      <c r="A33" s="114"/>
      <c r="B33" s="209" t="s">
        <v>44</v>
      </c>
      <c r="C33" s="39">
        <v>73593</v>
      </c>
      <c r="D33" s="39">
        <v>6747</v>
      </c>
      <c r="E33" s="23">
        <v>18205</v>
      </c>
      <c r="F33" s="22">
        <v>0</v>
      </c>
      <c r="G33" s="29">
        <f>SUM(F33:I33)</f>
        <v>0</v>
      </c>
      <c r="H33" s="110" t="s">
        <v>43</v>
      </c>
      <c r="I33" s="417"/>
      <c r="J33" s="497"/>
    </row>
    <row r="34" spans="1:10" ht="21" customHeight="1">
      <c r="A34" s="114"/>
      <c r="B34" s="209" t="s">
        <v>7</v>
      </c>
      <c r="C34" s="39">
        <v>73593</v>
      </c>
      <c r="D34" s="39">
        <v>6747</v>
      </c>
      <c r="E34" s="23">
        <v>18205</v>
      </c>
      <c r="F34" s="22">
        <v>0</v>
      </c>
      <c r="G34" s="29">
        <f>SUM(F34:I34)</f>
        <v>0</v>
      </c>
      <c r="H34" s="110" t="s">
        <v>21</v>
      </c>
      <c r="I34" s="417"/>
      <c r="J34" s="497"/>
    </row>
    <row r="35" spans="1:10" ht="21" customHeight="1" thickBot="1">
      <c r="A35" s="407"/>
      <c r="B35" s="434" t="s">
        <v>2</v>
      </c>
      <c r="C35" s="54">
        <v>499385</v>
      </c>
      <c r="D35" s="54">
        <v>38754</v>
      </c>
      <c r="E35" s="72">
        <v>100713</v>
      </c>
      <c r="F35" s="65">
        <v>0</v>
      </c>
      <c r="G35" s="64">
        <f>SUM(F35:I35)</f>
        <v>0</v>
      </c>
      <c r="H35" s="112" t="s">
        <v>22</v>
      </c>
      <c r="I35" s="419"/>
      <c r="J35" s="497"/>
    </row>
    <row r="36" spans="1:10" ht="21" customHeight="1" thickTop="1">
      <c r="A36" s="114"/>
      <c r="B36" s="209"/>
      <c r="C36" s="208"/>
      <c r="D36" s="208"/>
      <c r="E36" s="208"/>
      <c r="F36" s="208"/>
      <c r="G36" s="98"/>
      <c r="H36" s="110"/>
      <c r="I36" s="206"/>
      <c r="J36" s="180"/>
    </row>
    <row r="37" spans="1:10" s="86" customFormat="1" ht="31.5" customHeight="1">
      <c r="A37" s="186" t="s">
        <v>258</v>
      </c>
      <c r="B37" s="205"/>
      <c r="C37" s="205"/>
      <c r="D37" s="205"/>
      <c r="E37" s="205"/>
      <c r="F37" s="205"/>
      <c r="G37" s="205"/>
      <c r="H37" s="184"/>
      <c r="I37" s="184" t="s">
        <v>259</v>
      </c>
      <c r="J37" s="182" t="s">
        <v>261</v>
      </c>
    </row>
    <row r="38" spans="1:10" s="87" customFormat="1" ht="31.5" customHeight="1">
      <c r="A38" s="541" t="s">
        <v>456</v>
      </c>
      <c r="B38" s="541"/>
      <c r="C38" s="541"/>
      <c r="D38" s="541"/>
      <c r="E38" s="541"/>
      <c r="F38" s="541"/>
      <c r="G38" s="541"/>
      <c r="H38" s="541"/>
      <c r="I38" s="541"/>
      <c r="J38" s="182"/>
    </row>
    <row r="39" spans="1:10" s="87" customFormat="1" ht="31.5" customHeight="1">
      <c r="A39" s="351"/>
      <c r="B39" s="351"/>
      <c r="C39" s="351"/>
      <c r="D39" s="351"/>
      <c r="E39" s="351"/>
      <c r="F39" s="351"/>
      <c r="G39" s="351"/>
      <c r="H39" s="351"/>
      <c r="I39" s="351" t="s">
        <v>457</v>
      </c>
      <c r="J39" s="182"/>
    </row>
    <row r="40" spans="1:10" s="87" customFormat="1" ht="31.5" customHeight="1" thickBot="1">
      <c r="A40" s="256"/>
      <c r="B40" s="256"/>
      <c r="C40" s="256"/>
      <c r="D40" s="256"/>
      <c r="E40" s="256"/>
      <c r="F40" s="256"/>
      <c r="G40" s="256"/>
      <c r="H40" s="256"/>
      <c r="I40" s="256"/>
      <c r="J40" s="182"/>
    </row>
    <row r="41" spans="1:10" s="2" customFormat="1" ht="31.5" customHeight="1" thickTop="1">
      <c r="A41" s="587" t="s">
        <v>298</v>
      </c>
      <c r="B41" s="593"/>
      <c r="C41" s="489" t="s">
        <v>167</v>
      </c>
      <c r="D41" s="489"/>
      <c r="E41" s="489"/>
      <c r="F41" s="489"/>
      <c r="G41" s="489"/>
      <c r="H41" s="580" t="s">
        <v>0</v>
      </c>
      <c r="I41" s="551"/>
      <c r="J41" s="497">
        <v>182</v>
      </c>
    </row>
    <row r="42" spans="1:10" s="4" customFormat="1" ht="31.5" customHeight="1">
      <c r="A42" s="588"/>
      <c r="B42" s="594"/>
      <c r="C42" s="352" t="s">
        <v>141</v>
      </c>
      <c r="D42" s="62" t="s">
        <v>142</v>
      </c>
      <c r="E42" s="62" t="s">
        <v>143</v>
      </c>
      <c r="F42" s="61" t="s">
        <v>70</v>
      </c>
      <c r="G42" s="359" t="s">
        <v>69</v>
      </c>
      <c r="H42" s="582"/>
      <c r="I42" s="552"/>
      <c r="J42" s="497"/>
    </row>
    <row r="43" spans="1:10" s="4" customFormat="1" ht="31.5" customHeight="1" thickBot="1">
      <c r="A43" s="589"/>
      <c r="B43" s="596"/>
      <c r="C43" s="432" t="s">
        <v>305</v>
      </c>
      <c r="D43" s="32" t="s">
        <v>139</v>
      </c>
      <c r="E43" s="70" t="s">
        <v>140</v>
      </c>
      <c r="F43" s="31" t="s">
        <v>71</v>
      </c>
      <c r="G43" s="360" t="s">
        <v>68</v>
      </c>
      <c r="H43" s="583"/>
      <c r="I43" s="554"/>
      <c r="J43" s="497"/>
    </row>
    <row r="44" spans="1:10" ht="21" customHeight="1">
      <c r="A44" s="397" t="s">
        <v>58</v>
      </c>
      <c r="B44" s="396"/>
      <c r="C44" s="35"/>
      <c r="D44" s="35"/>
      <c r="E44" s="71"/>
      <c r="F44" s="67"/>
      <c r="G44" s="66"/>
      <c r="H44" s="149"/>
      <c r="I44" s="420" t="s">
        <v>57</v>
      </c>
      <c r="J44" s="497"/>
    </row>
    <row r="45" spans="1:10" ht="21" customHeight="1">
      <c r="A45" s="114"/>
      <c r="B45" s="209" t="s">
        <v>44</v>
      </c>
      <c r="C45" s="39">
        <v>48968</v>
      </c>
      <c r="D45" s="39">
        <v>5063</v>
      </c>
      <c r="E45" s="23">
        <v>9416</v>
      </c>
      <c r="F45" s="22">
        <v>0</v>
      </c>
      <c r="G45" s="29">
        <f>SUM(F45:I45)</f>
        <v>0</v>
      </c>
      <c r="H45" s="110" t="s">
        <v>43</v>
      </c>
      <c r="I45" s="417"/>
      <c r="J45" s="497"/>
    </row>
    <row r="46" spans="1:10" ht="21" customHeight="1">
      <c r="A46" s="114"/>
      <c r="B46" s="209" t="s">
        <v>7</v>
      </c>
      <c r="C46" s="39">
        <v>48968</v>
      </c>
      <c r="D46" s="39">
        <v>5063</v>
      </c>
      <c r="E46" s="23">
        <v>9416</v>
      </c>
      <c r="F46" s="22">
        <v>0</v>
      </c>
      <c r="G46" s="29">
        <f>SUM(F46:I46)</f>
        <v>0</v>
      </c>
      <c r="H46" s="110" t="s">
        <v>21</v>
      </c>
      <c r="I46" s="417"/>
      <c r="J46" s="497"/>
    </row>
    <row r="47" spans="1:10" ht="21" customHeight="1">
      <c r="A47" s="406"/>
      <c r="B47" s="433" t="s">
        <v>2</v>
      </c>
      <c r="C47" s="39">
        <v>382546</v>
      </c>
      <c r="D47" s="39">
        <v>34426</v>
      </c>
      <c r="E47" s="23">
        <v>70823</v>
      </c>
      <c r="F47" s="22">
        <v>0</v>
      </c>
      <c r="G47" s="29">
        <f>SUM(F47:I47)</f>
        <v>0</v>
      </c>
      <c r="H47" s="111" t="s">
        <v>22</v>
      </c>
      <c r="I47" s="418"/>
      <c r="J47" s="497"/>
    </row>
    <row r="48" spans="1:10" ht="21" customHeight="1">
      <c r="A48" s="398" t="s">
        <v>60</v>
      </c>
      <c r="B48" s="212"/>
      <c r="C48" s="21"/>
      <c r="D48" s="20"/>
      <c r="E48" s="20"/>
      <c r="F48" s="19"/>
      <c r="G48" s="28"/>
      <c r="H48" s="405"/>
      <c r="I48" s="421" t="s">
        <v>59</v>
      </c>
      <c r="J48" s="497"/>
    </row>
    <row r="49" spans="1:10" ht="21" customHeight="1">
      <c r="A49" s="114"/>
      <c r="B49" s="209" t="s">
        <v>44</v>
      </c>
      <c r="C49" s="24">
        <v>29348</v>
      </c>
      <c r="D49" s="23">
        <v>2474</v>
      </c>
      <c r="E49" s="23">
        <v>1520</v>
      </c>
      <c r="F49" s="22">
        <v>0</v>
      </c>
      <c r="G49" s="29">
        <f>SUM(F49:I49)</f>
        <v>0</v>
      </c>
      <c r="H49" s="110" t="s">
        <v>43</v>
      </c>
      <c r="I49" s="417"/>
      <c r="J49" s="497"/>
    </row>
    <row r="50" spans="1:10" ht="21" customHeight="1">
      <c r="A50" s="114"/>
      <c r="B50" s="209" t="s">
        <v>7</v>
      </c>
      <c r="C50" s="24">
        <v>29348</v>
      </c>
      <c r="D50" s="23">
        <v>2474</v>
      </c>
      <c r="E50" s="23">
        <v>1520</v>
      </c>
      <c r="F50" s="22">
        <v>0</v>
      </c>
      <c r="G50" s="29">
        <f>SUM(F50:I50)</f>
        <v>0</v>
      </c>
      <c r="H50" s="110" t="s">
        <v>21</v>
      </c>
      <c r="I50" s="417"/>
      <c r="J50" s="497"/>
    </row>
    <row r="51" spans="1:10" ht="21" customHeight="1">
      <c r="A51" s="406"/>
      <c r="B51" s="433" t="s">
        <v>2</v>
      </c>
      <c r="C51" s="27">
        <v>226625</v>
      </c>
      <c r="D51" s="26">
        <v>20087</v>
      </c>
      <c r="E51" s="26">
        <v>9503</v>
      </c>
      <c r="F51" s="25">
        <v>0</v>
      </c>
      <c r="G51" s="30">
        <f>SUM(F51:I51)</f>
        <v>0</v>
      </c>
      <c r="H51" s="111" t="s">
        <v>22</v>
      </c>
      <c r="I51" s="418"/>
      <c r="J51" s="497"/>
    </row>
    <row r="52" spans="1:10" ht="21" customHeight="1">
      <c r="A52" s="398" t="s">
        <v>62</v>
      </c>
      <c r="B52" s="399"/>
      <c r="C52" s="21"/>
      <c r="D52" s="20"/>
      <c r="E52" s="20"/>
      <c r="F52" s="19"/>
      <c r="G52" s="28"/>
      <c r="H52" s="405"/>
      <c r="I52" s="421" t="s">
        <v>61</v>
      </c>
      <c r="J52" s="497"/>
    </row>
    <row r="53" spans="1:10" ht="21" customHeight="1">
      <c r="A53" s="114"/>
      <c r="B53" s="209" t="s">
        <v>44</v>
      </c>
      <c r="C53" s="24">
        <v>83131</v>
      </c>
      <c r="D53" s="23">
        <v>37099</v>
      </c>
      <c r="E53" s="23">
        <v>33419</v>
      </c>
      <c r="F53" s="22">
        <v>1013</v>
      </c>
      <c r="G53" s="29">
        <f>SUM(F53:I53)</f>
        <v>1013</v>
      </c>
      <c r="H53" s="110" t="s">
        <v>43</v>
      </c>
      <c r="I53" s="417"/>
      <c r="J53" s="497"/>
    </row>
    <row r="54" spans="1:10" ht="21" customHeight="1">
      <c r="A54" s="114"/>
      <c r="B54" s="209" t="s">
        <v>7</v>
      </c>
      <c r="C54" s="24">
        <v>83131</v>
      </c>
      <c r="D54" s="23">
        <v>37099</v>
      </c>
      <c r="E54" s="23">
        <v>33419</v>
      </c>
      <c r="F54" s="22">
        <v>1013</v>
      </c>
      <c r="G54" s="29">
        <f>SUM(F54:I54)</f>
        <v>1013</v>
      </c>
      <c r="H54" s="110" t="s">
        <v>21</v>
      </c>
      <c r="I54" s="417"/>
      <c r="J54" s="497"/>
    </row>
    <row r="55" spans="1:10" ht="21" customHeight="1">
      <c r="A55" s="406"/>
      <c r="B55" s="433" t="s">
        <v>2</v>
      </c>
      <c r="C55" s="27">
        <v>600719</v>
      </c>
      <c r="D55" s="26">
        <v>227152</v>
      </c>
      <c r="E55" s="26">
        <v>223920</v>
      </c>
      <c r="F55" s="25">
        <v>4029</v>
      </c>
      <c r="G55" s="30">
        <f>SUM(F55:I55)</f>
        <v>4029</v>
      </c>
      <c r="H55" s="111" t="s">
        <v>22</v>
      </c>
      <c r="I55" s="418"/>
      <c r="J55" s="497"/>
    </row>
    <row r="56" spans="1:10" ht="21" customHeight="1">
      <c r="A56" s="398" t="s">
        <v>64</v>
      </c>
      <c r="B56" s="399"/>
      <c r="C56" s="21"/>
      <c r="D56" s="20"/>
      <c r="E56" s="20"/>
      <c r="F56" s="19"/>
      <c r="G56" s="28"/>
      <c r="H56" s="405"/>
      <c r="I56" s="421" t="s">
        <v>63</v>
      </c>
      <c r="J56" s="497"/>
    </row>
    <row r="57" spans="1:10" ht="21" customHeight="1">
      <c r="A57" s="114"/>
      <c r="B57" s="209" t="s">
        <v>44</v>
      </c>
      <c r="C57" s="24">
        <v>30095</v>
      </c>
      <c r="D57" s="23">
        <v>7183</v>
      </c>
      <c r="E57" s="23">
        <v>15131</v>
      </c>
      <c r="F57" s="22">
        <v>72</v>
      </c>
      <c r="G57" s="29">
        <f>SUM(F57:I57)</f>
        <v>72</v>
      </c>
      <c r="H57" s="110" t="s">
        <v>43</v>
      </c>
      <c r="I57" s="417"/>
      <c r="J57" s="497"/>
    </row>
    <row r="58" spans="1:10" ht="21" customHeight="1">
      <c r="A58" s="114"/>
      <c r="B58" s="209" t="s">
        <v>7</v>
      </c>
      <c r="C58" s="24">
        <v>30095</v>
      </c>
      <c r="D58" s="23">
        <v>7183</v>
      </c>
      <c r="E58" s="23">
        <v>15131</v>
      </c>
      <c r="F58" s="22">
        <v>72</v>
      </c>
      <c r="G58" s="29">
        <f>SUM(F58:I58)</f>
        <v>72</v>
      </c>
      <c r="H58" s="110" t="s">
        <v>21</v>
      </c>
      <c r="I58" s="417"/>
      <c r="J58" s="497"/>
    </row>
    <row r="59" spans="1:10" ht="21" customHeight="1">
      <c r="A59" s="406"/>
      <c r="B59" s="433" t="s">
        <v>2</v>
      </c>
      <c r="C59" s="27">
        <v>218949</v>
      </c>
      <c r="D59" s="26">
        <v>45960</v>
      </c>
      <c r="E59" s="26">
        <v>112076</v>
      </c>
      <c r="F59" s="25">
        <v>355</v>
      </c>
      <c r="G59" s="30">
        <f>SUM(F59:I59)</f>
        <v>355</v>
      </c>
      <c r="H59" s="111" t="s">
        <v>22</v>
      </c>
      <c r="I59" s="418"/>
      <c r="J59" s="497"/>
    </row>
    <row r="60" spans="1:10" ht="21" customHeight="1">
      <c r="A60" s="398" t="s">
        <v>65</v>
      </c>
      <c r="B60" s="399"/>
      <c r="C60" s="21"/>
      <c r="D60" s="20"/>
      <c r="E60" s="20"/>
      <c r="F60" s="19"/>
      <c r="G60" s="28"/>
      <c r="H60" s="405"/>
      <c r="I60" s="421" t="s">
        <v>32</v>
      </c>
      <c r="J60" s="497"/>
    </row>
    <row r="61" spans="1:10" ht="21" customHeight="1">
      <c r="A61" s="114"/>
      <c r="B61" s="209" t="s">
        <v>44</v>
      </c>
      <c r="C61" s="24">
        <v>22215</v>
      </c>
      <c r="D61" s="23">
        <v>14241</v>
      </c>
      <c r="E61" s="23">
        <v>14152</v>
      </c>
      <c r="F61" s="22">
        <v>188</v>
      </c>
      <c r="G61" s="29">
        <f>SUM(F61:I61)</f>
        <v>188</v>
      </c>
      <c r="H61" s="110" t="s">
        <v>43</v>
      </c>
      <c r="I61" s="417"/>
      <c r="J61" s="497"/>
    </row>
    <row r="62" spans="1:10" ht="21" customHeight="1">
      <c r="A62" s="114"/>
      <c r="B62" s="209" t="s">
        <v>7</v>
      </c>
      <c r="C62" s="24">
        <v>22215</v>
      </c>
      <c r="D62" s="23">
        <v>14241</v>
      </c>
      <c r="E62" s="23">
        <v>14152</v>
      </c>
      <c r="F62" s="22">
        <v>188</v>
      </c>
      <c r="G62" s="29">
        <f>SUM(F62:I62)</f>
        <v>188</v>
      </c>
      <c r="H62" s="110" t="s">
        <v>21</v>
      </c>
      <c r="I62" s="417"/>
      <c r="J62" s="497"/>
    </row>
    <row r="63" spans="1:10" ht="21" customHeight="1">
      <c r="A63" s="406"/>
      <c r="B63" s="433" t="s">
        <v>2</v>
      </c>
      <c r="C63" s="27">
        <v>155667</v>
      </c>
      <c r="D63" s="26">
        <v>101372</v>
      </c>
      <c r="E63" s="26">
        <v>84060</v>
      </c>
      <c r="F63" s="25">
        <v>319</v>
      </c>
      <c r="G63" s="30">
        <f>SUM(F63:I63)</f>
        <v>319</v>
      </c>
      <c r="H63" s="111" t="s">
        <v>22</v>
      </c>
      <c r="I63" s="418"/>
      <c r="J63" s="497"/>
    </row>
    <row r="64" spans="1:10" ht="21" customHeight="1">
      <c r="A64" s="398" t="s">
        <v>67</v>
      </c>
      <c r="B64" s="399"/>
      <c r="C64" s="21"/>
      <c r="D64" s="20"/>
      <c r="E64" s="20"/>
      <c r="F64" s="19"/>
      <c r="G64" s="28"/>
      <c r="H64" s="405"/>
      <c r="I64" s="421" t="s">
        <v>66</v>
      </c>
      <c r="J64" s="497"/>
    </row>
    <row r="65" spans="1:10" ht="21" customHeight="1">
      <c r="A65" s="114"/>
      <c r="B65" s="209" t="s">
        <v>44</v>
      </c>
      <c r="C65" s="24">
        <v>29058</v>
      </c>
      <c r="D65" s="23">
        <v>4095</v>
      </c>
      <c r="E65" s="23">
        <v>5608</v>
      </c>
      <c r="F65" s="22">
        <v>0</v>
      </c>
      <c r="G65" s="29">
        <f>SUM(F65:I65)</f>
        <v>0</v>
      </c>
      <c r="H65" s="110" t="s">
        <v>43</v>
      </c>
      <c r="I65" s="417"/>
      <c r="J65" s="497"/>
    </row>
    <row r="66" spans="1:10" ht="21" customHeight="1">
      <c r="A66" s="114"/>
      <c r="B66" s="209" t="s">
        <v>7</v>
      </c>
      <c r="C66" s="24">
        <v>29058</v>
      </c>
      <c r="D66" s="23">
        <v>4095</v>
      </c>
      <c r="E66" s="23">
        <v>5608</v>
      </c>
      <c r="F66" s="22">
        <v>0</v>
      </c>
      <c r="G66" s="29">
        <f>SUM(F66:I66)</f>
        <v>0</v>
      </c>
      <c r="H66" s="110" t="s">
        <v>21</v>
      </c>
      <c r="I66" s="417"/>
      <c r="J66" s="497"/>
    </row>
    <row r="67" spans="1:10" ht="21" customHeight="1" thickBot="1">
      <c r="A67" s="114"/>
      <c r="B67" s="209" t="s">
        <v>2</v>
      </c>
      <c r="C67" s="78">
        <v>253056</v>
      </c>
      <c r="D67" s="77">
        <v>36531</v>
      </c>
      <c r="E67" s="77">
        <v>43842</v>
      </c>
      <c r="F67" s="76">
        <v>0</v>
      </c>
      <c r="G67" s="75">
        <f>SUM(F67:I67)</f>
        <v>0</v>
      </c>
      <c r="H67" s="435" t="s">
        <v>22</v>
      </c>
      <c r="I67" s="417"/>
      <c r="J67" s="497"/>
    </row>
    <row r="68" spans="1:10" ht="21" customHeight="1">
      <c r="A68" s="397" t="s">
        <v>69</v>
      </c>
      <c r="B68" s="396"/>
      <c r="C68" s="58"/>
      <c r="D68" s="58"/>
      <c r="E68" s="79"/>
      <c r="F68" s="68"/>
      <c r="G68" s="29"/>
      <c r="H68" s="436"/>
      <c r="I68" s="420" t="s">
        <v>68</v>
      </c>
      <c r="J68" s="497"/>
    </row>
    <row r="69" spans="1:10" ht="21" customHeight="1">
      <c r="A69" s="114"/>
      <c r="B69" s="209" t="s">
        <v>44</v>
      </c>
      <c r="C69" s="58">
        <f aca="true" t="shared" si="0" ref="C69:G71">C9+C13+C17+C21+C25+C29+C33+C45+C49+C53+C57+C61+C65</f>
        <v>2108764</v>
      </c>
      <c r="D69" s="58">
        <f t="shared" si="0"/>
        <v>310151</v>
      </c>
      <c r="E69" s="79">
        <f t="shared" si="0"/>
        <v>500172</v>
      </c>
      <c r="F69" s="68">
        <f t="shared" si="0"/>
        <v>3437</v>
      </c>
      <c r="G69" s="29">
        <f t="shared" si="0"/>
        <v>3437</v>
      </c>
      <c r="H69" s="110" t="s">
        <v>43</v>
      </c>
      <c r="I69" s="417"/>
      <c r="J69" s="497"/>
    </row>
    <row r="70" spans="1:10" ht="21" customHeight="1">
      <c r="A70" s="114"/>
      <c r="B70" s="209" t="s">
        <v>7</v>
      </c>
      <c r="C70" s="58">
        <f t="shared" si="0"/>
        <v>2108764</v>
      </c>
      <c r="D70" s="58">
        <f t="shared" si="0"/>
        <v>310151</v>
      </c>
      <c r="E70" s="79">
        <f t="shared" si="0"/>
        <v>500172</v>
      </c>
      <c r="F70" s="68">
        <f t="shared" si="0"/>
        <v>3437</v>
      </c>
      <c r="G70" s="29">
        <f t="shared" si="0"/>
        <v>3437</v>
      </c>
      <c r="H70" s="110" t="s">
        <v>21</v>
      </c>
      <c r="I70" s="417"/>
      <c r="J70" s="497"/>
    </row>
    <row r="71" spans="1:10" ht="21" customHeight="1" thickBot="1">
      <c r="A71" s="407"/>
      <c r="B71" s="434" t="s">
        <v>2</v>
      </c>
      <c r="C71" s="59">
        <f t="shared" si="0"/>
        <v>13623657</v>
      </c>
      <c r="D71" s="59">
        <f t="shared" si="0"/>
        <v>1701133</v>
      </c>
      <c r="E71" s="81">
        <f t="shared" si="0"/>
        <v>2796514</v>
      </c>
      <c r="F71" s="69">
        <f t="shared" si="0"/>
        <v>12266</v>
      </c>
      <c r="G71" s="64">
        <f t="shared" si="0"/>
        <v>12266</v>
      </c>
      <c r="H71" s="112" t="s">
        <v>22</v>
      </c>
      <c r="I71" s="419"/>
      <c r="J71" s="497"/>
    </row>
    <row r="72" ht="13.5" thickTop="1"/>
    <row r="75" spans="3:7" ht="23.25">
      <c r="C75" s="170"/>
      <c r="D75" s="170"/>
      <c r="E75" s="170"/>
      <c r="F75" s="170"/>
      <c r="G75" s="170"/>
    </row>
    <row r="76" spans="3:7" ht="23.25">
      <c r="C76" s="170"/>
      <c r="D76" s="170"/>
      <c r="E76" s="170"/>
      <c r="F76" s="170"/>
      <c r="G76" s="170"/>
    </row>
  </sheetData>
  <sheetProtection/>
  <mergeCells count="11">
    <mergeCell ref="A5:B7"/>
    <mergeCell ref="A3:I3"/>
    <mergeCell ref="A2:I2"/>
    <mergeCell ref="H5:I7"/>
    <mergeCell ref="C41:G41"/>
    <mergeCell ref="C5:G5"/>
    <mergeCell ref="J5:J35"/>
    <mergeCell ref="J41:J71"/>
    <mergeCell ref="A38:I38"/>
    <mergeCell ref="H41:I43"/>
    <mergeCell ref="A41:B43"/>
  </mergeCells>
  <hyperlinks>
    <hyperlink ref="J1" location="الفهرس!A1" display="R"/>
  </hyperlinks>
  <printOptions horizontalCentered="1" verticalCentered="1"/>
  <pageMargins left="0.1968503937007874" right="0" top="0.5905511811023623" bottom="0.5905511811023623" header="0" footer="0.1968503937007874"/>
  <pageSetup fitToHeight="0" horizontalDpi="300" verticalDpi="300" orientation="landscape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76"/>
  <sheetViews>
    <sheetView rightToLeft="1" zoomScaleSheetLayoutView="50" zoomScalePageLayoutView="0" workbookViewId="0" topLeftCell="A1">
      <selection activeCell="I1" sqref="I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6" width="23.7109375" style="1" customWidth="1"/>
    <col min="7" max="7" width="17.7109375" style="1" customWidth="1"/>
    <col min="8" max="8" width="30.7109375" style="1" customWidth="1"/>
    <col min="9" max="9" width="10.7109375" style="1" customWidth="1"/>
    <col min="10" max="16384" width="9.140625" style="1" customWidth="1"/>
  </cols>
  <sheetData>
    <row r="1" spans="1:9" s="86" customFormat="1" ht="31.5" customHeight="1">
      <c r="A1" s="186" t="s">
        <v>260</v>
      </c>
      <c r="B1" s="205"/>
      <c r="C1" s="205"/>
      <c r="D1" s="205"/>
      <c r="E1" s="205"/>
      <c r="F1" s="205"/>
      <c r="G1" s="184"/>
      <c r="H1" s="184" t="s">
        <v>354</v>
      </c>
      <c r="I1" s="486" t="s">
        <v>492</v>
      </c>
    </row>
    <row r="2" spans="1:9" s="87" customFormat="1" ht="31.5" customHeight="1">
      <c r="A2" s="541" t="s">
        <v>458</v>
      </c>
      <c r="B2" s="541"/>
      <c r="C2" s="541"/>
      <c r="D2" s="541"/>
      <c r="E2" s="541"/>
      <c r="F2" s="541"/>
      <c r="G2" s="541"/>
      <c r="H2" s="541"/>
      <c r="I2" s="182"/>
    </row>
    <row r="3" spans="1:9" s="87" customFormat="1" ht="31.5" customHeight="1">
      <c r="A3" s="606" t="s">
        <v>459</v>
      </c>
      <c r="B3" s="606"/>
      <c r="C3" s="606"/>
      <c r="D3" s="606"/>
      <c r="E3" s="606"/>
      <c r="F3" s="606"/>
      <c r="G3" s="606"/>
      <c r="H3" s="606"/>
      <c r="I3" s="182"/>
    </row>
    <row r="4" spans="1:9" s="87" customFormat="1" ht="31.5" customHeight="1" thickBot="1">
      <c r="A4" s="256"/>
      <c r="B4" s="256"/>
      <c r="C4" s="256"/>
      <c r="D4" s="256"/>
      <c r="E4" s="256"/>
      <c r="F4" s="256"/>
      <c r="G4" s="256"/>
      <c r="H4" s="256"/>
      <c r="I4" s="182"/>
    </row>
    <row r="5" spans="1:9" s="2" customFormat="1" ht="31.5" customHeight="1" thickTop="1">
      <c r="A5" s="587" t="s">
        <v>298</v>
      </c>
      <c r="B5" s="593"/>
      <c r="C5" s="489" t="s">
        <v>168</v>
      </c>
      <c r="D5" s="489"/>
      <c r="E5" s="489"/>
      <c r="F5" s="489"/>
      <c r="G5" s="580" t="s">
        <v>0</v>
      </c>
      <c r="H5" s="551"/>
      <c r="I5" s="497">
        <v>183</v>
      </c>
    </row>
    <row r="6" spans="1:9" s="4" customFormat="1" ht="31.5" customHeight="1">
      <c r="A6" s="588"/>
      <c r="B6" s="594"/>
      <c r="C6" s="352" t="s">
        <v>154</v>
      </c>
      <c r="D6" s="62" t="s">
        <v>155</v>
      </c>
      <c r="E6" s="61" t="s">
        <v>156</v>
      </c>
      <c r="F6" s="359" t="s">
        <v>69</v>
      </c>
      <c r="G6" s="582"/>
      <c r="H6" s="552"/>
      <c r="I6" s="497"/>
    </row>
    <row r="7" spans="1:9" s="4" customFormat="1" ht="31.5" customHeight="1" thickBot="1">
      <c r="A7" s="589"/>
      <c r="B7" s="596"/>
      <c r="C7" s="432" t="s">
        <v>157</v>
      </c>
      <c r="D7" s="70" t="s">
        <v>406</v>
      </c>
      <c r="E7" s="31" t="s">
        <v>158</v>
      </c>
      <c r="F7" s="360" t="s">
        <v>68</v>
      </c>
      <c r="G7" s="583"/>
      <c r="H7" s="554"/>
      <c r="I7" s="497"/>
    </row>
    <row r="8" spans="1:9" ht="21" customHeight="1">
      <c r="A8" s="397" t="s">
        <v>42</v>
      </c>
      <c r="B8" s="396"/>
      <c r="C8" s="39"/>
      <c r="D8" s="23"/>
      <c r="E8" s="22"/>
      <c r="F8" s="29"/>
      <c r="G8" s="149"/>
      <c r="H8" s="383" t="s">
        <v>41</v>
      </c>
      <c r="I8" s="497"/>
    </row>
    <row r="9" spans="1:9" ht="21" customHeight="1">
      <c r="A9" s="209"/>
      <c r="B9" s="212" t="s">
        <v>44</v>
      </c>
      <c r="C9" s="39">
        <v>65919</v>
      </c>
      <c r="D9" s="23">
        <v>533754</v>
      </c>
      <c r="E9" s="22">
        <v>57489</v>
      </c>
      <c r="F9" s="29">
        <f>SUM(E9:H9)</f>
        <v>57489</v>
      </c>
      <c r="G9" s="110" t="s">
        <v>43</v>
      </c>
      <c r="H9" s="417"/>
      <c r="I9" s="497"/>
    </row>
    <row r="10" spans="1:9" ht="21" customHeight="1">
      <c r="A10" s="410"/>
      <c r="B10" s="212" t="s">
        <v>7</v>
      </c>
      <c r="C10" s="39">
        <v>65919</v>
      </c>
      <c r="D10" s="23">
        <v>533754</v>
      </c>
      <c r="E10" s="22">
        <v>57489</v>
      </c>
      <c r="F10" s="29">
        <f>SUM(E10:H10)</f>
        <v>57489</v>
      </c>
      <c r="G10" s="110" t="s">
        <v>21</v>
      </c>
      <c r="H10" s="417"/>
      <c r="I10" s="497"/>
    </row>
    <row r="11" spans="1:9" ht="21" customHeight="1">
      <c r="A11" s="411"/>
      <c r="B11" s="448" t="s">
        <v>2</v>
      </c>
      <c r="C11" s="39">
        <v>431864</v>
      </c>
      <c r="D11" s="26">
        <v>3462639</v>
      </c>
      <c r="E11" s="22">
        <v>326739</v>
      </c>
      <c r="F11" s="29">
        <f>SUM(E11:H11)</f>
        <v>326739</v>
      </c>
      <c r="G11" s="111" t="s">
        <v>22</v>
      </c>
      <c r="H11" s="418"/>
      <c r="I11" s="497"/>
    </row>
    <row r="12" spans="1:9" ht="21" customHeight="1">
      <c r="A12" s="412" t="s">
        <v>46</v>
      </c>
      <c r="B12" s="212"/>
      <c r="C12" s="21"/>
      <c r="D12" s="20"/>
      <c r="E12" s="19"/>
      <c r="F12" s="28"/>
      <c r="G12" s="405"/>
      <c r="H12" s="387" t="s">
        <v>45</v>
      </c>
      <c r="I12" s="497"/>
    </row>
    <row r="13" spans="1:9" ht="21" customHeight="1">
      <c r="A13" s="114"/>
      <c r="B13" s="212" t="s">
        <v>44</v>
      </c>
      <c r="C13" s="24">
        <v>108127</v>
      </c>
      <c r="D13" s="23">
        <v>570823</v>
      </c>
      <c r="E13" s="22">
        <v>48361</v>
      </c>
      <c r="F13" s="29">
        <f>SUM(E13:H13)</f>
        <v>48361</v>
      </c>
      <c r="G13" s="110" t="s">
        <v>43</v>
      </c>
      <c r="H13" s="417"/>
      <c r="I13" s="497"/>
    </row>
    <row r="14" spans="1:9" ht="21" customHeight="1">
      <c r="A14" s="114"/>
      <c r="B14" s="212" t="s">
        <v>7</v>
      </c>
      <c r="C14" s="24">
        <v>108127</v>
      </c>
      <c r="D14" s="23">
        <v>570823</v>
      </c>
      <c r="E14" s="22">
        <v>48361</v>
      </c>
      <c r="F14" s="29">
        <f>SUM(E14:H14)</f>
        <v>48361</v>
      </c>
      <c r="G14" s="110" t="s">
        <v>21</v>
      </c>
      <c r="H14" s="417"/>
      <c r="I14" s="497"/>
    </row>
    <row r="15" spans="1:9" ht="21" customHeight="1">
      <c r="A15" s="406"/>
      <c r="B15" s="448" t="s">
        <v>2</v>
      </c>
      <c r="C15" s="27">
        <v>613597</v>
      </c>
      <c r="D15" s="26">
        <v>3076159</v>
      </c>
      <c r="E15" s="25">
        <v>218607</v>
      </c>
      <c r="F15" s="30">
        <f>SUM(E15:H15)</f>
        <v>218607</v>
      </c>
      <c r="G15" s="111" t="s">
        <v>22</v>
      </c>
      <c r="H15" s="418"/>
      <c r="I15" s="497"/>
    </row>
    <row r="16" spans="1:9" ht="21" customHeight="1">
      <c r="A16" s="398" t="s">
        <v>48</v>
      </c>
      <c r="B16" s="399"/>
      <c r="C16" s="21"/>
      <c r="D16" s="20"/>
      <c r="E16" s="19"/>
      <c r="F16" s="28"/>
      <c r="G16" s="405"/>
      <c r="H16" s="387" t="s">
        <v>47</v>
      </c>
      <c r="I16" s="497"/>
    </row>
    <row r="17" spans="1:9" ht="21" customHeight="1">
      <c r="A17" s="114"/>
      <c r="B17" s="212" t="s">
        <v>44</v>
      </c>
      <c r="C17" s="24">
        <v>9904</v>
      </c>
      <c r="D17" s="23">
        <v>172994</v>
      </c>
      <c r="E17" s="22">
        <v>35863</v>
      </c>
      <c r="F17" s="29">
        <f>SUM(E17:H17)</f>
        <v>35863</v>
      </c>
      <c r="G17" s="110" t="s">
        <v>43</v>
      </c>
      <c r="H17" s="417"/>
      <c r="I17" s="497"/>
    </row>
    <row r="18" spans="1:9" ht="21" customHeight="1">
      <c r="A18" s="114"/>
      <c r="B18" s="212" t="s">
        <v>7</v>
      </c>
      <c r="C18" s="24">
        <v>9904</v>
      </c>
      <c r="D18" s="23">
        <v>172994</v>
      </c>
      <c r="E18" s="22">
        <v>35863</v>
      </c>
      <c r="F18" s="29">
        <f>SUM(E18:H18)</f>
        <v>35863</v>
      </c>
      <c r="G18" s="110" t="s">
        <v>21</v>
      </c>
      <c r="H18" s="417"/>
      <c r="I18" s="497"/>
    </row>
    <row r="19" spans="1:9" ht="21" customHeight="1">
      <c r="A19" s="406"/>
      <c r="B19" s="448" t="s">
        <v>2</v>
      </c>
      <c r="C19" s="27">
        <v>61090</v>
      </c>
      <c r="D19" s="26">
        <v>1062798</v>
      </c>
      <c r="E19" s="25">
        <v>174474</v>
      </c>
      <c r="F19" s="30">
        <f>SUM(E19:H19)</f>
        <v>174474</v>
      </c>
      <c r="G19" s="111" t="s">
        <v>22</v>
      </c>
      <c r="H19" s="418"/>
      <c r="I19" s="497"/>
    </row>
    <row r="20" spans="1:9" ht="21" customHeight="1">
      <c r="A20" s="398" t="s">
        <v>50</v>
      </c>
      <c r="B20" s="399"/>
      <c r="C20" s="21"/>
      <c r="D20" s="20"/>
      <c r="E20" s="19"/>
      <c r="F20" s="28"/>
      <c r="G20" s="405"/>
      <c r="H20" s="387" t="s">
        <v>49</v>
      </c>
      <c r="I20" s="497"/>
    </row>
    <row r="21" spans="1:9" ht="21" customHeight="1">
      <c r="A21" s="114"/>
      <c r="B21" s="212" t="s">
        <v>44</v>
      </c>
      <c r="C21" s="24">
        <v>3282</v>
      </c>
      <c r="D21" s="23">
        <v>92637</v>
      </c>
      <c r="E21" s="22">
        <v>25799</v>
      </c>
      <c r="F21" s="29">
        <f>SUM(E21:H21)</f>
        <v>25799</v>
      </c>
      <c r="G21" s="110" t="s">
        <v>43</v>
      </c>
      <c r="H21" s="417"/>
      <c r="I21" s="497"/>
    </row>
    <row r="22" spans="1:9" ht="21" customHeight="1">
      <c r="A22" s="114"/>
      <c r="B22" s="212" t="s">
        <v>7</v>
      </c>
      <c r="C22" s="24">
        <v>3282</v>
      </c>
      <c r="D22" s="23">
        <v>92637</v>
      </c>
      <c r="E22" s="22">
        <v>25799</v>
      </c>
      <c r="F22" s="29">
        <f>SUM(E22:H22)</f>
        <v>25799</v>
      </c>
      <c r="G22" s="110" t="s">
        <v>21</v>
      </c>
      <c r="H22" s="417"/>
      <c r="I22" s="497"/>
    </row>
    <row r="23" spans="1:9" ht="21" customHeight="1">
      <c r="A23" s="406"/>
      <c r="B23" s="448" t="s">
        <v>2</v>
      </c>
      <c r="C23" s="27">
        <v>26559</v>
      </c>
      <c r="D23" s="26">
        <v>700479</v>
      </c>
      <c r="E23" s="25">
        <v>163706</v>
      </c>
      <c r="F23" s="30">
        <f>SUM(E23:H23)</f>
        <v>163706</v>
      </c>
      <c r="G23" s="111" t="s">
        <v>22</v>
      </c>
      <c r="H23" s="418"/>
      <c r="I23" s="497"/>
    </row>
    <row r="24" spans="1:9" ht="21" customHeight="1">
      <c r="A24" s="398" t="s">
        <v>52</v>
      </c>
      <c r="B24" s="399"/>
      <c r="C24" s="21"/>
      <c r="D24" s="20"/>
      <c r="E24" s="19"/>
      <c r="F24" s="28"/>
      <c r="G24" s="405"/>
      <c r="H24" s="387" t="s">
        <v>51</v>
      </c>
      <c r="I24" s="497"/>
    </row>
    <row r="25" spans="1:9" ht="21" customHeight="1">
      <c r="A25" s="114"/>
      <c r="B25" s="212" t="s">
        <v>44</v>
      </c>
      <c r="C25" s="24">
        <v>40599</v>
      </c>
      <c r="D25" s="23">
        <v>373664</v>
      </c>
      <c r="E25" s="22">
        <v>45612</v>
      </c>
      <c r="F25" s="29">
        <f>SUM(E25:H25)</f>
        <v>45612</v>
      </c>
      <c r="G25" s="110" t="s">
        <v>43</v>
      </c>
      <c r="H25" s="417"/>
      <c r="I25" s="497"/>
    </row>
    <row r="26" spans="1:9" ht="21" customHeight="1">
      <c r="A26" s="114"/>
      <c r="B26" s="212" t="s">
        <v>7</v>
      </c>
      <c r="C26" s="24">
        <v>40599</v>
      </c>
      <c r="D26" s="23">
        <v>373664</v>
      </c>
      <c r="E26" s="22">
        <v>45612</v>
      </c>
      <c r="F26" s="29">
        <f>SUM(E26:H26)</f>
        <v>45612</v>
      </c>
      <c r="G26" s="110" t="s">
        <v>21</v>
      </c>
      <c r="H26" s="417"/>
      <c r="I26" s="497"/>
    </row>
    <row r="27" spans="1:9" ht="21" customHeight="1">
      <c r="A27" s="406"/>
      <c r="B27" s="448" t="s">
        <v>2</v>
      </c>
      <c r="C27" s="27">
        <v>253895</v>
      </c>
      <c r="D27" s="26">
        <v>2250769</v>
      </c>
      <c r="E27" s="25">
        <v>275512</v>
      </c>
      <c r="F27" s="30">
        <f>SUM(E27:H27)</f>
        <v>275512</v>
      </c>
      <c r="G27" s="111" t="s">
        <v>22</v>
      </c>
      <c r="H27" s="418"/>
      <c r="I27" s="497"/>
    </row>
    <row r="28" spans="1:9" ht="21" customHeight="1">
      <c r="A28" s="398" t="s">
        <v>54</v>
      </c>
      <c r="B28" s="399"/>
      <c r="C28" s="21"/>
      <c r="D28" s="20"/>
      <c r="E28" s="19"/>
      <c r="F28" s="28"/>
      <c r="G28" s="405"/>
      <c r="H28" s="387" t="s">
        <v>53</v>
      </c>
      <c r="I28" s="497"/>
    </row>
    <row r="29" spans="1:9" ht="21" customHeight="1">
      <c r="A29" s="114"/>
      <c r="B29" s="212" t="s">
        <v>44</v>
      </c>
      <c r="C29" s="24">
        <v>11973</v>
      </c>
      <c r="D29" s="23">
        <v>211442</v>
      </c>
      <c r="E29" s="22">
        <v>22248</v>
      </c>
      <c r="F29" s="29">
        <f>SUM(E29:H29)</f>
        <v>22248</v>
      </c>
      <c r="G29" s="110" t="s">
        <v>43</v>
      </c>
      <c r="H29" s="417"/>
      <c r="I29" s="497"/>
    </row>
    <row r="30" spans="1:9" ht="21" customHeight="1">
      <c r="A30" s="114"/>
      <c r="B30" s="212" t="s">
        <v>7</v>
      </c>
      <c r="C30" s="24">
        <v>11973</v>
      </c>
      <c r="D30" s="23">
        <v>211442</v>
      </c>
      <c r="E30" s="22">
        <v>22248</v>
      </c>
      <c r="F30" s="29">
        <f>SUM(E30:H30)</f>
        <v>22248</v>
      </c>
      <c r="G30" s="110" t="s">
        <v>21</v>
      </c>
      <c r="H30" s="417"/>
      <c r="I30" s="497"/>
    </row>
    <row r="31" spans="1:9" ht="21" customHeight="1">
      <c r="A31" s="406"/>
      <c r="B31" s="448" t="s">
        <v>2</v>
      </c>
      <c r="C31" s="27">
        <v>79795</v>
      </c>
      <c r="D31" s="26">
        <v>1357249</v>
      </c>
      <c r="E31" s="25">
        <v>106770</v>
      </c>
      <c r="F31" s="30">
        <f>SUM(E31:H31)</f>
        <v>106770</v>
      </c>
      <c r="G31" s="111" t="s">
        <v>22</v>
      </c>
      <c r="H31" s="418"/>
      <c r="I31" s="497"/>
    </row>
    <row r="32" spans="1:9" ht="21" customHeight="1">
      <c r="A32" s="398" t="s">
        <v>56</v>
      </c>
      <c r="B32" s="399"/>
      <c r="C32" s="49"/>
      <c r="D32" s="20"/>
      <c r="E32" s="19"/>
      <c r="F32" s="29"/>
      <c r="G32" s="405"/>
      <c r="H32" s="387" t="s">
        <v>55</v>
      </c>
      <c r="I32" s="497"/>
    </row>
    <row r="33" spans="1:9" ht="21" customHeight="1">
      <c r="A33" s="114"/>
      <c r="B33" s="212" t="s">
        <v>44</v>
      </c>
      <c r="C33" s="39">
        <v>4173</v>
      </c>
      <c r="D33" s="23">
        <v>90406</v>
      </c>
      <c r="E33" s="22">
        <v>3966</v>
      </c>
      <c r="F33" s="29">
        <f>SUM(E33:H33)</f>
        <v>3966</v>
      </c>
      <c r="G33" s="110" t="s">
        <v>43</v>
      </c>
      <c r="H33" s="417"/>
      <c r="I33" s="497"/>
    </row>
    <row r="34" spans="1:9" ht="21" customHeight="1">
      <c r="A34" s="114"/>
      <c r="B34" s="212" t="s">
        <v>7</v>
      </c>
      <c r="C34" s="39">
        <v>4173</v>
      </c>
      <c r="D34" s="23">
        <v>90406</v>
      </c>
      <c r="E34" s="22">
        <v>3966</v>
      </c>
      <c r="F34" s="29">
        <f>SUM(E34:H34)</f>
        <v>3966</v>
      </c>
      <c r="G34" s="110" t="s">
        <v>21</v>
      </c>
      <c r="H34" s="417"/>
      <c r="I34" s="497"/>
    </row>
    <row r="35" spans="1:9" ht="21" customHeight="1" thickBot="1">
      <c r="A35" s="407"/>
      <c r="B35" s="449" t="s">
        <v>2</v>
      </c>
      <c r="C35" s="54">
        <v>25273</v>
      </c>
      <c r="D35" s="72">
        <v>590438</v>
      </c>
      <c r="E35" s="65">
        <v>23141</v>
      </c>
      <c r="F35" s="64">
        <f>SUM(E35:H35)</f>
        <v>23141</v>
      </c>
      <c r="G35" s="112" t="s">
        <v>22</v>
      </c>
      <c r="H35" s="419"/>
      <c r="I35" s="497"/>
    </row>
    <row r="36" spans="1:9" ht="21" customHeight="1" thickTop="1">
      <c r="A36" s="114"/>
      <c r="B36" s="212"/>
      <c r="C36" s="208"/>
      <c r="D36" s="208"/>
      <c r="E36" s="208"/>
      <c r="F36" s="98"/>
      <c r="G36" s="110"/>
      <c r="H36" s="206"/>
      <c r="I36" s="180"/>
    </row>
    <row r="37" spans="1:9" s="86" customFormat="1" ht="31.5" customHeight="1">
      <c r="A37" s="186" t="s">
        <v>355</v>
      </c>
      <c r="B37" s="205"/>
      <c r="C37" s="205"/>
      <c r="D37" s="205"/>
      <c r="E37" s="205"/>
      <c r="F37" s="205"/>
      <c r="G37" s="184"/>
      <c r="H37" s="184" t="s">
        <v>356</v>
      </c>
      <c r="I37" s="182" t="s">
        <v>261</v>
      </c>
    </row>
    <row r="38" spans="1:9" s="87" customFormat="1" ht="31.5" customHeight="1">
      <c r="A38" s="541" t="s">
        <v>458</v>
      </c>
      <c r="B38" s="541"/>
      <c r="C38" s="541"/>
      <c r="D38" s="541"/>
      <c r="E38" s="541"/>
      <c r="F38" s="541"/>
      <c r="G38" s="541"/>
      <c r="H38" s="541"/>
      <c r="I38" s="182"/>
    </row>
    <row r="39" spans="1:9" s="87" customFormat="1" ht="31.5" customHeight="1">
      <c r="A39" s="351"/>
      <c r="B39" s="351"/>
      <c r="C39" s="351"/>
      <c r="D39" s="351"/>
      <c r="E39" s="351"/>
      <c r="F39" s="351"/>
      <c r="G39" s="351"/>
      <c r="H39" s="351" t="s">
        <v>459</v>
      </c>
      <c r="I39" s="182"/>
    </row>
    <row r="40" spans="1:9" s="87" customFormat="1" ht="31.5" customHeight="1" thickBot="1">
      <c r="A40" s="256"/>
      <c r="B40" s="256"/>
      <c r="C40" s="256"/>
      <c r="D40" s="256"/>
      <c r="E40" s="256"/>
      <c r="F40" s="256"/>
      <c r="G40" s="256"/>
      <c r="H40" s="256"/>
      <c r="I40" s="182"/>
    </row>
    <row r="41" spans="1:9" s="2" customFormat="1" ht="31.5" customHeight="1" thickTop="1">
      <c r="A41" s="587" t="s">
        <v>298</v>
      </c>
      <c r="B41" s="593"/>
      <c r="C41" s="489" t="s">
        <v>168</v>
      </c>
      <c r="D41" s="489"/>
      <c r="E41" s="489"/>
      <c r="F41" s="489"/>
      <c r="G41" s="580" t="s">
        <v>0</v>
      </c>
      <c r="H41" s="551"/>
      <c r="I41" s="497">
        <v>184</v>
      </c>
    </row>
    <row r="42" spans="1:9" s="4" customFormat="1" ht="31.5" customHeight="1">
      <c r="A42" s="588"/>
      <c r="B42" s="594"/>
      <c r="C42" s="352" t="s">
        <v>154</v>
      </c>
      <c r="D42" s="62" t="s">
        <v>155</v>
      </c>
      <c r="E42" s="61" t="s">
        <v>156</v>
      </c>
      <c r="F42" s="359" t="s">
        <v>69</v>
      </c>
      <c r="G42" s="582"/>
      <c r="H42" s="552"/>
      <c r="I42" s="497"/>
    </row>
    <row r="43" spans="1:9" s="4" customFormat="1" ht="31.5" customHeight="1" thickBot="1">
      <c r="A43" s="589"/>
      <c r="B43" s="596"/>
      <c r="C43" s="432" t="s">
        <v>157</v>
      </c>
      <c r="D43" s="450" t="s">
        <v>406</v>
      </c>
      <c r="E43" s="31" t="s">
        <v>158</v>
      </c>
      <c r="F43" s="360" t="s">
        <v>68</v>
      </c>
      <c r="G43" s="583"/>
      <c r="H43" s="554"/>
      <c r="I43" s="497"/>
    </row>
    <row r="44" spans="1:9" ht="21" customHeight="1">
      <c r="A44" s="397" t="s">
        <v>58</v>
      </c>
      <c r="B44" s="396"/>
      <c r="C44" s="35"/>
      <c r="D44" s="74"/>
      <c r="E44" s="67"/>
      <c r="F44" s="66"/>
      <c r="G44" s="149"/>
      <c r="H44" s="420" t="s">
        <v>57</v>
      </c>
      <c r="I44" s="497"/>
    </row>
    <row r="45" spans="1:9" ht="21" customHeight="1">
      <c r="A45" s="114"/>
      <c r="B45" s="212" t="s">
        <v>44</v>
      </c>
      <c r="C45" s="39">
        <v>3578</v>
      </c>
      <c r="D45" s="24">
        <v>57361</v>
      </c>
      <c r="E45" s="22">
        <v>2508</v>
      </c>
      <c r="F45" s="29">
        <f>SUM(E45:H45)</f>
        <v>2508</v>
      </c>
      <c r="G45" s="110" t="s">
        <v>43</v>
      </c>
      <c r="H45" s="417"/>
      <c r="I45" s="497"/>
    </row>
    <row r="46" spans="1:9" ht="21" customHeight="1">
      <c r="A46" s="114"/>
      <c r="B46" s="212" t="s">
        <v>7</v>
      </c>
      <c r="C46" s="39">
        <v>3578</v>
      </c>
      <c r="D46" s="24">
        <v>57361</v>
      </c>
      <c r="E46" s="22">
        <v>2508</v>
      </c>
      <c r="F46" s="29">
        <f>SUM(E46:H46)</f>
        <v>2508</v>
      </c>
      <c r="G46" s="110" t="s">
        <v>21</v>
      </c>
      <c r="H46" s="417"/>
      <c r="I46" s="497"/>
    </row>
    <row r="47" spans="1:9" ht="21" customHeight="1">
      <c r="A47" s="406"/>
      <c r="B47" s="448" t="s">
        <v>2</v>
      </c>
      <c r="C47" s="39">
        <v>29077</v>
      </c>
      <c r="D47" s="27">
        <v>436833</v>
      </c>
      <c r="E47" s="22">
        <v>21885</v>
      </c>
      <c r="F47" s="29">
        <f>SUM(E47:H47)</f>
        <v>21885</v>
      </c>
      <c r="G47" s="111" t="s">
        <v>22</v>
      </c>
      <c r="H47" s="418"/>
      <c r="I47" s="497"/>
    </row>
    <row r="48" spans="1:9" ht="21" customHeight="1">
      <c r="A48" s="398" t="s">
        <v>60</v>
      </c>
      <c r="B48" s="212"/>
      <c r="C48" s="21"/>
      <c r="D48" s="20"/>
      <c r="E48" s="19"/>
      <c r="F48" s="28"/>
      <c r="G48" s="405"/>
      <c r="H48" s="421" t="s">
        <v>59</v>
      </c>
      <c r="I48" s="497"/>
    </row>
    <row r="49" spans="1:9" ht="21" customHeight="1">
      <c r="A49" s="114"/>
      <c r="B49" s="212" t="s">
        <v>44</v>
      </c>
      <c r="C49" s="24">
        <v>3788</v>
      </c>
      <c r="D49" s="23">
        <v>27465</v>
      </c>
      <c r="E49" s="22">
        <v>2089</v>
      </c>
      <c r="F49" s="29">
        <f>SUM(E49:H49)</f>
        <v>2089</v>
      </c>
      <c r="G49" s="110" t="s">
        <v>43</v>
      </c>
      <c r="H49" s="417"/>
      <c r="I49" s="497"/>
    </row>
    <row r="50" spans="1:9" ht="21" customHeight="1">
      <c r="A50" s="114"/>
      <c r="B50" s="212" t="s">
        <v>7</v>
      </c>
      <c r="C50" s="24">
        <v>3788</v>
      </c>
      <c r="D50" s="23">
        <v>27465</v>
      </c>
      <c r="E50" s="22">
        <v>2089</v>
      </c>
      <c r="F50" s="29">
        <f>SUM(E50:H50)</f>
        <v>2089</v>
      </c>
      <c r="G50" s="110" t="s">
        <v>21</v>
      </c>
      <c r="H50" s="417"/>
      <c r="I50" s="497"/>
    </row>
    <row r="51" spans="1:9" ht="21" customHeight="1">
      <c r="A51" s="406"/>
      <c r="B51" s="448" t="s">
        <v>2</v>
      </c>
      <c r="C51" s="27">
        <v>29889</v>
      </c>
      <c r="D51" s="26">
        <v>212253</v>
      </c>
      <c r="E51" s="25">
        <v>14073</v>
      </c>
      <c r="F51" s="30">
        <f>SUM(E51:H51)</f>
        <v>14073</v>
      </c>
      <c r="G51" s="111" t="s">
        <v>22</v>
      </c>
      <c r="H51" s="418"/>
      <c r="I51" s="497"/>
    </row>
    <row r="52" spans="1:9" ht="21" customHeight="1">
      <c r="A52" s="398" t="s">
        <v>62</v>
      </c>
      <c r="B52" s="399"/>
      <c r="C52" s="21"/>
      <c r="D52" s="20"/>
      <c r="E52" s="19"/>
      <c r="F52" s="28"/>
      <c r="G52" s="405"/>
      <c r="H52" s="421" t="s">
        <v>61</v>
      </c>
      <c r="I52" s="497"/>
    </row>
    <row r="53" spans="1:9" ht="21" customHeight="1">
      <c r="A53" s="114"/>
      <c r="B53" s="212" t="s">
        <v>44</v>
      </c>
      <c r="C53" s="24">
        <v>12379</v>
      </c>
      <c r="D53" s="23">
        <v>111830</v>
      </c>
      <c r="E53" s="22">
        <v>30453</v>
      </c>
      <c r="F53" s="29">
        <f>SUM(E53:H53)</f>
        <v>30453</v>
      </c>
      <c r="G53" s="110" t="s">
        <v>43</v>
      </c>
      <c r="H53" s="417"/>
      <c r="I53" s="497"/>
    </row>
    <row r="54" spans="1:9" ht="21" customHeight="1">
      <c r="A54" s="114"/>
      <c r="B54" s="212" t="s">
        <v>7</v>
      </c>
      <c r="C54" s="24">
        <v>12379</v>
      </c>
      <c r="D54" s="23">
        <v>111830</v>
      </c>
      <c r="E54" s="22">
        <v>30453</v>
      </c>
      <c r="F54" s="29">
        <f>SUM(E54:H54)</f>
        <v>30453</v>
      </c>
      <c r="G54" s="110" t="s">
        <v>21</v>
      </c>
      <c r="H54" s="417"/>
      <c r="I54" s="497"/>
    </row>
    <row r="55" spans="1:9" ht="21" customHeight="1">
      <c r="A55" s="406"/>
      <c r="B55" s="448" t="s">
        <v>2</v>
      </c>
      <c r="C55" s="27">
        <v>84084</v>
      </c>
      <c r="D55" s="26">
        <v>769915</v>
      </c>
      <c r="E55" s="25">
        <v>201821</v>
      </c>
      <c r="F55" s="30">
        <f>SUM(E55:H55)</f>
        <v>201821</v>
      </c>
      <c r="G55" s="111" t="s">
        <v>22</v>
      </c>
      <c r="H55" s="418"/>
      <c r="I55" s="497"/>
    </row>
    <row r="56" spans="1:9" ht="21" customHeight="1">
      <c r="A56" s="398" t="s">
        <v>64</v>
      </c>
      <c r="B56" s="399"/>
      <c r="C56" s="21"/>
      <c r="D56" s="20"/>
      <c r="E56" s="19"/>
      <c r="F56" s="28"/>
      <c r="G56" s="405"/>
      <c r="H56" s="421" t="s">
        <v>63</v>
      </c>
      <c r="I56" s="497"/>
    </row>
    <row r="57" spans="1:9" ht="21" customHeight="1">
      <c r="A57" s="114"/>
      <c r="B57" s="212" t="s">
        <v>44</v>
      </c>
      <c r="C57" s="24">
        <v>2335</v>
      </c>
      <c r="D57" s="23">
        <v>48333</v>
      </c>
      <c r="E57" s="22">
        <v>1813</v>
      </c>
      <c r="F57" s="29">
        <f>SUM(E57:H57)</f>
        <v>1813</v>
      </c>
      <c r="G57" s="110" t="s">
        <v>43</v>
      </c>
      <c r="H57" s="417"/>
      <c r="I57" s="497"/>
    </row>
    <row r="58" spans="1:9" ht="21" customHeight="1">
      <c r="A58" s="114"/>
      <c r="B58" s="212" t="s">
        <v>7</v>
      </c>
      <c r="C58" s="24">
        <v>2335</v>
      </c>
      <c r="D58" s="23">
        <v>48333</v>
      </c>
      <c r="E58" s="22">
        <v>1813</v>
      </c>
      <c r="F58" s="29">
        <f>SUM(E58:H58)</f>
        <v>1813</v>
      </c>
      <c r="G58" s="110" t="s">
        <v>21</v>
      </c>
      <c r="H58" s="417"/>
      <c r="I58" s="497"/>
    </row>
    <row r="59" spans="1:9" ht="21" customHeight="1">
      <c r="A59" s="406"/>
      <c r="B59" s="448" t="s">
        <v>2</v>
      </c>
      <c r="C59" s="27">
        <v>14873</v>
      </c>
      <c r="D59" s="26">
        <v>351724</v>
      </c>
      <c r="E59" s="25">
        <v>10743</v>
      </c>
      <c r="F59" s="30">
        <f>SUM(E59:H59)</f>
        <v>10743</v>
      </c>
      <c r="G59" s="111" t="s">
        <v>22</v>
      </c>
      <c r="H59" s="418"/>
      <c r="I59" s="497"/>
    </row>
    <row r="60" spans="1:9" ht="21" customHeight="1">
      <c r="A60" s="398" t="s">
        <v>65</v>
      </c>
      <c r="B60" s="399"/>
      <c r="C60" s="21"/>
      <c r="D60" s="20"/>
      <c r="E60" s="19"/>
      <c r="F60" s="28"/>
      <c r="G60" s="405"/>
      <c r="H60" s="421" t="s">
        <v>32</v>
      </c>
      <c r="I60" s="497"/>
    </row>
    <row r="61" spans="1:9" ht="21" customHeight="1">
      <c r="A61" s="114"/>
      <c r="B61" s="212" t="s">
        <v>44</v>
      </c>
      <c r="C61" s="24">
        <v>9711</v>
      </c>
      <c r="D61" s="23">
        <v>34501</v>
      </c>
      <c r="E61" s="22">
        <v>6584</v>
      </c>
      <c r="F61" s="29">
        <f>SUM(E61:H61)</f>
        <v>6584</v>
      </c>
      <c r="G61" s="110" t="s">
        <v>43</v>
      </c>
      <c r="H61" s="417"/>
      <c r="I61" s="497"/>
    </row>
    <row r="62" spans="1:9" ht="21" customHeight="1">
      <c r="A62" s="114"/>
      <c r="B62" s="212" t="s">
        <v>7</v>
      </c>
      <c r="C62" s="24">
        <v>9711</v>
      </c>
      <c r="D62" s="23">
        <v>34501</v>
      </c>
      <c r="E62" s="22">
        <v>6584</v>
      </c>
      <c r="F62" s="29">
        <f>SUM(E62:H62)</f>
        <v>6584</v>
      </c>
      <c r="G62" s="110" t="s">
        <v>21</v>
      </c>
      <c r="H62" s="417"/>
      <c r="I62" s="497"/>
    </row>
    <row r="63" spans="1:9" ht="21" customHeight="1">
      <c r="A63" s="406"/>
      <c r="B63" s="448" t="s">
        <v>2</v>
      </c>
      <c r="C63" s="27">
        <v>71774</v>
      </c>
      <c r="D63" s="26">
        <v>216151</v>
      </c>
      <c r="E63" s="25">
        <v>53493</v>
      </c>
      <c r="F63" s="30">
        <f>SUM(E63:H63)</f>
        <v>53493</v>
      </c>
      <c r="G63" s="111" t="s">
        <v>22</v>
      </c>
      <c r="H63" s="418"/>
      <c r="I63" s="497"/>
    </row>
    <row r="64" spans="1:9" ht="21" customHeight="1">
      <c r="A64" s="398" t="s">
        <v>67</v>
      </c>
      <c r="B64" s="399"/>
      <c r="C64" s="21"/>
      <c r="D64" s="20"/>
      <c r="E64" s="19"/>
      <c r="F64" s="28"/>
      <c r="G64" s="405"/>
      <c r="H64" s="421" t="s">
        <v>66</v>
      </c>
      <c r="I64" s="497"/>
    </row>
    <row r="65" spans="1:9" ht="21" customHeight="1">
      <c r="A65" s="114"/>
      <c r="B65" s="212" t="s">
        <v>44</v>
      </c>
      <c r="C65" s="24">
        <v>3399</v>
      </c>
      <c r="D65" s="23">
        <v>30990</v>
      </c>
      <c r="E65" s="22">
        <v>4372</v>
      </c>
      <c r="F65" s="29">
        <f>SUM(E65:H65)</f>
        <v>4372</v>
      </c>
      <c r="G65" s="110" t="s">
        <v>43</v>
      </c>
      <c r="H65" s="417"/>
      <c r="I65" s="497"/>
    </row>
    <row r="66" spans="1:9" ht="21" customHeight="1">
      <c r="A66" s="114"/>
      <c r="B66" s="212" t="s">
        <v>7</v>
      </c>
      <c r="C66" s="24">
        <v>3399</v>
      </c>
      <c r="D66" s="23">
        <v>30990</v>
      </c>
      <c r="E66" s="22">
        <v>4372</v>
      </c>
      <c r="F66" s="29">
        <f>SUM(E66:H66)</f>
        <v>4372</v>
      </c>
      <c r="G66" s="110" t="s">
        <v>21</v>
      </c>
      <c r="H66" s="417"/>
      <c r="I66" s="497"/>
    </row>
    <row r="67" spans="1:9" ht="21" customHeight="1" thickBot="1">
      <c r="A67" s="114"/>
      <c r="B67" s="212" t="s">
        <v>2</v>
      </c>
      <c r="C67" s="78">
        <v>26177</v>
      </c>
      <c r="D67" s="77">
        <v>267466</v>
      </c>
      <c r="E67" s="76">
        <v>39786</v>
      </c>
      <c r="F67" s="75">
        <f>SUM(E67:H67)</f>
        <v>39786</v>
      </c>
      <c r="G67" s="435" t="s">
        <v>22</v>
      </c>
      <c r="H67" s="417"/>
      <c r="I67" s="497"/>
    </row>
    <row r="68" spans="1:9" ht="21" customHeight="1">
      <c r="A68" s="397" t="s">
        <v>69</v>
      </c>
      <c r="B68" s="396"/>
      <c r="C68" s="58"/>
      <c r="D68" s="124"/>
      <c r="E68" s="68"/>
      <c r="F68" s="29"/>
      <c r="G68" s="436"/>
      <c r="H68" s="420" t="s">
        <v>68</v>
      </c>
      <c r="I68" s="497"/>
    </row>
    <row r="69" spans="1:9" ht="21" customHeight="1">
      <c r="A69" s="114"/>
      <c r="B69" s="212" t="s">
        <v>44</v>
      </c>
      <c r="C69" s="58">
        <f aca="true" t="shared" si="0" ref="C69:F71">C9+C13+C17+C21+C25+C29+C33+C45+C49+C53+C57+C61+C65</f>
        <v>279167</v>
      </c>
      <c r="D69" s="79">
        <f t="shared" si="0"/>
        <v>2356200</v>
      </c>
      <c r="E69" s="68">
        <f t="shared" si="0"/>
        <v>287157</v>
      </c>
      <c r="F69" s="29">
        <f t="shared" si="0"/>
        <v>287157</v>
      </c>
      <c r="G69" s="110" t="s">
        <v>43</v>
      </c>
      <c r="H69" s="417"/>
      <c r="I69" s="497"/>
    </row>
    <row r="70" spans="1:9" ht="21" customHeight="1">
      <c r="A70" s="114"/>
      <c r="B70" s="212" t="s">
        <v>7</v>
      </c>
      <c r="C70" s="58">
        <f t="shared" si="0"/>
        <v>279167</v>
      </c>
      <c r="D70" s="79">
        <f t="shared" si="0"/>
        <v>2356200</v>
      </c>
      <c r="E70" s="68">
        <f t="shared" si="0"/>
        <v>287157</v>
      </c>
      <c r="F70" s="29">
        <f t="shared" si="0"/>
        <v>287157</v>
      </c>
      <c r="G70" s="110" t="s">
        <v>21</v>
      </c>
      <c r="H70" s="417"/>
      <c r="I70" s="497"/>
    </row>
    <row r="71" spans="1:9" ht="21" customHeight="1" thickBot="1">
      <c r="A71" s="407"/>
      <c r="B71" s="449" t="s">
        <v>2</v>
      </c>
      <c r="C71" s="59">
        <f t="shared" si="0"/>
        <v>1747947</v>
      </c>
      <c r="D71" s="81">
        <f t="shared" si="0"/>
        <v>14754873</v>
      </c>
      <c r="E71" s="69">
        <f t="shared" si="0"/>
        <v>1630750</v>
      </c>
      <c r="F71" s="64">
        <f t="shared" si="0"/>
        <v>1630750</v>
      </c>
      <c r="G71" s="112" t="s">
        <v>22</v>
      </c>
      <c r="H71" s="419"/>
      <c r="I71" s="497"/>
    </row>
    <row r="72" ht="13.5" thickTop="1"/>
    <row r="75" spans="3:6" ht="25.5">
      <c r="C75" s="216"/>
      <c r="D75" s="216"/>
      <c r="E75" s="216"/>
      <c r="F75" s="216"/>
    </row>
    <row r="76" spans="3:6" ht="25.5">
      <c r="C76" s="216"/>
      <c r="D76" s="216"/>
      <c r="E76" s="216"/>
      <c r="F76" s="216"/>
    </row>
  </sheetData>
  <sheetProtection/>
  <mergeCells count="11">
    <mergeCell ref="G5:H7"/>
    <mergeCell ref="A3:H3"/>
    <mergeCell ref="I5:I35"/>
    <mergeCell ref="I41:I71"/>
    <mergeCell ref="A2:H2"/>
    <mergeCell ref="A38:H38"/>
    <mergeCell ref="C5:F5"/>
    <mergeCell ref="C41:F41"/>
    <mergeCell ref="G41:H43"/>
    <mergeCell ref="A41:B43"/>
    <mergeCell ref="A5:B7"/>
  </mergeCells>
  <hyperlinks>
    <hyperlink ref="I1" location="الفهرس!A1" display="R"/>
  </hyperlinks>
  <printOptions horizontalCentered="1" verticalCentered="1"/>
  <pageMargins left="0.1968503937007874" right="0" top="0.5905511811023623" bottom="0.5905511811023623" header="0" footer="0.1968503937007874"/>
  <pageSetup fitToHeight="0" horizontalDpi="300" verticalDpi="300" orientation="landscape" paperSize="9" scale="61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8"/>
  <sheetViews>
    <sheetView rightToLeft="1" zoomScaleSheetLayoutView="65" zoomScalePageLayoutView="0" workbookViewId="0" topLeftCell="A1">
      <selection activeCell="I1" sqref="I1"/>
    </sheetView>
  </sheetViews>
  <sheetFormatPr defaultColWidth="9.140625" defaultRowHeight="12.75"/>
  <cols>
    <col min="1" max="1" width="24.7109375" style="1" customWidth="1"/>
    <col min="2" max="2" width="11.7109375" style="18" customWidth="1"/>
    <col min="3" max="6" width="25.7109375" style="18" customWidth="1"/>
    <col min="7" max="7" width="16.7109375" style="1" bestFit="1" customWidth="1"/>
    <col min="8" max="8" width="24.7109375" style="1" customWidth="1"/>
    <col min="9" max="9" width="10.7109375" style="1" customWidth="1"/>
    <col min="10" max="16384" width="9.140625" style="1" customWidth="1"/>
  </cols>
  <sheetData>
    <row r="1" spans="1:9" s="86" customFormat="1" ht="27" customHeight="1">
      <c r="A1" s="190" t="s">
        <v>357</v>
      </c>
      <c r="B1" s="190"/>
      <c r="C1" s="190"/>
      <c r="D1" s="190"/>
      <c r="E1" s="190"/>
      <c r="F1" s="190"/>
      <c r="G1" s="189"/>
      <c r="H1" s="189" t="s">
        <v>358</v>
      </c>
      <c r="I1" s="486" t="s">
        <v>492</v>
      </c>
    </row>
    <row r="2" spans="1:9" s="87" customFormat="1" ht="35.25" customHeight="1">
      <c r="A2" s="611" t="s">
        <v>460</v>
      </c>
      <c r="B2" s="611"/>
      <c r="C2" s="611"/>
      <c r="D2" s="611"/>
      <c r="E2" s="611"/>
      <c r="F2" s="611"/>
      <c r="G2" s="611"/>
      <c r="H2" s="611"/>
      <c r="I2" s="182"/>
    </row>
    <row r="3" spans="1:9" s="87" customFormat="1" ht="35.25" customHeight="1">
      <c r="A3" s="606" t="s">
        <v>461</v>
      </c>
      <c r="B3" s="606"/>
      <c r="C3" s="606"/>
      <c r="D3" s="606"/>
      <c r="E3" s="606"/>
      <c r="F3" s="606"/>
      <c r="G3" s="606"/>
      <c r="H3" s="606"/>
      <c r="I3" s="182"/>
    </row>
    <row r="4" spans="1:9" s="87" customFormat="1" ht="35.25" customHeight="1" thickBot="1">
      <c r="A4" s="256"/>
      <c r="B4" s="256"/>
      <c r="C4" s="256"/>
      <c r="D4" s="256"/>
      <c r="E4" s="256"/>
      <c r="F4" s="256"/>
      <c r="G4" s="256"/>
      <c r="H4" s="256"/>
      <c r="I4" s="182"/>
    </row>
    <row r="5" spans="1:9" s="2" customFormat="1" ht="37.5" customHeight="1" thickTop="1">
      <c r="A5" s="587" t="s">
        <v>298</v>
      </c>
      <c r="B5" s="593"/>
      <c r="C5" s="607" t="s">
        <v>3</v>
      </c>
      <c r="D5" s="608"/>
      <c r="E5" s="609" t="s">
        <v>6</v>
      </c>
      <c r="F5" s="610"/>
      <c r="G5" s="580" t="s">
        <v>0</v>
      </c>
      <c r="H5" s="551"/>
      <c r="I5" s="497">
        <v>185</v>
      </c>
    </row>
    <row r="6" spans="1:9" s="4" customFormat="1" ht="60" customHeight="1" thickBot="1">
      <c r="A6" s="589"/>
      <c r="B6" s="596"/>
      <c r="C6" s="451" t="s">
        <v>5</v>
      </c>
      <c r="D6" s="3" t="s">
        <v>4</v>
      </c>
      <c r="E6" s="3" t="s">
        <v>5</v>
      </c>
      <c r="F6" s="452" t="s">
        <v>4</v>
      </c>
      <c r="G6" s="583"/>
      <c r="H6" s="554"/>
      <c r="I6" s="497"/>
    </row>
    <row r="7" spans="1:9" ht="21.75" customHeight="1">
      <c r="A7" s="458" t="s">
        <v>8</v>
      </c>
      <c r="B7" s="453" t="s">
        <v>7</v>
      </c>
      <c r="C7" s="7">
        <v>270775</v>
      </c>
      <c r="D7" s="5">
        <v>386387</v>
      </c>
      <c r="E7" s="5">
        <v>529728</v>
      </c>
      <c r="F7" s="6">
        <v>127434</v>
      </c>
      <c r="G7" s="463" t="s">
        <v>21</v>
      </c>
      <c r="H7" s="467" t="s">
        <v>23</v>
      </c>
      <c r="I7" s="497"/>
    </row>
    <row r="8" spans="1:9" ht="21.75" customHeight="1">
      <c r="A8" s="459"/>
      <c r="B8" s="454" t="s">
        <v>2</v>
      </c>
      <c r="C8" s="10">
        <v>1840732</v>
      </c>
      <c r="D8" s="8">
        <v>2380510</v>
      </c>
      <c r="E8" s="8">
        <v>3431266</v>
      </c>
      <c r="F8" s="9">
        <v>789976</v>
      </c>
      <c r="G8" s="464" t="s">
        <v>22</v>
      </c>
      <c r="H8" s="468" t="s">
        <v>35</v>
      </c>
      <c r="I8" s="497"/>
    </row>
    <row r="9" spans="1:9" ht="21.75" customHeight="1">
      <c r="A9" s="460" t="s">
        <v>9</v>
      </c>
      <c r="B9" s="455" t="s">
        <v>7</v>
      </c>
      <c r="C9" s="13">
        <v>231776</v>
      </c>
      <c r="D9" s="11">
        <v>495535</v>
      </c>
      <c r="E9" s="11">
        <v>549677</v>
      </c>
      <c r="F9" s="12">
        <v>177634</v>
      </c>
      <c r="G9" s="465" t="s">
        <v>21</v>
      </c>
      <c r="H9" s="469" t="s">
        <v>24</v>
      </c>
      <c r="I9" s="497"/>
    </row>
    <row r="10" spans="1:9" ht="21.75" customHeight="1">
      <c r="A10" s="459"/>
      <c r="B10" s="456" t="s">
        <v>2</v>
      </c>
      <c r="C10" s="10">
        <v>1350342</v>
      </c>
      <c r="D10" s="8">
        <v>2558021</v>
      </c>
      <c r="E10" s="8">
        <v>3030871</v>
      </c>
      <c r="F10" s="9">
        <v>877492</v>
      </c>
      <c r="G10" s="464" t="s">
        <v>22</v>
      </c>
      <c r="H10" s="468" t="s">
        <v>25</v>
      </c>
      <c r="I10" s="497"/>
    </row>
    <row r="11" spans="1:9" ht="21.75" customHeight="1">
      <c r="A11" s="460" t="s">
        <v>40</v>
      </c>
      <c r="B11" s="454" t="s">
        <v>7</v>
      </c>
      <c r="C11" s="13">
        <v>50484</v>
      </c>
      <c r="D11" s="11">
        <v>168277</v>
      </c>
      <c r="E11" s="11">
        <v>135498</v>
      </c>
      <c r="F11" s="12">
        <v>83263</v>
      </c>
      <c r="G11" s="465" t="s">
        <v>21</v>
      </c>
      <c r="H11" s="469" t="s">
        <v>26</v>
      </c>
      <c r="I11" s="497"/>
    </row>
    <row r="12" spans="1:9" ht="21.75" customHeight="1">
      <c r="A12" s="459"/>
      <c r="B12" s="456" t="s">
        <v>2</v>
      </c>
      <c r="C12" s="10">
        <v>329802</v>
      </c>
      <c r="D12" s="8">
        <v>968560</v>
      </c>
      <c r="E12" s="8">
        <v>844381</v>
      </c>
      <c r="F12" s="9">
        <v>453981</v>
      </c>
      <c r="G12" s="464" t="s">
        <v>22</v>
      </c>
      <c r="H12" s="468" t="s">
        <v>27</v>
      </c>
      <c r="I12" s="497"/>
    </row>
    <row r="13" spans="1:9" ht="21.75" customHeight="1">
      <c r="A13" s="460" t="s">
        <v>10</v>
      </c>
      <c r="B13" s="454" t="s">
        <v>7</v>
      </c>
      <c r="C13" s="13">
        <v>30412</v>
      </c>
      <c r="D13" s="11">
        <v>91306</v>
      </c>
      <c r="E13" s="11">
        <v>71672</v>
      </c>
      <c r="F13" s="12">
        <v>50046</v>
      </c>
      <c r="G13" s="465" t="s">
        <v>21</v>
      </c>
      <c r="H13" s="469" t="s">
        <v>28</v>
      </c>
      <c r="I13" s="497"/>
    </row>
    <row r="14" spans="1:9" ht="21.75" customHeight="1">
      <c r="A14" s="459"/>
      <c r="B14" s="456" t="s">
        <v>2</v>
      </c>
      <c r="C14" s="10">
        <v>239900</v>
      </c>
      <c r="D14" s="8">
        <v>650844</v>
      </c>
      <c r="E14" s="8">
        <v>544776</v>
      </c>
      <c r="F14" s="9">
        <v>345968</v>
      </c>
      <c r="G14" s="464" t="s">
        <v>22</v>
      </c>
      <c r="H14" s="468"/>
      <c r="I14" s="497"/>
    </row>
    <row r="15" spans="1:9" ht="21.75" customHeight="1">
      <c r="A15" s="460" t="s">
        <v>11</v>
      </c>
      <c r="B15" s="454" t="s">
        <v>7</v>
      </c>
      <c r="C15" s="13">
        <v>172364</v>
      </c>
      <c r="D15" s="11">
        <v>287511</v>
      </c>
      <c r="E15" s="11">
        <v>426590</v>
      </c>
      <c r="F15" s="12">
        <v>33285</v>
      </c>
      <c r="G15" s="465" t="s">
        <v>21</v>
      </c>
      <c r="H15" s="469" t="s">
        <v>36</v>
      </c>
      <c r="I15" s="497"/>
    </row>
    <row r="16" spans="1:9" ht="21.75" customHeight="1">
      <c r="A16" s="459"/>
      <c r="B16" s="454" t="s">
        <v>2</v>
      </c>
      <c r="C16" s="10">
        <v>1041899</v>
      </c>
      <c r="D16" s="8">
        <v>1738277</v>
      </c>
      <c r="E16" s="8">
        <v>2582184</v>
      </c>
      <c r="F16" s="9">
        <v>197992</v>
      </c>
      <c r="G16" s="464" t="s">
        <v>22</v>
      </c>
      <c r="H16" s="468"/>
      <c r="I16" s="497"/>
    </row>
    <row r="17" spans="1:9" ht="21.75" customHeight="1">
      <c r="A17" s="460" t="s">
        <v>12</v>
      </c>
      <c r="B17" s="455" t="s">
        <v>7</v>
      </c>
      <c r="C17" s="13">
        <v>48907</v>
      </c>
      <c r="D17" s="11">
        <v>196756</v>
      </c>
      <c r="E17" s="11">
        <v>178208</v>
      </c>
      <c r="F17" s="12">
        <v>67455</v>
      </c>
      <c r="G17" s="465" t="s">
        <v>21</v>
      </c>
      <c r="H17" s="469" t="s">
        <v>37</v>
      </c>
      <c r="I17" s="497"/>
    </row>
    <row r="18" spans="1:9" ht="21.75" customHeight="1">
      <c r="A18" s="460"/>
      <c r="B18" s="456" t="s">
        <v>2</v>
      </c>
      <c r="C18" s="10">
        <v>355922</v>
      </c>
      <c r="D18" s="8">
        <v>1187892</v>
      </c>
      <c r="E18" s="8">
        <v>1142343</v>
      </c>
      <c r="F18" s="9">
        <v>401471</v>
      </c>
      <c r="G18" s="464" t="s">
        <v>22</v>
      </c>
      <c r="H18" s="468"/>
      <c r="I18" s="497"/>
    </row>
    <row r="19" spans="1:9" ht="21.75" customHeight="1">
      <c r="A19" s="461" t="s">
        <v>20</v>
      </c>
      <c r="B19" s="454" t="s">
        <v>7</v>
      </c>
      <c r="C19" s="13">
        <v>23724</v>
      </c>
      <c r="D19" s="11">
        <v>74821</v>
      </c>
      <c r="E19" s="11">
        <v>78776</v>
      </c>
      <c r="F19" s="12">
        <v>19768</v>
      </c>
      <c r="G19" s="465" t="s">
        <v>21</v>
      </c>
      <c r="H19" s="470" t="s">
        <v>38</v>
      </c>
      <c r="I19" s="497"/>
    </row>
    <row r="20" spans="1:9" ht="21.75" customHeight="1">
      <c r="A20" s="459"/>
      <c r="B20" s="454" t="s">
        <v>2</v>
      </c>
      <c r="C20" s="10">
        <v>162701</v>
      </c>
      <c r="D20" s="8">
        <v>476151</v>
      </c>
      <c r="E20" s="8">
        <v>502406</v>
      </c>
      <c r="F20" s="9">
        <v>136446</v>
      </c>
      <c r="G20" s="464" t="s">
        <v>22</v>
      </c>
      <c r="H20" s="468"/>
      <c r="I20" s="497"/>
    </row>
    <row r="21" spans="1:9" ht="21.75" customHeight="1">
      <c r="A21" s="460" t="s">
        <v>19</v>
      </c>
      <c r="B21" s="455" t="s">
        <v>7</v>
      </c>
      <c r="C21" s="13">
        <v>10981</v>
      </c>
      <c r="D21" s="11">
        <v>52466</v>
      </c>
      <c r="E21" s="11">
        <v>46612</v>
      </c>
      <c r="F21" s="12">
        <v>16835</v>
      </c>
      <c r="G21" s="465" t="s">
        <v>21</v>
      </c>
      <c r="H21" s="469" t="s">
        <v>34</v>
      </c>
      <c r="I21" s="497"/>
    </row>
    <row r="22" spans="1:9" ht="21.75" customHeight="1">
      <c r="A22" s="459"/>
      <c r="B22" s="456" t="s">
        <v>2</v>
      </c>
      <c r="C22" s="10">
        <v>92388</v>
      </c>
      <c r="D22" s="8">
        <v>395407</v>
      </c>
      <c r="E22" s="8">
        <v>360709</v>
      </c>
      <c r="F22" s="9">
        <v>127086</v>
      </c>
      <c r="G22" s="464" t="s">
        <v>22</v>
      </c>
      <c r="H22" s="468"/>
      <c r="I22" s="497"/>
    </row>
    <row r="23" spans="1:9" ht="21.75" customHeight="1">
      <c r="A23" s="460" t="s">
        <v>18</v>
      </c>
      <c r="B23" s="454" t="s">
        <v>7</v>
      </c>
      <c r="C23" s="13">
        <v>5860</v>
      </c>
      <c r="D23" s="11">
        <v>27482</v>
      </c>
      <c r="E23" s="11">
        <v>28180</v>
      </c>
      <c r="F23" s="12">
        <v>5163</v>
      </c>
      <c r="G23" s="465" t="s">
        <v>21</v>
      </c>
      <c r="H23" s="469" t="s">
        <v>39</v>
      </c>
      <c r="I23" s="497"/>
    </row>
    <row r="24" spans="1:9" ht="21.75" customHeight="1">
      <c r="A24" s="459"/>
      <c r="B24" s="454" t="s">
        <v>2</v>
      </c>
      <c r="C24" s="10">
        <v>43153</v>
      </c>
      <c r="D24" s="8">
        <v>213062</v>
      </c>
      <c r="E24" s="8">
        <v>220382</v>
      </c>
      <c r="F24" s="9">
        <v>35833</v>
      </c>
      <c r="G24" s="464" t="s">
        <v>22</v>
      </c>
      <c r="H24" s="468"/>
      <c r="I24" s="497"/>
    </row>
    <row r="25" spans="1:9" ht="21.75" customHeight="1">
      <c r="A25" s="460" t="s">
        <v>17</v>
      </c>
      <c r="B25" s="455" t="s">
        <v>7</v>
      </c>
      <c r="C25" s="13">
        <v>19413</v>
      </c>
      <c r="D25" s="11">
        <v>135249</v>
      </c>
      <c r="E25" s="11">
        <v>79157</v>
      </c>
      <c r="F25" s="12">
        <v>75505</v>
      </c>
      <c r="G25" s="465" t="s">
        <v>21</v>
      </c>
      <c r="H25" s="469" t="s">
        <v>33</v>
      </c>
      <c r="I25" s="497"/>
    </row>
    <row r="26" spans="1:9" ht="21.75" customHeight="1">
      <c r="A26" s="459"/>
      <c r="B26" s="456" t="s">
        <v>2</v>
      </c>
      <c r="C26" s="10">
        <v>143336</v>
      </c>
      <c r="D26" s="8">
        <v>912484</v>
      </c>
      <c r="E26" s="8">
        <v>546653</v>
      </c>
      <c r="F26" s="9">
        <v>509167</v>
      </c>
      <c r="G26" s="464" t="s">
        <v>22</v>
      </c>
      <c r="H26" s="468"/>
      <c r="I26" s="497"/>
    </row>
    <row r="27" spans="1:9" ht="21.75" customHeight="1">
      <c r="A27" s="460" t="s">
        <v>16</v>
      </c>
      <c r="B27" s="454" t="s">
        <v>7</v>
      </c>
      <c r="C27" s="13">
        <v>7675</v>
      </c>
      <c r="D27" s="11">
        <v>44806</v>
      </c>
      <c r="E27" s="11">
        <v>42255</v>
      </c>
      <c r="F27" s="12">
        <v>10226</v>
      </c>
      <c r="G27" s="465" t="s">
        <v>21</v>
      </c>
      <c r="H27" s="469" t="s">
        <v>31</v>
      </c>
      <c r="I27" s="497"/>
    </row>
    <row r="28" spans="1:9" ht="21.75" customHeight="1">
      <c r="A28" s="459"/>
      <c r="B28" s="454" t="s">
        <v>2</v>
      </c>
      <c r="C28" s="10">
        <v>51989</v>
      </c>
      <c r="D28" s="8">
        <v>325351</v>
      </c>
      <c r="E28" s="8">
        <v>297062</v>
      </c>
      <c r="F28" s="9">
        <v>80278</v>
      </c>
      <c r="G28" s="464" t="s">
        <v>22</v>
      </c>
      <c r="H28" s="468"/>
      <c r="I28" s="497"/>
    </row>
    <row r="29" spans="1:9" ht="21.75" customHeight="1">
      <c r="A29" s="460" t="s">
        <v>15</v>
      </c>
      <c r="B29" s="455" t="s">
        <v>7</v>
      </c>
      <c r="C29" s="13">
        <v>16025</v>
      </c>
      <c r="D29" s="11">
        <v>34771</v>
      </c>
      <c r="E29" s="11">
        <v>32776</v>
      </c>
      <c r="F29" s="12">
        <v>18020</v>
      </c>
      <c r="G29" s="465" t="s">
        <v>21</v>
      </c>
      <c r="H29" s="469" t="s">
        <v>32</v>
      </c>
      <c r="I29" s="497"/>
    </row>
    <row r="30" spans="1:9" ht="21.75" customHeight="1">
      <c r="A30" s="459"/>
      <c r="B30" s="456" t="s">
        <v>2</v>
      </c>
      <c r="C30" s="10">
        <v>132834</v>
      </c>
      <c r="D30" s="8">
        <v>208584</v>
      </c>
      <c r="E30" s="8">
        <v>223511</v>
      </c>
      <c r="F30" s="9">
        <v>117907</v>
      </c>
      <c r="G30" s="464" t="s">
        <v>22</v>
      </c>
      <c r="H30" s="468"/>
      <c r="I30" s="497"/>
    </row>
    <row r="31" spans="1:9" ht="21.75" customHeight="1">
      <c r="A31" s="460" t="s">
        <v>14</v>
      </c>
      <c r="B31" s="454" t="s">
        <v>7</v>
      </c>
      <c r="C31" s="13">
        <v>8793</v>
      </c>
      <c r="D31" s="11">
        <v>29968</v>
      </c>
      <c r="E31" s="11">
        <v>31093</v>
      </c>
      <c r="F31" s="12">
        <v>7668</v>
      </c>
      <c r="G31" s="465" t="s">
        <v>21</v>
      </c>
      <c r="H31" s="469" t="s">
        <v>30</v>
      </c>
      <c r="I31" s="497"/>
    </row>
    <row r="32" spans="1:9" ht="21.75" customHeight="1" thickBot="1">
      <c r="A32" s="460"/>
      <c r="B32" s="454" t="s">
        <v>2</v>
      </c>
      <c r="C32" s="10">
        <v>72631</v>
      </c>
      <c r="D32" s="8">
        <v>260798</v>
      </c>
      <c r="E32" s="8">
        <v>256402</v>
      </c>
      <c r="F32" s="9">
        <v>77027</v>
      </c>
      <c r="G32" s="465" t="s">
        <v>22</v>
      </c>
      <c r="H32" s="468"/>
      <c r="I32" s="497"/>
    </row>
    <row r="33" spans="1:9" ht="21.75" customHeight="1">
      <c r="A33" s="458" t="s">
        <v>13</v>
      </c>
      <c r="B33" s="453" t="s">
        <v>7</v>
      </c>
      <c r="C33" s="15">
        <f aca="true" t="shared" si="0" ref="C33:F34">C7+C9+C11+C13+C15+C17+C19+C21+C23+C25+C27+C29+C31</f>
        <v>897189</v>
      </c>
      <c r="D33" s="14">
        <f t="shared" si="0"/>
        <v>2025335</v>
      </c>
      <c r="E33" s="14">
        <f t="shared" si="0"/>
        <v>2230222</v>
      </c>
      <c r="F33" s="14">
        <f t="shared" si="0"/>
        <v>692302</v>
      </c>
      <c r="G33" s="463" t="s">
        <v>21</v>
      </c>
      <c r="H33" s="467" t="s">
        <v>29</v>
      </c>
      <c r="I33" s="497"/>
    </row>
    <row r="34" spans="1:9" ht="21.75" customHeight="1" thickBot="1">
      <c r="A34" s="462"/>
      <c r="B34" s="457" t="s">
        <v>2</v>
      </c>
      <c r="C34" s="17">
        <f t="shared" si="0"/>
        <v>5857629</v>
      </c>
      <c r="D34" s="16">
        <f t="shared" si="0"/>
        <v>12275941</v>
      </c>
      <c r="E34" s="16">
        <f t="shared" si="0"/>
        <v>13982946</v>
      </c>
      <c r="F34" s="16">
        <f t="shared" si="0"/>
        <v>4150624</v>
      </c>
      <c r="G34" s="466" t="s">
        <v>22</v>
      </c>
      <c r="H34" s="471"/>
      <c r="I34" s="497"/>
    </row>
    <row r="35" ht="13.5" thickTop="1"/>
    <row r="36" spans="3:6" ht="23.25">
      <c r="C36" s="217"/>
      <c r="F36" s="217"/>
    </row>
    <row r="37" spans="3:6" ht="23.25">
      <c r="C37" s="217"/>
      <c r="F37" s="217"/>
    </row>
    <row r="38" spans="3:5" ht="25.5">
      <c r="C38" s="172"/>
      <c r="E38" s="171"/>
    </row>
  </sheetData>
  <sheetProtection/>
  <mergeCells count="7">
    <mergeCell ref="A5:B6"/>
    <mergeCell ref="G5:H6"/>
    <mergeCell ref="C5:D5"/>
    <mergeCell ref="E5:F5"/>
    <mergeCell ref="A2:H2"/>
    <mergeCell ref="I5:I34"/>
    <mergeCell ref="A3:H3"/>
  </mergeCells>
  <hyperlinks>
    <hyperlink ref="I1" location="الفهرس!A1" display="R"/>
  </hyperlinks>
  <printOptions horizontalCentered="1" verticalCentered="1"/>
  <pageMargins left="0.1968503937007874" right="0" top="0" bottom="0" header="0" footer="0.1968503937007874"/>
  <pageSetup fitToHeight="0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rightToLeft="1" zoomScaleSheetLayoutView="65" zoomScalePageLayoutView="0" workbookViewId="0" topLeftCell="A1">
      <selection activeCell="J1" sqref="J1"/>
    </sheetView>
  </sheetViews>
  <sheetFormatPr defaultColWidth="9.140625" defaultRowHeight="12.75"/>
  <cols>
    <col min="1" max="1" width="35.7109375" style="1" customWidth="1"/>
    <col min="2" max="8" width="15.7109375" style="1" customWidth="1"/>
    <col min="9" max="9" width="35.7109375" style="1" customWidth="1"/>
    <col min="10" max="10" width="10.7109375" style="85" customWidth="1"/>
    <col min="11" max="16384" width="9.140625" style="1" customWidth="1"/>
  </cols>
  <sheetData>
    <row r="1" spans="1:10" s="86" customFormat="1" ht="31.5" customHeight="1">
      <c r="A1" s="186" t="s">
        <v>171</v>
      </c>
      <c r="B1" s="185"/>
      <c r="C1" s="185"/>
      <c r="D1" s="185"/>
      <c r="E1" s="185"/>
      <c r="F1" s="185"/>
      <c r="G1" s="185"/>
      <c r="H1" s="185"/>
      <c r="I1" s="184" t="s">
        <v>172</v>
      </c>
      <c r="J1" s="486" t="s">
        <v>492</v>
      </c>
    </row>
    <row r="2" spans="1:10" s="86" customFormat="1" ht="30" customHeight="1">
      <c r="A2" s="186"/>
      <c r="B2" s="185"/>
      <c r="C2" s="185"/>
      <c r="D2" s="185"/>
      <c r="E2" s="185"/>
      <c r="F2" s="185"/>
      <c r="G2" s="185"/>
      <c r="H2" s="185"/>
      <c r="I2" s="184"/>
      <c r="J2" s="187"/>
    </row>
    <row r="3" spans="1:10" s="87" customFormat="1" ht="31.5" customHeight="1">
      <c r="A3" s="487" t="s">
        <v>308</v>
      </c>
      <c r="B3" s="487"/>
      <c r="C3" s="487"/>
      <c r="D3" s="487"/>
      <c r="E3" s="487"/>
      <c r="F3" s="487"/>
      <c r="G3" s="487"/>
      <c r="H3" s="487"/>
      <c r="I3" s="487"/>
      <c r="J3" s="187"/>
    </row>
    <row r="4" spans="1:10" s="87" customFormat="1" ht="31.5" customHeight="1">
      <c r="A4" s="487" t="s">
        <v>309</v>
      </c>
      <c r="B4" s="487"/>
      <c r="C4" s="487"/>
      <c r="D4" s="487"/>
      <c r="E4" s="487"/>
      <c r="F4" s="487"/>
      <c r="G4" s="487"/>
      <c r="H4" s="487"/>
      <c r="I4" s="487"/>
      <c r="J4" s="187"/>
    </row>
    <row r="5" spans="1:10" s="87" customFormat="1" ht="30" customHeight="1" thickBot="1">
      <c r="A5" s="218"/>
      <c r="B5" s="218"/>
      <c r="C5" s="218"/>
      <c r="D5" s="218"/>
      <c r="E5" s="218"/>
      <c r="F5" s="218"/>
      <c r="G5" s="218"/>
      <c r="H5" s="218"/>
      <c r="I5" s="218"/>
      <c r="J5" s="187"/>
    </row>
    <row r="6" spans="1:10" s="2" customFormat="1" ht="26.25" customHeight="1" thickTop="1">
      <c r="A6" s="491" t="s">
        <v>120</v>
      </c>
      <c r="B6" s="488" t="s">
        <v>105</v>
      </c>
      <c r="C6" s="489"/>
      <c r="D6" s="489"/>
      <c r="E6" s="489"/>
      <c r="F6" s="489"/>
      <c r="G6" s="489"/>
      <c r="H6" s="490"/>
      <c r="I6" s="498" t="s">
        <v>121</v>
      </c>
      <c r="J6" s="497" t="e">
        <f>2!J6:J22+1</f>
        <v>#REF!</v>
      </c>
    </row>
    <row r="7" spans="1:10" s="4" customFormat="1" ht="38.25" customHeight="1">
      <c r="A7" s="492"/>
      <c r="B7" s="62" t="s">
        <v>108</v>
      </c>
      <c r="C7" s="62" t="s">
        <v>107</v>
      </c>
      <c r="D7" s="84" t="s">
        <v>161</v>
      </c>
      <c r="E7" s="62" t="s">
        <v>127</v>
      </c>
      <c r="F7" s="62" t="s">
        <v>106</v>
      </c>
      <c r="G7" s="84" t="s">
        <v>70</v>
      </c>
      <c r="H7" s="84" t="s">
        <v>69</v>
      </c>
      <c r="I7" s="499"/>
      <c r="J7" s="497"/>
    </row>
    <row r="8" spans="1:10" s="4" customFormat="1" ht="61.5" customHeight="1">
      <c r="A8" s="493"/>
      <c r="B8" s="91" t="s">
        <v>111</v>
      </c>
      <c r="C8" s="91" t="s">
        <v>110</v>
      </c>
      <c r="D8" s="92" t="s">
        <v>125</v>
      </c>
      <c r="E8" s="91" t="s">
        <v>303</v>
      </c>
      <c r="F8" s="91" t="s">
        <v>109</v>
      </c>
      <c r="G8" s="91" t="s">
        <v>71</v>
      </c>
      <c r="H8" s="91" t="s">
        <v>68</v>
      </c>
      <c r="I8" s="500"/>
      <c r="J8" s="497"/>
    </row>
    <row r="9" spans="1:10" ht="75" customHeight="1">
      <c r="A9" s="93" t="s">
        <v>101</v>
      </c>
      <c r="B9" s="89">
        <v>239032</v>
      </c>
      <c r="C9" s="89">
        <v>738545</v>
      </c>
      <c r="D9" s="89">
        <v>317681</v>
      </c>
      <c r="E9" s="89">
        <v>10872</v>
      </c>
      <c r="F9" s="89">
        <v>949455</v>
      </c>
      <c r="G9" s="89">
        <v>10003</v>
      </c>
      <c r="H9" s="88">
        <f>SUM(G9:I9)</f>
        <v>10003</v>
      </c>
      <c r="I9" s="129" t="s">
        <v>104</v>
      </c>
      <c r="J9" s="497"/>
    </row>
    <row r="10" spans="1:10" ht="75" customHeight="1">
      <c r="A10" s="93" t="s">
        <v>100</v>
      </c>
      <c r="B10" s="89">
        <v>555427</v>
      </c>
      <c r="C10" s="89">
        <v>3503</v>
      </c>
      <c r="D10" s="89">
        <v>2966</v>
      </c>
      <c r="E10" s="89">
        <v>7317</v>
      </c>
      <c r="F10" s="89">
        <v>11126</v>
      </c>
      <c r="G10" s="89">
        <v>24749</v>
      </c>
      <c r="H10" s="88">
        <f>SUM(G10:I10)</f>
        <v>24749</v>
      </c>
      <c r="I10" s="129" t="s">
        <v>103</v>
      </c>
      <c r="J10" s="497"/>
    </row>
    <row r="11" spans="1:10" ht="75" customHeight="1">
      <c r="A11" s="93" t="s">
        <v>129</v>
      </c>
      <c r="B11" s="89">
        <v>5567</v>
      </c>
      <c r="C11" s="89">
        <v>0</v>
      </c>
      <c r="D11" s="89">
        <v>0</v>
      </c>
      <c r="E11" s="89">
        <v>102</v>
      </c>
      <c r="F11" s="89">
        <v>0</v>
      </c>
      <c r="G11" s="89">
        <v>1415</v>
      </c>
      <c r="H11" s="88">
        <f>SUM(G11:I11)</f>
        <v>1415</v>
      </c>
      <c r="I11" s="129" t="s">
        <v>159</v>
      </c>
      <c r="J11" s="497"/>
    </row>
    <row r="12" spans="1:10" ht="75" customHeight="1">
      <c r="A12" s="93" t="s">
        <v>99</v>
      </c>
      <c r="B12" s="89">
        <v>7312</v>
      </c>
      <c r="C12" s="89">
        <v>0</v>
      </c>
      <c r="D12" s="89">
        <v>0</v>
      </c>
      <c r="E12" s="89">
        <v>187</v>
      </c>
      <c r="F12" s="89">
        <v>0</v>
      </c>
      <c r="G12" s="89">
        <v>138</v>
      </c>
      <c r="H12" s="88">
        <f>SUM(G12:I12)</f>
        <v>138</v>
      </c>
      <c r="I12" s="129" t="s">
        <v>102</v>
      </c>
      <c r="J12" s="497"/>
    </row>
    <row r="13" spans="1:10" ht="75" customHeight="1">
      <c r="A13" s="93" t="s">
        <v>70</v>
      </c>
      <c r="B13" s="89">
        <v>8193</v>
      </c>
      <c r="C13" s="89">
        <v>0</v>
      </c>
      <c r="D13" s="89">
        <v>0</v>
      </c>
      <c r="E13" s="89">
        <v>0</v>
      </c>
      <c r="F13" s="89">
        <v>1003</v>
      </c>
      <c r="G13" s="89">
        <v>27931</v>
      </c>
      <c r="H13" s="88">
        <f>SUM(G13:I13)</f>
        <v>27931</v>
      </c>
      <c r="I13" s="129" t="s">
        <v>71</v>
      </c>
      <c r="J13" s="497"/>
    </row>
    <row r="14" spans="1:10" ht="75" customHeight="1" thickBot="1">
      <c r="A14" s="94" t="s">
        <v>69</v>
      </c>
      <c r="B14" s="90">
        <f aca="true" t="shared" si="0" ref="B14:H14">SUM(B9:B13)</f>
        <v>815531</v>
      </c>
      <c r="C14" s="90">
        <f t="shared" si="0"/>
        <v>742048</v>
      </c>
      <c r="D14" s="90">
        <f t="shared" si="0"/>
        <v>320647</v>
      </c>
      <c r="E14" s="90">
        <f t="shared" si="0"/>
        <v>18478</v>
      </c>
      <c r="F14" s="90">
        <f t="shared" si="0"/>
        <v>961584</v>
      </c>
      <c r="G14" s="90">
        <f t="shared" si="0"/>
        <v>64236</v>
      </c>
      <c r="H14" s="90">
        <f t="shared" si="0"/>
        <v>64236</v>
      </c>
      <c r="I14" s="137" t="s">
        <v>68</v>
      </c>
      <c r="J14" s="497"/>
    </row>
    <row r="15" ht="21" thickTop="1"/>
    <row r="16" spans="1:8" ht="20.25">
      <c r="A16" s="120"/>
      <c r="B16" s="163"/>
      <c r="C16" s="163"/>
      <c r="D16" s="163"/>
      <c r="E16" s="163"/>
      <c r="F16" s="163"/>
      <c r="G16" s="163"/>
      <c r="H16" s="163"/>
    </row>
    <row r="19" ht="23.25">
      <c r="D19" s="164"/>
    </row>
  </sheetData>
  <sheetProtection/>
  <mergeCells count="6">
    <mergeCell ref="A4:I4"/>
    <mergeCell ref="A3:I3"/>
    <mergeCell ref="B6:H6"/>
    <mergeCell ref="A6:A8"/>
    <mergeCell ref="I6:I8"/>
    <mergeCell ref="J6:J14"/>
  </mergeCells>
  <hyperlinks>
    <hyperlink ref="J1" location="الفهرس!A1" display="R"/>
  </hyperlinks>
  <printOptions horizontalCentered="1" verticalCentered="1"/>
  <pageMargins left="0.1968503937007874" right="0.1968503937007874" top="0.3937007874015748" bottom="0.5905511811023623" header="0" footer="0.1968503937007874"/>
  <pageSetup fitToHeight="0" horizontalDpi="300" verticalDpi="300" orientation="landscape" paperSize="9" scale="63" r:id="rId1"/>
  <colBreaks count="1" manualBreakCount="1">
    <brk id="10" max="16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K74"/>
  <sheetViews>
    <sheetView rightToLeft="1" zoomScaleSheetLayoutView="65" zoomScalePageLayoutView="0" workbookViewId="0" topLeftCell="A1">
      <selection activeCell="K1" sqref="K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8" width="20.7109375" style="1" customWidth="1"/>
    <col min="9" max="9" width="17.7109375" style="1" customWidth="1"/>
    <col min="10" max="10" width="30.7109375" style="1" customWidth="1"/>
    <col min="11" max="11" width="10.7109375" style="83" customWidth="1"/>
    <col min="12" max="16384" width="9.140625" style="1" customWidth="1"/>
  </cols>
  <sheetData>
    <row r="1" spans="1:11" s="86" customFormat="1" ht="31.5" customHeight="1">
      <c r="A1" s="185" t="s">
        <v>266</v>
      </c>
      <c r="B1" s="185"/>
      <c r="C1" s="185"/>
      <c r="D1" s="185"/>
      <c r="E1" s="185"/>
      <c r="F1" s="185"/>
      <c r="G1" s="185"/>
      <c r="H1" s="185"/>
      <c r="I1" s="184"/>
      <c r="J1" s="184" t="s">
        <v>267</v>
      </c>
      <c r="K1" s="486" t="s">
        <v>492</v>
      </c>
    </row>
    <row r="2" spans="1:11" s="87" customFormat="1" ht="31.5" customHeight="1">
      <c r="A2" s="541" t="s">
        <v>462</v>
      </c>
      <c r="B2" s="541"/>
      <c r="C2" s="541"/>
      <c r="D2" s="541"/>
      <c r="E2" s="541"/>
      <c r="F2" s="541"/>
      <c r="G2" s="541"/>
      <c r="H2" s="541"/>
      <c r="I2" s="541"/>
      <c r="J2" s="541"/>
      <c r="K2" s="182"/>
    </row>
    <row r="3" spans="1:11" s="87" customFormat="1" ht="31.5" customHeight="1">
      <c r="A3" s="606" t="s">
        <v>463</v>
      </c>
      <c r="B3" s="606"/>
      <c r="C3" s="606"/>
      <c r="D3" s="606"/>
      <c r="E3" s="606"/>
      <c r="F3" s="606"/>
      <c r="G3" s="606"/>
      <c r="H3" s="606"/>
      <c r="I3" s="606"/>
      <c r="J3" s="606"/>
      <c r="K3" s="182"/>
    </row>
    <row r="4" spans="1:11" s="87" customFormat="1" ht="31.5" customHeight="1" thickBo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182"/>
    </row>
    <row r="5" spans="1:11" s="2" customFormat="1" ht="31.5" customHeight="1" thickTop="1">
      <c r="A5" s="587" t="s">
        <v>298</v>
      </c>
      <c r="B5" s="593"/>
      <c r="C5" s="505" t="s">
        <v>299</v>
      </c>
      <c r="D5" s="506"/>
      <c r="E5" s="506"/>
      <c r="F5" s="506"/>
      <c r="G5" s="506"/>
      <c r="H5" s="507"/>
      <c r="I5" s="580" t="s">
        <v>0</v>
      </c>
      <c r="J5" s="551"/>
      <c r="K5" s="497">
        <v>186</v>
      </c>
    </row>
    <row r="6" spans="1:11" s="4" customFormat="1" ht="31.5" customHeight="1">
      <c r="A6" s="588"/>
      <c r="B6" s="594"/>
      <c r="C6" s="472">
        <v>1</v>
      </c>
      <c r="D6" s="62">
        <v>2</v>
      </c>
      <c r="E6" s="62">
        <v>3</v>
      </c>
      <c r="F6" s="62">
        <v>4</v>
      </c>
      <c r="G6" s="392" t="s">
        <v>265</v>
      </c>
      <c r="H6" s="359" t="s">
        <v>69</v>
      </c>
      <c r="I6" s="582"/>
      <c r="J6" s="552"/>
      <c r="K6" s="497"/>
    </row>
    <row r="7" spans="1:11" s="4" customFormat="1" ht="31.5" customHeight="1" thickBot="1">
      <c r="A7" s="589"/>
      <c r="B7" s="596"/>
      <c r="C7" s="473"/>
      <c r="D7" s="391"/>
      <c r="E7" s="391"/>
      <c r="F7" s="391"/>
      <c r="G7" s="393"/>
      <c r="H7" s="360" t="s">
        <v>68</v>
      </c>
      <c r="I7" s="583"/>
      <c r="J7" s="554"/>
      <c r="K7" s="497"/>
    </row>
    <row r="8" spans="1:11" ht="21" customHeight="1">
      <c r="A8" s="397" t="s">
        <v>42</v>
      </c>
      <c r="B8" s="396"/>
      <c r="C8" s="24"/>
      <c r="D8" s="39"/>
      <c r="E8" s="39"/>
      <c r="F8" s="23"/>
      <c r="G8" s="22"/>
      <c r="H8" s="29"/>
      <c r="I8" s="149"/>
      <c r="J8" s="383" t="s">
        <v>41</v>
      </c>
      <c r="K8" s="497"/>
    </row>
    <row r="9" spans="1:11" ht="21" customHeight="1">
      <c r="A9" s="209"/>
      <c r="B9" s="209" t="s">
        <v>44</v>
      </c>
      <c r="C9" s="24">
        <v>253939</v>
      </c>
      <c r="D9" s="39">
        <v>225843</v>
      </c>
      <c r="E9" s="39">
        <v>96502</v>
      </c>
      <c r="F9" s="23">
        <v>37477</v>
      </c>
      <c r="G9" s="22">
        <v>30592</v>
      </c>
      <c r="H9" s="29">
        <f>SUM(G9:J9)</f>
        <v>30592</v>
      </c>
      <c r="I9" s="110" t="s">
        <v>43</v>
      </c>
      <c r="J9" s="417"/>
      <c r="K9" s="497"/>
    </row>
    <row r="10" spans="1:11" ht="21" customHeight="1">
      <c r="A10" s="410"/>
      <c r="B10" s="209" t="s">
        <v>7</v>
      </c>
      <c r="C10" s="24">
        <v>253939</v>
      </c>
      <c r="D10" s="39">
        <v>225843</v>
      </c>
      <c r="E10" s="39">
        <v>96502</v>
      </c>
      <c r="F10" s="23">
        <v>37477</v>
      </c>
      <c r="G10" s="22">
        <v>30592</v>
      </c>
      <c r="H10" s="29">
        <f>SUM(G10:J10)</f>
        <v>30592</v>
      </c>
      <c r="I10" s="110" t="s">
        <v>21</v>
      </c>
      <c r="J10" s="417"/>
      <c r="K10" s="497"/>
    </row>
    <row r="11" spans="1:11" ht="21" customHeight="1">
      <c r="A11" s="411"/>
      <c r="B11" s="433" t="s">
        <v>2</v>
      </c>
      <c r="C11" s="24">
        <v>1275746</v>
      </c>
      <c r="D11" s="39">
        <v>1521489</v>
      </c>
      <c r="E11" s="39">
        <v>745205</v>
      </c>
      <c r="F11" s="23">
        <v>325774</v>
      </c>
      <c r="G11" s="22">
        <v>303674</v>
      </c>
      <c r="H11" s="29">
        <f>SUM(G11:J11)</f>
        <v>303674</v>
      </c>
      <c r="I11" s="111" t="s">
        <v>22</v>
      </c>
      <c r="J11" s="418"/>
      <c r="K11" s="497"/>
    </row>
    <row r="12" spans="1:11" ht="21" customHeight="1">
      <c r="A12" s="412" t="s">
        <v>46</v>
      </c>
      <c r="B12" s="212"/>
      <c r="C12" s="21"/>
      <c r="D12" s="20"/>
      <c r="E12" s="20"/>
      <c r="F12" s="20"/>
      <c r="G12" s="19"/>
      <c r="H12" s="28"/>
      <c r="I12" s="405"/>
      <c r="J12" s="387" t="s">
        <v>45</v>
      </c>
      <c r="K12" s="497"/>
    </row>
    <row r="13" spans="1:11" ht="21" customHeight="1">
      <c r="A13" s="114"/>
      <c r="B13" s="209" t="s">
        <v>44</v>
      </c>
      <c r="C13" s="24">
        <v>356048</v>
      </c>
      <c r="D13" s="23">
        <v>239590</v>
      </c>
      <c r="E13" s="23">
        <v>64915</v>
      </c>
      <c r="F13" s="23">
        <v>17616</v>
      </c>
      <c r="G13" s="22">
        <v>7828</v>
      </c>
      <c r="H13" s="29">
        <f>SUM(G13:J13)</f>
        <v>7828</v>
      </c>
      <c r="I13" s="110" t="s">
        <v>43</v>
      </c>
      <c r="J13" s="417"/>
      <c r="K13" s="497"/>
    </row>
    <row r="14" spans="1:11" ht="21" customHeight="1">
      <c r="A14" s="114"/>
      <c r="B14" s="209" t="s">
        <v>7</v>
      </c>
      <c r="C14" s="24">
        <v>356048</v>
      </c>
      <c r="D14" s="23">
        <v>239590</v>
      </c>
      <c r="E14" s="23">
        <v>64915</v>
      </c>
      <c r="F14" s="23">
        <v>17616</v>
      </c>
      <c r="G14" s="22">
        <v>7828</v>
      </c>
      <c r="H14" s="29">
        <f>SUM(G14:J14)</f>
        <v>7828</v>
      </c>
      <c r="I14" s="110" t="s">
        <v>21</v>
      </c>
      <c r="J14" s="417"/>
      <c r="K14" s="497"/>
    </row>
    <row r="15" spans="1:11" ht="21" customHeight="1">
      <c r="A15" s="406"/>
      <c r="B15" s="433" t="s">
        <v>2</v>
      </c>
      <c r="C15" s="27">
        <v>1686125</v>
      </c>
      <c r="D15" s="26">
        <v>1474904</v>
      </c>
      <c r="E15" s="26">
        <v>438672</v>
      </c>
      <c r="F15" s="26">
        <v>134726</v>
      </c>
      <c r="G15" s="25">
        <v>56867</v>
      </c>
      <c r="H15" s="30">
        <f>SUM(G15:J15)</f>
        <v>56867</v>
      </c>
      <c r="I15" s="111" t="s">
        <v>22</v>
      </c>
      <c r="J15" s="418"/>
      <c r="K15" s="497"/>
    </row>
    <row r="16" spans="1:11" ht="21" customHeight="1">
      <c r="A16" s="398" t="s">
        <v>48</v>
      </c>
      <c r="B16" s="399"/>
      <c r="C16" s="21"/>
      <c r="D16" s="20"/>
      <c r="E16" s="20"/>
      <c r="F16" s="20"/>
      <c r="G16" s="19"/>
      <c r="H16" s="28"/>
      <c r="I16" s="405"/>
      <c r="J16" s="387" t="s">
        <v>47</v>
      </c>
      <c r="K16" s="497"/>
    </row>
    <row r="17" spans="1:11" ht="21" customHeight="1">
      <c r="A17" s="114"/>
      <c r="B17" s="209" t="s">
        <v>44</v>
      </c>
      <c r="C17" s="24">
        <v>118552</v>
      </c>
      <c r="D17" s="23">
        <v>56827</v>
      </c>
      <c r="E17" s="23">
        <v>9833</v>
      </c>
      <c r="F17" s="23">
        <v>2808</v>
      </c>
      <c r="G17" s="22">
        <v>234</v>
      </c>
      <c r="H17" s="29">
        <f>SUM(G17:J17)</f>
        <v>234</v>
      </c>
      <c r="I17" s="110" t="s">
        <v>43</v>
      </c>
      <c r="J17" s="417"/>
      <c r="K17" s="497"/>
    </row>
    <row r="18" spans="1:11" ht="21" customHeight="1">
      <c r="A18" s="114"/>
      <c r="B18" s="209" t="s">
        <v>7</v>
      </c>
      <c r="C18" s="24">
        <v>118552</v>
      </c>
      <c r="D18" s="23">
        <v>56827</v>
      </c>
      <c r="E18" s="23">
        <v>9833</v>
      </c>
      <c r="F18" s="23">
        <v>2808</v>
      </c>
      <c r="G18" s="22">
        <v>234</v>
      </c>
      <c r="H18" s="29">
        <f>SUM(G18:J18)</f>
        <v>234</v>
      </c>
      <c r="I18" s="110" t="s">
        <v>21</v>
      </c>
      <c r="J18" s="417"/>
      <c r="K18" s="497"/>
    </row>
    <row r="19" spans="1:11" ht="21" customHeight="1">
      <c r="A19" s="406"/>
      <c r="B19" s="433" t="s">
        <v>2</v>
      </c>
      <c r="C19" s="27">
        <v>654041</v>
      </c>
      <c r="D19" s="26">
        <v>399022</v>
      </c>
      <c r="E19" s="26">
        <v>75028</v>
      </c>
      <c r="F19" s="26">
        <v>25143</v>
      </c>
      <c r="G19" s="25">
        <v>926</v>
      </c>
      <c r="H19" s="30">
        <f>SUM(G19:J19)</f>
        <v>926</v>
      </c>
      <c r="I19" s="111" t="s">
        <v>22</v>
      </c>
      <c r="J19" s="418"/>
      <c r="K19" s="497"/>
    </row>
    <row r="20" spans="1:11" ht="21" customHeight="1">
      <c r="A20" s="398" t="s">
        <v>50</v>
      </c>
      <c r="B20" s="399"/>
      <c r="C20" s="21"/>
      <c r="D20" s="20"/>
      <c r="E20" s="20"/>
      <c r="F20" s="20"/>
      <c r="G20" s="19"/>
      <c r="H20" s="28"/>
      <c r="I20" s="405"/>
      <c r="J20" s="387" t="s">
        <v>49</v>
      </c>
      <c r="K20" s="497"/>
    </row>
    <row r="21" spans="1:11" ht="21" customHeight="1">
      <c r="A21" s="114"/>
      <c r="B21" s="209" t="s">
        <v>44</v>
      </c>
      <c r="C21" s="24">
        <v>58399</v>
      </c>
      <c r="D21" s="23">
        <v>33508</v>
      </c>
      <c r="E21" s="23">
        <v>10214</v>
      </c>
      <c r="F21" s="23">
        <v>4111</v>
      </c>
      <c r="G21" s="22">
        <v>1297</v>
      </c>
      <c r="H21" s="29">
        <f>SUM(G21:J21)</f>
        <v>1297</v>
      </c>
      <c r="I21" s="110" t="s">
        <v>43</v>
      </c>
      <c r="J21" s="417"/>
      <c r="K21" s="497"/>
    </row>
    <row r="22" spans="1:11" ht="21" customHeight="1">
      <c r="A22" s="114"/>
      <c r="B22" s="209" t="s">
        <v>7</v>
      </c>
      <c r="C22" s="24">
        <v>58399</v>
      </c>
      <c r="D22" s="23">
        <v>33508</v>
      </c>
      <c r="E22" s="23">
        <v>10214</v>
      </c>
      <c r="F22" s="23">
        <v>4111</v>
      </c>
      <c r="G22" s="22">
        <v>1297</v>
      </c>
      <c r="H22" s="29">
        <f>SUM(G22:J22)</f>
        <v>1297</v>
      </c>
      <c r="I22" s="110" t="s">
        <v>21</v>
      </c>
      <c r="J22" s="417"/>
      <c r="K22" s="497"/>
    </row>
    <row r="23" spans="1:11" ht="21" customHeight="1">
      <c r="A23" s="406"/>
      <c r="B23" s="433" t="s">
        <v>2</v>
      </c>
      <c r="C23" s="27">
        <v>394795</v>
      </c>
      <c r="D23" s="26">
        <v>263745</v>
      </c>
      <c r="E23" s="26">
        <v>91800</v>
      </c>
      <c r="F23" s="26">
        <v>39348</v>
      </c>
      <c r="G23" s="25">
        <v>12401</v>
      </c>
      <c r="H23" s="30">
        <f>SUM(G23:J23)</f>
        <v>12401</v>
      </c>
      <c r="I23" s="111" t="s">
        <v>22</v>
      </c>
      <c r="J23" s="418"/>
      <c r="K23" s="497"/>
    </row>
    <row r="24" spans="1:11" ht="21" customHeight="1">
      <c r="A24" s="398" t="s">
        <v>52</v>
      </c>
      <c r="B24" s="399"/>
      <c r="C24" s="21"/>
      <c r="D24" s="20"/>
      <c r="E24" s="20"/>
      <c r="F24" s="20"/>
      <c r="G24" s="19"/>
      <c r="H24" s="28"/>
      <c r="I24" s="405"/>
      <c r="J24" s="387" t="s">
        <v>51</v>
      </c>
      <c r="K24" s="497"/>
    </row>
    <row r="25" spans="1:11" ht="21" customHeight="1">
      <c r="A25" s="114"/>
      <c r="B25" s="209" t="s">
        <v>44</v>
      </c>
      <c r="C25" s="24">
        <v>173081</v>
      </c>
      <c r="D25" s="23">
        <v>174211</v>
      </c>
      <c r="E25" s="23">
        <v>64037</v>
      </c>
      <c r="F25" s="23">
        <v>22321</v>
      </c>
      <c r="G25" s="22">
        <v>18846</v>
      </c>
      <c r="H25" s="29">
        <f>SUM(G25:J25)</f>
        <v>18846</v>
      </c>
      <c r="I25" s="110" t="s">
        <v>43</v>
      </c>
      <c r="J25" s="417"/>
      <c r="K25" s="497"/>
    </row>
    <row r="26" spans="1:11" ht="21" customHeight="1">
      <c r="A26" s="114"/>
      <c r="B26" s="209" t="s">
        <v>7</v>
      </c>
      <c r="C26" s="24">
        <v>173081</v>
      </c>
      <c r="D26" s="23">
        <v>174211</v>
      </c>
      <c r="E26" s="23">
        <v>64037</v>
      </c>
      <c r="F26" s="23">
        <v>22321</v>
      </c>
      <c r="G26" s="22">
        <v>18846</v>
      </c>
      <c r="H26" s="29">
        <f>SUM(G26:J26)</f>
        <v>18846</v>
      </c>
      <c r="I26" s="110" t="s">
        <v>21</v>
      </c>
      <c r="J26" s="417"/>
      <c r="K26" s="497"/>
    </row>
    <row r="27" spans="1:11" ht="21" customHeight="1">
      <c r="A27" s="406"/>
      <c r="B27" s="433" t="s">
        <v>2</v>
      </c>
      <c r="C27" s="27">
        <v>769039</v>
      </c>
      <c r="D27" s="26">
        <v>1112774</v>
      </c>
      <c r="E27" s="26">
        <v>483281</v>
      </c>
      <c r="F27" s="26">
        <v>188358</v>
      </c>
      <c r="G27" s="25">
        <v>198387</v>
      </c>
      <c r="H27" s="30">
        <f>SUM(G27:J27)</f>
        <v>198387</v>
      </c>
      <c r="I27" s="111" t="s">
        <v>22</v>
      </c>
      <c r="J27" s="418"/>
      <c r="K27" s="497"/>
    </row>
    <row r="28" spans="1:11" ht="21" customHeight="1">
      <c r="A28" s="398" t="s">
        <v>54</v>
      </c>
      <c r="B28" s="399"/>
      <c r="C28" s="21"/>
      <c r="D28" s="20"/>
      <c r="E28" s="20"/>
      <c r="F28" s="20"/>
      <c r="G28" s="19"/>
      <c r="H28" s="28"/>
      <c r="I28" s="405"/>
      <c r="J28" s="387" t="s">
        <v>53</v>
      </c>
      <c r="K28" s="497"/>
    </row>
    <row r="29" spans="1:11" ht="21" customHeight="1">
      <c r="A29" s="114"/>
      <c r="B29" s="209" t="s">
        <v>44</v>
      </c>
      <c r="C29" s="24">
        <v>145469</v>
      </c>
      <c r="D29" s="23">
        <v>62583</v>
      </c>
      <c r="E29" s="23">
        <v>10298</v>
      </c>
      <c r="F29" s="23">
        <v>3240</v>
      </c>
      <c r="G29" s="22">
        <v>776</v>
      </c>
      <c r="H29" s="29">
        <f>SUM(G29:J29)</f>
        <v>776</v>
      </c>
      <c r="I29" s="110" t="s">
        <v>43</v>
      </c>
      <c r="J29" s="417"/>
      <c r="K29" s="497"/>
    </row>
    <row r="30" spans="1:11" ht="21" customHeight="1">
      <c r="A30" s="114"/>
      <c r="B30" s="209" t="s">
        <v>7</v>
      </c>
      <c r="C30" s="24">
        <v>145469</v>
      </c>
      <c r="D30" s="23">
        <v>62583</v>
      </c>
      <c r="E30" s="23">
        <v>10298</v>
      </c>
      <c r="F30" s="23">
        <v>3240</v>
      </c>
      <c r="G30" s="22">
        <v>776</v>
      </c>
      <c r="H30" s="29">
        <f>SUM(G30:J30)</f>
        <v>776</v>
      </c>
      <c r="I30" s="110" t="s">
        <v>21</v>
      </c>
      <c r="J30" s="417"/>
      <c r="K30" s="497"/>
    </row>
    <row r="31" spans="1:11" ht="21" customHeight="1">
      <c r="A31" s="406"/>
      <c r="B31" s="433" t="s">
        <v>2</v>
      </c>
      <c r="C31" s="27">
        <v>869642</v>
      </c>
      <c r="D31" s="26">
        <v>463205</v>
      </c>
      <c r="E31" s="26">
        <v>79398</v>
      </c>
      <c r="F31" s="26">
        <v>31538</v>
      </c>
      <c r="G31" s="25">
        <v>11232</v>
      </c>
      <c r="H31" s="30">
        <f>SUM(G31:J31)</f>
        <v>11232</v>
      </c>
      <c r="I31" s="111" t="s">
        <v>22</v>
      </c>
      <c r="J31" s="418"/>
      <c r="K31" s="497"/>
    </row>
    <row r="32" spans="1:11" ht="21" customHeight="1">
      <c r="A32" s="398" t="s">
        <v>56</v>
      </c>
      <c r="B32" s="399"/>
      <c r="C32" s="21"/>
      <c r="D32" s="49"/>
      <c r="E32" s="49"/>
      <c r="F32" s="20"/>
      <c r="G32" s="19"/>
      <c r="H32" s="29"/>
      <c r="I32" s="405"/>
      <c r="J32" s="387" t="s">
        <v>55</v>
      </c>
      <c r="K32" s="497"/>
    </row>
    <row r="33" spans="1:11" ht="21" customHeight="1">
      <c r="A33" s="114"/>
      <c r="B33" s="209" t="s">
        <v>44</v>
      </c>
      <c r="C33" s="24">
        <v>49249</v>
      </c>
      <c r="D33" s="39">
        <v>35227</v>
      </c>
      <c r="E33" s="39">
        <v>6366</v>
      </c>
      <c r="F33" s="23">
        <v>900</v>
      </c>
      <c r="G33" s="22">
        <v>647</v>
      </c>
      <c r="H33" s="29">
        <f>SUM(G33:J33)</f>
        <v>647</v>
      </c>
      <c r="I33" s="110" t="s">
        <v>43</v>
      </c>
      <c r="J33" s="417"/>
      <c r="K33" s="497"/>
    </row>
    <row r="34" spans="1:11" ht="21" customHeight="1">
      <c r="A34" s="114"/>
      <c r="B34" s="209" t="s">
        <v>7</v>
      </c>
      <c r="C34" s="24">
        <v>49249</v>
      </c>
      <c r="D34" s="39">
        <v>35227</v>
      </c>
      <c r="E34" s="39">
        <v>6366</v>
      </c>
      <c r="F34" s="23">
        <v>900</v>
      </c>
      <c r="G34" s="22">
        <v>647</v>
      </c>
      <c r="H34" s="29">
        <f>SUM(G34:J34)</f>
        <v>647</v>
      </c>
      <c r="I34" s="110" t="s">
        <v>21</v>
      </c>
      <c r="J34" s="417"/>
      <c r="K34" s="497"/>
    </row>
    <row r="35" spans="1:11" ht="21" customHeight="1" thickBot="1">
      <c r="A35" s="407"/>
      <c r="B35" s="434" t="s">
        <v>2</v>
      </c>
      <c r="C35" s="73">
        <v>284120</v>
      </c>
      <c r="D35" s="54">
        <v>256740</v>
      </c>
      <c r="E35" s="54">
        <v>51493</v>
      </c>
      <c r="F35" s="72">
        <v>9469</v>
      </c>
      <c r="G35" s="65">
        <v>5050</v>
      </c>
      <c r="H35" s="64">
        <f>SUM(G35:J35)</f>
        <v>5050</v>
      </c>
      <c r="I35" s="112" t="s">
        <v>22</v>
      </c>
      <c r="J35" s="419"/>
      <c r="K35" s="497"/>
    </row>
    <row r="36" spans="1:11" ht="21" customHeight="1" thickTop="1">
      <c r="A36" s="114"/>
      <c r="B36" s="209"/>
      <c r="C36" s="208"/>
      <c r="D36" s="208"/>
      <c r="E36" s="208"/>
      <c r="F36" s="208"/>
      <c r="G36" s="208"/>
      <c r="H36" s="98"/>
      <c r="I36" s="110"/>
      <c r="J36" s="206"/>
      <c r="K36" s="180"/>
    </row>
    <row r="37" spans="1:11" s="86" customFormat="1" ht="31.5" customHeight="1">
      <c r="A37" s="185" t="s">
        <v>269</v>
      </c>
      <c r="B37" s="185"/>
      <c r="C37" s="185"/>
      <c r="D37" s="185"/>
      <c r="E37" s="185"/>
      <c r="F37" s="185"/>
      <c r="G37" s="185"/>
      <c r="H37" s="185"/>
      <c r="I37" s="184"/>
      <c r="J37" s="184" t="s">
        <v>268</v>
      </c>
      <c r="K37" s="182"/>
    </row>
    <row r="38" spans="1:11" s="87" customFormat="1" ht="31.5" customHeight="1">
      <c r="A38" s="541" t="s">
        <v>462</v>
      </c>
      <c r="B38" s="541"/>
      <c r="C38" s="541"/>
      <c r="D38" s="541"/>
      <c r="E38" s="541"/>
      <c r="F38" s="541"/>
      <c r="G38" s="541"/>
      <c r="H38" s="541"/>
      <c r="I38" s="541"/>
      <c r="J38" s="541"/>
      <c r="K38" s="182"/>
    </row>
    <row r="39" spans="1:11" s="87" customFormat="1" ht="31.5" customHeight="1">
      <c r="A39" s="351"/>
      <c r="B39" s="351"/>
      <c r="C39" s="351"/>
      <c r="D39" s="351"/>
      <c r="E39" s="351"/>
      <c r="F39" s="351"/>
      <c r="G39" s="351"/>
      <c r="H39" s="351"/>
      <c r="I39" s="351"/>
      <c r="J39" s="351" t="s">
        <v>463</v>
      </c>
      <c r="K39" s="182"/>
    </row>
    <row r="40" spans="1:11" s="87" customFormat="1" ht="31.5" customHeight="1" thickBot="1">
      <c r="A40" s="256"/>
      <c r="B40" s="256"/>
      <c r="C40" s="256"/>
      <c r="D40" s="256"/>
      <c r="E40" s="256"/>
      <c r="F40" s="256"/>
      <c r="G40" s="256"/>
      <c r="H40" s="256"/>
      <c r="I40" s="256"/>
      <c r="J40" s="256"/>
      <c r="K40" s="182"/>
    </row>
    <row r="41" spans="1:11" s="2" customFormat="1" ht="31.5" customHeight="1" thickTop="1">
      <c r="A41" s="587" t="s">
        <v>298</v>
      </c>
      <c r="B41" s="593"/>
      <c r="C41" s="505" t="s">
        <v>299</v>
      </c>
      <c r="D41" s="506"/>
      <c r="E41" s="506"/>
      <c r="F41" s="506"/>
      <c r="G41" s="506"/>
      <c r="H41" s="507"/>
      <c r="I41" s="580" t="s">
        <v>0</v>
      </c>
      <c r="J41" s="551"/>
      <c r="K41" s="497">
        <v>187</v>
      </c>
    </row>
    <row r="42" spans="1:11" s="4" customFormat="1" ht="31.5" customHeight="1">
      <c r="A42" s="588"/>
      <c r="B42" s="594"/>
      <c r="C42" s="472">
        <v>1</v>
      </c>
      <c r="D42" s="62">
        <v>2</v>
      </c>
      <c r="E42" s="62">
        <v>3</v>
      </c>
      <c r="F42" s="62">
        <v>4</v>
      </c>
      <c r="G42" s="392" t="s">
        <v>265</v>
      </c>
      <c r="H42" s="359" t="s">
        <v>69</v>
      </c>
      <c r="I42" s="582"/>
      <c r="J42" s="552"/>
      <c r="K42" s="497"/>
    </row>
    <row r="43" spans="1:11" s="4" customFormat="1" ht="31.5" customHeight="1" thickBot="1">
      <c r="A43" s="589"/>
      <c r="B43" s="596"/>
      <c r="C43" s="473"/>
      <c r="D43" s="391"/>
      <c r="E43" s="391"/>
      <c r="F43" s="391"/>
      <c r="G43" s="393"/>
      <c r="H43" s="360" t="s">
        <v>68</v>
      </c>
      <c r="I43" s="583"/>
      <c r="J43" s="554"/>
      <c r="K43" s="497"/>
    </row>
    <row r="44" spans="1:11" ht="21" customHeight="1">
      <c r="A44" s="397" t="s">
        <v>58</v>
      </c>
      <c r="B44" s="396"/>
      <c r="C44" s="74"/>
      <c r="D44" s="35"/>
      <c r="E44" s="35"/>
      <c r="F44" s="71"/>
      <c r="G44" s="67"/>
      <c r="H44" s="66"/>
      <c r="I44" s="149"/>
      <c r="J44" s="420" t="s">
        <v>57</v>
      </c>
      <c r="K44" s="497"/>
    </row>
    <row r="45" spans="1:11" ht="21" customHeight="1">
      <c r="A45" s="114"/>
      <c r="B45" s="209" t="s">
        <v>44</v>
      </c>
      <c r="C45" s="24">
        <v>24001</v>
      </c>
      <c r="D45" s="39">
        <v>24468</v>
      </c>
      <c r="E45" s="39">
        <v>7130</v>
      </c>
      <c r="F45" s="23">
        <v>1853</v>
      </c>
      <c r="G45" s="22">
        <v>1375</v>
      </c>
      <c r="H45" s="29">
        <f>SUM(G45:J45)</f>
        <v>1375</v>
      </c>
      <c r="I45" s="110" t="s">
        <v>43</v>
      </c>
      <c r="J45" s="417"/>
      <c r="K45" s="497"/>
    </row>
    <row r="46" spans="1:11" ht="21" customHeight="1">
      <c r="A46" s="114"/>
      <c r="B46" s="209" t="s">
        <v>7</v>
      </c>
      <c r="C46" s="24">
        <v>24001</v>
      </c>
      <c r="D46" s="39">
        <v>24468</v>
      </c>
      <c r="E46" s="39">
        <v>7130</v>
      </c>
      <c r="F46" s="23">
        <v>1853</v>
      </c>
      <c r="G46" s="22">
        <v>1375</v>
      </c>
      <c r="H46" s="29">
        <f>SUM(G46:J46)</f>
        <v>1375</v>
      </c>
      <c r="I46" s="110" t="s">
        <v>21</v>
      </c>
      <c r="J46" s="417"/>
      <c r="K46" s="497"/>
    </row>
    <row r="47" spans="1:11" ht="21" customHeight="1">
      <c r="A47" s="406"/>
      <c r="B47" s="433" t="s">
        <v>2</v>
      </c>
      <c r="C47" s="24">
        <v>156223</v>
      </c>
      <c r="D47" s="39">
        <v>198645</v>
      </c>
      <c r="E47" s="39">
        <v>66194</v>
      </c>
      <c r="F47" s="23">
        <v>18737</v>
      </c>
      <c r="G47" s="22">
        <v>15918</v>
      </c>
      <c r="H47" s="29">
        <f>SUM(G47:J47)</f>
        <v>15918</v>
      </c>
      <c r="I47" s="111" t="s">
        <v>22</v>
      </c>
      <c r="J47" s="418"/>
      <c r="K47" s="497"/>
    </row>
    <row r="48" spans="1:11" ht="21" customHeight="1">
      <c r="A48" s="398" t="s">
        <v>60</v>
      </c>
      <c r="B48" s="212"/>
      <c r="C48" s="21"/>
      <c r="D48" s="20"/>
      <c r="E48" s="20"/>
      <c r="F48" s="20"/>
      <c r="G48" s="19"/>
      <c r="H48" s="28"/>
      <c r="I48" s="405"/>
      <c r="J48" s="421" t="s">
        <v>59</v>
      </c>
      <c r="K48" s="497"/>
    </row>
    <row r="49" spans="1:11" ht="21" customHeight="1">
      <c r="A49" s="114"/>
      <c r="B49" s="209" t="s">
        <v>44</v>
      </c>
      <c r="C49" s="24">
        <v>12860</v>
      </c>
      <c r="D49" s="23">
        <v>14277</v>
      </c>
      <c r="E49" s="23">
        <v>3724</v>
      </c>
      <c r="F49" s="23">
        <v>1093</v>
      </c>
      <c r="G49" s="22">
        <v>325</v>
      </c>
      <c r="H49" s="29">
        <f>SUM(G49:J49)</f>
        <v>325</v>
      </c>
      <c r="I49" s="110" t="s">
        <v>43</v>
      </c>
      <c r="J49" s="417"/>
      <c r="K49" s="497"/>
    </row>
    <row r="50" spans="1:11" ht="21" customHeight="1">
      <c r="A50" s="114"/>
      <c r="B50" s="209" t="s">
        <v>7</v>
      </c>
      <c r="C50" s="24">
        <v>12860</v>
      </c>
      <c r="D50" s="23">
        <v>14277</v>
      </c>
      <c r="E50" s="23">
        <v>3724</v>
      </c>
      <c r="F50" s="23">
        <v>1093</v>
      </c>
      <c r="G50" s="22">
        <v>325</v>
      </c>
      <c r="H50" s="29">
        <f>SUM(G50:J50)</f>
        <v>325</v>
      </c>
      <c r="I50" s="110" t="s">
        <v>21</v>
      </c>
      <c r="J50" s="417"/>
      <c r="K50" s="497"/>
    </row>
    <row r="51" spans="1:11" ht="21" customHeight="1">
      <c r="A51" s="406"/>
      <c r="B51" s="433" t="s">
        <v>2</v>
      </c>
      <c r="C51" s="27">
        <v>88601</v>
      </c>
      <c r="D51" s="26">
        <v>115909</v>
      </c>
      <c r="E51" s="26">
        <v>34766</v>
      </c>
      <c r="F51" s="26">
        <v>9138</v>
      </c>
      <c r="G51" s="25">
        <v>3626</v>
      </c>
      <c r="H51" s="30">
        <f>SUM(G51:J51)</f>
        <v>3626</v>
      </c>
      <c r="I51" s="111" t="s">
        <v>22</v>
      </c>
      <c r="J51" s="418"/>
      <c r="K51" s="497"/>
    </row>
    <row r="52" spans="1:11" ht="21" customHeight="1">
      <c r="A52" s="398" t="s">
        <v>62</v>
      </c>
      <c r="B52" s="399"/>
      <c r="C52" s="21"/>
      <c r="D52" s="20"/>
      <c r="E52" s="20"/>
      <c r="F52" s="20"/>
      <c r="G52" s="19"/>
      <c r="H52" s="28"/>
      <c r="I52" s="405"/>
      <c r="J52" s="421" t="s">
        <v>61</v>
      </c>
      <c r="K52" s="497"/>
    </row>
    <row r="53" spans="1:11" ht="21" customHeight="1">
      <c r="A53" s="114"/>
      <c r="B53" s="209" t="s">
        <v>44</v>
      </c>
      <c r="C53" s="24">
        <v>100857</v>
      </c>
      <c r="D53" s="23">
        <v>20961</v>
      </c>
      <c r="E53" s="23">
        <v>8353</v>
      </c>
      <c r="F53" s="23">
        <v>1061</v>
      </c>
      <c r="G53" s="22">
        <v>226</v>
      </c>
      <c r="H53" s="29">
        <f>SUM(G53:J53)</f>
        <v>226</v>
      </c>
      <c r="I53" s="110" t="s">
        <v>43</v>
      </c>
      <c r="J53" s="417"/>
      <c r="K53" s="497"/>
    </row>
    <row r="54" spans="1:11" ht="21" customHeight="1">
      <c r="A54" s="114"/>
      <c r="B54" s="209" t="s">
        <v>7</v>
      </c>
      <c r="C54" s="24">
        <v>100857</v>
      </c>
      <c r="D54" s="23">
        <v>20961</v>
      </c>
      <c r="E54" s="23">
        <v>8353</v>
      </c>
      <c r="F54" s="23">
        <v>1061</v>
      </c>
      <c r="G54" s="22">
        <v>226</v>
      </c>
      <c r="H54" s="29">
        <f>SUM(G54:J54)</f>
        <v>226</v>
      </c>
      <c r="I54" s="110" t="s">
        <v>21</v>
      </c>
      <c r="J54" s="417"/>
      <c r="K54" s="497"/>
    </row>
    <row r="55" spans="1:11" ht="21" customHeight="1">
      <c r="A55" s="406"/>
      <c r="B55" s="433" t="s">
        <v>2</v>
      </c>
      <c r="C55" s="27">
        <v>663039</v>
      </c>
      <c r="D55" s="26">
        <v>171156</v>
      </c>
      <c r="E55" s="26">
        <v>69982</v>
      </c>
      <c r="F55" s="26">
        <v>8461</v>
      </c>
      <c r="G55" s="25">
        <v>2140</v>
      </c>
      <c r="H55" s="30">
        <f>SUM(G55:J55)</f>
        <v>2140</v>
      </c>
      <c r="I55" s="111" t="s">
        <v>22</v>
      </c>
      <c r="J55" s="418"/>
      <c r="K55" s="497"/>
    </row>
    <row r="56" spans="1:11" ht="21" customHeight="1">
      <c r="A56" s="398" t="s">
        <v>64</v>
      </c>
      <c r="B56" s="399"/>
      <c r="C56" s="21"/>
      <c r="D56" s="20"/>
      <c r="E56" s="20"/>
      <c r="F56" s="20"/>
      <c r="G56" s="19"/>
      <c r="H56" s="28"/>
      <c r="I56" s="405"/>
      <c r="J56" s="421" t="s">
        <v>63</v>
      </c>
      <c r="K56" s="497"/>
    </row>
    <row r="57" spans="1:11" ht="21" customHeight="1">
      <c r="A57" s="114"/>
      <c r="B57" s="209" t="s">
        <v>44</v>
      </c>
      <c r="C57" s="24">
        <v>30731</v>
      </c>
      <c r="D57" s="23">
        <v>14882</v>
      </c>
      <c r="E57" s="23">
        <v>3657</v>
      </c>
      <c r="F57" s="23">
        <v>573</v>
      </c>
      <c r="G57" s="22">
        <v>218</v>
      </c>
      <c r="H57" s="29">
        <f>SUM(G57:J57)</f>
        <v>218</v>
      </c>
      <c r="I57" s="110" t="s">
        <v>43</v>
      </c>
      <c r="J57" s="417"/>
      <c r="K57" s="497"/>
    </row>
    <row r="58" spans="1:11" ht="21" customHeight="1">
      <c r="A58" s="114"/>
      <c r="B58" s="209" t="s">
        <v>7</v>
      </c>
      <c r="C58" s="24">
        <v>30731</v>
      </c>
      <c r="D58" s="23">
        <v>14882</v>
      </c>
      <c r="E58" s="23">
        <v>3657</v>
      </c>
      <c r="F58" s="23">
        <v>573</v>
      </c>
      <c r="G58" s="22">
        <v>218</v>
      </c>
      <c r="H58" s="29">
        <f>SUM(G58:J58)</f>
        <v>218</v>
      </c>
      <c r="I58" s="110" t="s">
        <v>21</v>
      </c>
      <c r="J58" s="417"/>
      <c r="K58" s="497"/>
    </row>
    <row r="59" spans="1:11" ht="21" customHeight="1">
      <c r="A59" s="406"/>
      <c r="B59" s="433" t="s">
        <v>2</v>
      </c>
      <c r="C59" s="27">
        <v>203978</v>
      </c>
      <c r="D59" s="26">
        <v>120345</v>
      </c>
      <c r="E59" s="26">
        <v>32904</v>
      </c>
      <c r="F59" s="26">
        <v>4199</v>
      </c>
      <c r="G59" s="25">
        <v>1937</v>
      </c>
      <c r="H59" s="30">
        <f>SUM(G59:J59)</f>
        <v>1937</v>
      </c>
      <c r="I59" s="111" t="s">
        <v>22</v>
      </c>
      <c r="J59" s="418"/>
      <c r="K59" s="497"/>
    </row>
    <row r="60" spans="1:11" ht="21" customHeight="1">
      <c r="A60" s="398" t="s">
        <v>65</v>
      </c>
      <c r="B60" s="399"/>
      <c r="C60" s="21"/>
      <c r="D60" s="20"/>
      <c r="E60" s="20"/>
      <c r="F60" s="20"/>
      <c r="G60" s="19"/>
      <c r="H60" s="28"/>
      <c r="I60" s="405"/>
      <c r="J60" s="421" t="s">
        <v>32</v>
      </c>
      <c r="K60" s="497"/>
    </row>
    <row r="61" spans="1:11" ht="21" customHeight="1">
      <c r="A61" s="114"/>
      <c r="B61" s="209" t="s">
        <v>44</v>
      </c>
      <c r="C61" s="24">
        <v>23785</v>
      </c>
      <c r="D61" s="23">
        <v>19169</v>
      </c>
      <c r="E61" s="23">
        <v>3816</v>
      </c>
      <c r="F61" s="23">
        <v>1246</v>
      </c>
      <c r="G61" s="22">
        <v>615</v>
      </c>
      <c r="H61" s="29">
        <f>SUM(G61:J61)</f>
        <v>615</v>
      </c>
      <c r="I61" s="110" t="s">
        <v>43</v>
      </c>
      <c r="J61" s="417"/>
      <c r="K61" s="497"/>
    </row>
    <row r="62" spans="1:11" ht="21" customHeight="1">
      <c r="A62" s="114"/>
      <c r="B62" s="209" t="s">
        <v>7</v>
      </c>
      <c r="C62" s="24">
        <v>23785</v>
      </c>
      <c r="D62" s="23">
        <v>19169</v>
      </c>
      <c r="E62" s="23">
        <v>3816</v>
      </c>
      <c r="F62" s="23">
        <v>1246</v>
      </c>
      <c r="G62" s="22">
        <v>615</v>
      </c>
      <c r="H62" s="29">
        <f>SUM(G62:J62)</f>
        <v>615</v>
      </c>
      <c r="I62" s="110" t="s">
        <v>21</v>
      </c>
      <c r="J62" s="417"/>
      <c r="K62" s="497"/>
    </row>
    <row r="63" spans="1:11" ht="21" customHeight="1">
      <c r="A63" s="406"/>
      <c r="B63" s="433" t="s">
        <v>2</v>
      </c>
      <c r="C63" s="27">
        <v>144309</v>
      </c>
      <c r="D63" s="26">
        <v>127672</v>
      </c>
      <c r="E63" s="26">
        <v>33467</v>
      </c>
      <c r="F63" s="26">
        <v>12970</v>
      </c>
      <c r="G63" s="25">
        <v>11589</v>
      </c>
      <c r="H63" s="30">
        <f>SUM(G63:J63)</f>
        <v>11589</v>
      </c>
      <c r="I63" s="111" t="s">
        <v>22</v>
      </c>
      <c r="J63" s="418"/>
      <c r="K63" s="497"/>
    </row>
    <row r="64" spans="1:11" ht="21" customHeight="1">
      <c r="A64" s="398" t="s">
        <v>67</v>
      </c>
      <c r="B64" s="399"/>
      <c r="C64" s="21"/>
      <c r="D64" s="20"/>
      <c r="E64" s="20"/>
      <c r="F64" s="20"/>
      <c r="G64" s="19"/>
      <c r="H64" s="28"/>
      <c r="I64" s="405"/>
      <c r="J64" s="421" t="s">
        <v>66</v>
      </c>
      <c r="K64" s="497"/>
    </row>
    <row r="65" spans="1:11" ht="21" customHeight="1">
      <c r="A65" s="114"/>
      <c r="B65" s="209" t="s">
        <v>44</v>
      </c>
      <c r="C65" s="24">
        <v>14571</v>
      </c>
      <c r="D65" s="23">
        <v>14845</v>
      </c>
      <c r="E65" s="23">
        <v>6005</v>
      </c>
      <c r="F65" s="23">
        <v>1517</v>
      </c>
      <c r="G65" s="22">
        <v>1057</v>
      </c>
      <c r="H65" s="29">
        <f>SUM(G65:J65)</f>
        <v>1057</v>
      </c>
      <c r="I65" s="110" t="s">
        <v>43</v>
      </c>
      <c r="J65" s="417"/>
      <c r="K65" s="497"/>
    </row>
    <row r="66" spans="1:11" ht="21" customHeight="1">
      <c r="A66" s="114"/>
      <c r="B66" s="209" t="s">
        <v>7</v>
      </c>
      <c r="C66" s="24">
        <v>14571</v>
      </c>
      <c r="D66" s="23">
        <v>14845</v>
      </c>
      <c r="E66" s="23">
        <v>6005</v>
      </c>
      <c r="F66" s="23">
        <v>1517</v>
      </c>
      <c r="G66" s="22">
        <v>1057</v>
      </c>
      <c r="H66" s="29">
        <f>SUM(G66:J66)</f>
        <v>1057</v>
      </c>
      <c r="I66" s="110" t="s">
        <v>21</v>
      </c>
      <c r="J66" s="417"/>
      <c r="K66" s="497"/>
    </row>
    <row r="67" spans="1:11" ht="21" customHeight="1" thickBot="1">
      <c r="A67" s="114"/>
      <c r="B67" s="209" t="s">
        <v>2</v>
      </c>
      <c r="C67" s="78">
        <v>107668</v>
      </c>
      <c r="D67" s="77">
        <v>133458</v>
      </c>
      <c r="E67" s="77">
        <v>59543</v>
      </c>
      <c r="F67" s="77">
        <v>14692</v>
      </c>
      <c r="G67" s="76">
        <v>11160</v>
      </c>
      <c r="H67" s="75">
        <f>SUM(G67:J67)</f>
        <v>11160</v>
      </c>
      <c r="I67" s="435" t="s">
        <v>22</v>
      </c>
      <c r="J67" s="417"/>
      <c r="K67" s="497"/>
    </row>
    <row r="68" spans="1:11" ht="21" customHeight="1">
      <c r="A68" s="397" t="s">
        <v>69</v>
      </c>
      <c r="B68" s="396"/>
      <c r="C68" s="80"/>
      <c r="D68" s="58"/>
      <c r="E68" s="58"/>
      <c r="F68" s="79"/>
      <c r="G68" s="68"/>
      <c r="H68" s="29"/>
      <c r="I68" s="436"/>
      <c r="J68" s="420" t="s">
        <v>68</v>
      </c>
      <c r="K68" s="497"/>
    </row>
    <row r="69" spans="1:11" ht="21" customHeight="1">
      <c r="A69" s="114"/>
      <c r="B69" s="209" t="s">
        <v>44</v>
      </c>
      <c r="C69" s="80">
        <f aca="true" t="shared" si="0" ref="C69:H71">C9+C13+C17+C21+C25+C29+C33+C45+C49+C53+C57+C61+C65</f>
        <v>1361542</v>
      </c>
      <c r="D69" s="58">
        <f t="shared" si="0"/>
        <v>936391</v>
      </c>
      <c r="E69" s="58">
        <f t="shared" si="0"/>
        <v>294850</v>
      </c>
      <c r="F69" s="79">
        <f t="shared" si="0"/>
        <v>95816</v>
      </c>
      <c r="G69" s="68">
        <f t="shared" si="0"/>
        <v>64036</v>
      </c>
      <c r="H69" s="29">
        <f t="shared" si="0"/>
        <v>64036</v>
      </c>
      <c r="I69" s="110" t="s">
        <v>43</v>
      </c>
      <c r="J69" s="417"/>
      <c r="K69" s="497"/>
    </row>
    <row r="70" spans="1:11" ht="21" customHeight="1">
      <c r="A70" s="114"/>
      <c r="B70" s="209" t="s">
        <v>7</v>
      </c>
      <c r="C70" s="80">
        <f t="shared" si="0"/>
        <v>1361542</v>
      </c>
      <c r="D70" s="58">
        <f t="shared" si="0"/>
        <v>936391</v>
      </c>
      <c r="E70" s="58">
        <f t="shared" si="0"/>
        <v>294850</v>
      </c>
      <c r="F70" s="79">
        <f t="shared" si="0"/>
        <v>95816</v>
      </c>
      <c r="G70" s="68">
        <f t="shared" si="0"/>
        <v>64036</v>
      </c>
      <c r="H70" s="29">
        <f t="shared" si="0"/>
        <v>64036</v>
      </c>
      <c r="I70" s="110" t="s">
        <v>21</v>
      </c>
      <c r="J70" s="417"/>
      <c r="K70" s="497"/>
    </row>
    <row r="71" spans="1:11" ht="21" customHeight="1" thickBot="1">
      <c r="A71" s="407"/>
      <c r="B71" s="434" t="s">
        <v>2</v>
      </c>
      <c r="C71" s="82">
        <f t="shared" si="0"/>
        <v>7297326</v>
      </c>
      <c r="D71" s="59">
        <f t="shared" si="0"/>
        <v>6359064</v>
      </c>
      <c r="E71" s="59">
        <f t="shared" si="0"/>
        <v>2261733</v>
      </c>
      <c r="F71" s="81">
        <f t="shared" si="0"/>
        <v>822553</v>
      </c>
      <c r="G71" s="69">
        <f t="shared" si="0"/>
        <v>634907</v>
      </c>
      <c r="H71" s="64">
        <f t="shared" si="0"/>
        <v>634907</v>
      </c>
      <c r="I71" s="112" t="s">
        <v>22</v>
      </c>
      <c r="J71" s="419"/>
      <c r="K71" s="497"/>
    </row>
    <row r="72" ht="21" customHeight="1" thickTop="1"/>
    <row r="74" ht="23.25">
      <c r="H74" s="164"/>
    </row>
  </sheetData>
  <sheetProtection/>
  <mergeCells count="11">
    <mergeCell ref="C41:H41"/>
    <mergeCell ref="A3:J3"/>
    <mergeCell ref="K5:K35"/>
    <mergeCell ref="K41:K71"/>
    <mergeCell ref="A2:J2"/>
    <mergeCell ref="A38:J38"/>
    <mergeCell ref="A5:B7"/>
    <mergeCell ref="A41:B43"/>
    <mergeCell ref="I41:J43"/>
    <mergeCell ref="I5:J7"/>
    <mergeCell ref="C5:H5"/>
  </mergeCells>
  <hyperlinks>
    <hyperlink ref="K1" location="الفهرس!A1" display="R"/>
  </hyperlinks>
  <printOptions horizontalCentered="1" verticalCentered="1"/>
  <pageMargins left="0.1968503937007874" right="0" top="0.5905511811023623" bottom="0.5905511811023623" header="0" footer="0.1968503937007874"/>
  <pageSetup fitToHeight="0" horizontalDpi="300" verticalDpi="300" orientation="landscape" paperSize="9" scale="6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75"/>
  <sheetViews>
    <sheetView rightToLeft="1" zoomScaleSheetLayoutView="65" zoomScalePageLayoutView="0" workbookViewId="0" topLeftCell="A1">
      <selection activeCell="I1" sqref="I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6" width="20.7109375" style="1" customWidth="1"/>
    <col min="7" max="7" width="17.7109375" style="1" customWidth="1"/>
    <col min="8" max="8" width="30.7109375" style="1" customWidth="1"/>
    <col min="9" max="9" width="10.7109375" style="83" customWidth="1"/>
    <col min="10" max="16384" width="9.140625" style="1" customWidth="1"/>
  </cols>
  <sheetData>
    <row r="1" spans="1:9" s="86" customFormat="1" ht="31.5" customHeight="1">
      <c r="A1" s="185" t="s">
        <v>271</v>
      </c>
      <c r="B1" s="185"/>
      <c r="C1" s="185"/>
      <c r="D1" s="185"/>
      <c r="E1" s="185"/>
      <c r="F1" s="185"/>
      <c r="G1" s="184"/>
      <c r="H1" s="184" t="s">
        <v>272</v>
      </c>
      <c r="I1" s="486" t="s">
        <v>492</v>
      </c>
    </row>
    <row r="2" spans="1:9" s="87" customFormat="1" ht="31.5" customHeight="1">
      <c r="A2" s="541" t="s">
        <v>464</v>
      </c>
      <c r="B2" s="541"/>
      <c r="C2" s="541"/>
      <c r="D2" s="541"/>
      <c r="E2" s="541"/>
      <c r="F2" s="541"/>
      <c r="G2" s="541"/>
      <c r="H2" s="541"/>
      <c r="I2" s="182"/>
    </row>
    <row r="3" spans="1:9" s="87" customFormat="1" ht="31.5" customHeight="1">
      <c r="A3" s="606" t="s">
        <v>477</v>
      </c>
      <c r="B3" s="606"/>
      <c r="C3" s="606"/>
      <c r="D3" s="606"/>
      <c r="E3" s="606"/>
      <c r="F3" s="606"/>
      <c r="G3" s="606"/>
      <c r="H3" s="606"/>
      <c r="I3" s="182"/>
    </row>
    <row r="4" spans="1:9" s="87" customFormat="1" ht="31.5" customHeight="1" thickBot="1">
      <c r="A4" s="256"/>
      <c r="B4" s="256"/>
      <c r="C4" s="256"/>
      <c r="D4" s="256"/>
      <c r="E4" s="256"/>
      <c r="F4" s="256"/>
      <c r="G4" s="256"/>
      <c r="H4" s="256"/>
      <c r="I4" s="182"/>
    </row>
    <row r="5" spans="1:9" s="2" customFormat="1" ht="31.5" customHeight="1" thickTop="1">
      <c r="A5" s="587" t="s">
        <v>298</v>
      </c>
      <c r="B5" s="593"/>
      <c r="C5" s="505" t="s">
        <v>465</v>
      </c>
      <c r="D5" s="506"/>
      <c r="E5" s="506"/>
      <c r="F5" s="507"/>
      <c r="G5" s="580" t="s">
        <v>0</v>
      </c>
      <c r="H5" s="551"/>
      <c r="I5" s="497">
        <v>188</v>
      </c>
    </row>
    <row r="6" spans="1:9" s="4" customFormat="1" ht="31.5" customHeight="1">
      <c r="A6" s="588"/>
      <c r="B6" s="594"/>
      <c r="C6" s="472">
        <v>1</v>
      </c>
      <c r="D6" s="62">
        <v>2</v>
      </c>
      <c r="E6" s="62" t="s">
        <v>270</v>
      </c>
      <c r="F6" s="359" t="s">
        <v>69</v>
      </c>
      <c r="G6" s="582"/>
      <c r="H6" s="552"/>
      <c r="I6" s="497"/>
    </row>
    <row r="7" spans="1:9" s="4" customFormat="1" ht="31.5" customHeight="1" thickBot="1">
      <c r="A7" s="589"/>
      <c r="B7" s="596"/>
      <c r="C7" s="473"/>
      <c r="D7" s="391"/>
      <c r="E7" s="391"/>
      <c r="F7" s="360" t="s">
        <v>68</v>
      </c>
      <c r="G7" s="583"/>
      <c r="H7" s="554"/>
      <c r="I7" s="497"/>
    </row>
    <row r="8" spans="1:9" ht="21" customHeight="1">
      <c r="A8" s="397" t="s">
        <v>42</v>
      </c>
      <c r="B8" s="396"/>
      <c r="C8" s="24"/>
      <c r="D8" s="39"/>
      <c r="E8" s="39"/>
      <c r="F8" s="29"/>
      <c r="G8" s="149"/>
      <c r="H8" s="383" t="s">
        <v>41</v>
      </c>
      <c r="I8" s="497"/>
    </row>
    <row r="9" spans="1:9" ht="21" customHeight="1">
      <c r="A9" s="209"/>
      <c r="B9" s="209" t="s">
        <v>44</v>
      </c>
      <c r="C9" s="24">
        <v>240203</v>
      </c>
      <c r="D9" s="39">
        <v>79950</v>
      </c>
      <c r="E9" s="39">
        <v>53295</v>
      </c>
      <c r="F9" s="29">
        <f>SUM(E9:H9)</f>
        <v>53295</v>
      </c>
      <c r="G9" s="110" t="s">
        <v>43</v>
      </c>
      <c r="H9" s="417"/>
      <c r="I9" s="497"/>
    </row>
    <row r="10" spans="1:9" ht="21" customHeight="1">
      <c r="A10" s="410"/>
      <c r="B10" s="209" t="s">
        <v>7</v>
      </c>
      <c r="C10" s="24">
        <v>240203</v>
      </c>
      <c r="D10" s="39">
        <v>79950</v>
      </c>
      <c r="E10" s="39">
        <v>53295</v>
      </c>
      <c r="F10" s="29">
        <f>SUM(E10:H10)</f>
        <v>53295</v>
      </c>
      <c r="G10" s="110" t="s">
        <v>21</v>
      </c>
      <c r="H10" s="417"/>
      <c r="I10" s="497"/>
    </row>
    <row r="11" spans="1:9" ht="21" customHeight="1">
      <c r="A11" s="411"/>
      <c r="B11" s="433" t="s">
        <v>2</v>
      </c>
      <c r="C11" s="24">
        <v>1512693</v>
      </c>
      <c r="D11" s="39">
        <v>582138</v>
      </c>
      <c r="E11" s="39">
        <v>440726</v>
      </c>
      <c r="F11" s="29">
        <f>SUM(E11:H11)</f>
        <v>440726</v>
      </c>
      <c r="G11" s="111" t="s">
        <v>22</v>
      </c>
      <c r="H11" s="418"/>
      <c r="I11" s="497"/>
    </row>
    <row r="12" spans="1:9" ht="21" customHeight="1">
      <c r="A12" s="412" t="s">
        <v>46</v>
      </c>
      <c r="B12" s="212"/>
      <c r="C12" s="21"/>
      <c r="D12" s="20"/>
      <c r="E12" s="20"/>
      <c r="F12" s="28"/>
      <c r="G12" s="405"/>
      <c r="H12" s="387" t="s">
        <v>45</v>
      </c>
      <c r="I12" s="497"/>
    </row>
    <row r="13" spans="1:9" ht="21" customHeight="1">
      <c r="A13" s="114"/>
      <c r="B13" s="209" t="s">
        <v>44</v>
      </c>
      <c r="C13" s="24">
        <v>255359</v>
      </c>
      <c r="D13" s="23">
        <v>64552</v>
      </c>
      <c r="E13" s="23">
        <v>26595</v>
      </c>
      <c r="F13" s="29">
        <f>SUM(E13:H13)</f>
        <v>26595</v>
      </c>
      <c r="G13" s="110" t="s">
        <v>43</v>
      </c>
      <c r="H13" s="417"/>
      <c r="I13" s="497"/>
    </row>
    <row r="14" spans="1:9" ht="21" customHeight="1">
      <c r="A14" s="114"/>
      <c r="B14" s="209" t="s">
        <v>7</v>
      </c>
      <c r="C14" s="24">
        <v>255359</v>
      </c>
      <c r="D14" s="23">
        <v>64552</v>
      </c>
      <c r="E14" s="23">
        <v>26595</v>
      </c>
      <c r="F14" s="29">
        <f>SUM(E14:H14)</f>
        <v>26595</v>
      </c>
      <c r="G14" s="110" t="s">
        <v>21</v>
      </c>
      <c r="H14" s="417"/>
      <c r="I14" s="497"/>
    </row>
    <row r="15" spans="1:9" ht="21" customHeight="1">
      <c r="A15" s="406"/>
      <c r="B15" s="433" t="s">
        <v>2</v>
      </c>
      <c r="C15" s="27">
        <v>1439224</v>
      </c>
      <c r="D15" s="26">
        <v>418863</v>
      </c>
      <c r="E15" s="26">
        <v>193412</v>
      </c>
      <c r="F15" s="30">
        <f>SUM(E15:H15)</f>
        <v>193412</v>
      </c>
      <c r="G15" s="111" t="s">
        <v>22</v>
      </c>
      <c r="H15" s="418"/>
      <c r="I15" s="497"/>
    </row>
    <row r="16" spans="1:9" ht="21" customHeight="1">
      <c r="A16" s="398" t="s">
        <v>48</v>
      </c>
      <c r="B16" s="399"/>
      <c r="C16" s="21"/>
      <c r="D16" s="20"/>
      <c r="E16" s="20"/>
      <c r="F16" s="28"/>
      <c r="G16" s="405"/>
      <c r="H16" s="387" t="s">
        <v>47</v>
      </c>
      <c r="I16" s="497"/>
    </row>
    <row r="17" spans="1:9" ht="21" customHeight="1">
      <c r="A17" s="114"/>
      <c r="B17" s="209" t="s">
        <v>44</v>
      </c>
      <c r="C17" s="24">
        <v>67837</v>
      </c>
      <c r="D17" s="23">
        <v>16391</v>
      </c>
      <c r="E17" s="23">
        <v>5818</v>
      </c>
      <c r="F17" s="29">
        <f>SUM(E17:H17)</f>
        <v>5818</v>
      </c>
      <c r="G17" s="110" t="s">
        <v>43</v>
      </c>
      <c r="H17" s="417"/>
      <c r="I17" s="497"/>
    </row>
    <row r="18" spans="1:9" ht="21" customHeight="1">
      <c r="A18" s="114"/>
      <c r="B18" s="209" t="s">
        <v>7</v>
      </c>
      <c r="C18" s="24">
        <v>67837</v>
      </c>
      <c r="D18" s="23">
        <v>16391</v>
      </c>
      <c r="E18" s="23">
        <v>5818</v>
      </c>
      <c r="F18" s="29">
        <f>SUM(E18:H18)</f>
        <v>5818</v>
      </c>
      <c r="G18" s="110" t="s">
        <v>21</v>
      </c>
      <c r="H18" s="417"/>
      <c r="I18" s="497"/>
    </row>
    <row r="19" spans="1:9" ht="21" customHeight="1">
      <c r="A19" s="406"/>
      <c r="B19" s="433" t="s">
        <v>2</v>
      </c>
      <c r="C19" s="27">
        <v>450471</v>
      </c>
      <c r="D19" s="26">
        <v>107237</v>
      </c>
      <c r="E19" s="26">
        <v>44654</v>
      </c>
      <c r="F19" s="30">
        <f>SUM(E19:H19)</f>
        <v>44654</v>
      </c>
      <c r="G19" s="111" t="s">
        <v>22</v>
      </c>
      <c r="H19" s="418"/>
      <c r="I19" s="497"/>
    </row>
    <row r="20" spans="1:9" ht="21" customHeight="1">
      <c r="A20" s="398" t="s">
        <v>50</v>
      </c>
      <c r="B20" s="399"/>
      <c r="C20" s="21"/>
      <c r="D20" s="20"/>
      <c r="E20" s="20"/>
      <c r="F20" s="28"/>
      <c r="G20" s="405"/>
      <c r="H20" s="387" t="s">
        <v>49</v>
      </c>
      <c r="I20" s="497"/>
    </row>
    <row r="21" spans="1:9" ht="21" customHeight="1">
      <c r="A21" s="114"/>
      <c r="B21" s="209" t="s">
        <v>44</v>
      </c>
      <c r="C21" s="24">
        <v>42185</v>
      </c>
      <c r="D21" s="23">
        <v>11298</v>
      </c>
      <c r="E21" s="23">
        <v>4044</v>
      </c>
      <c r="F21" s="29">
        <f>SUM(E21:H21)</f>
        <v>4044</v>
      </c>
      <c r="G21" s="110" t="s">
        <v>43</v>
      </c>
      <c r="H21" s="417"/>
      <c r="I21" s="497"/>
    </row>
    <row r="22" spans="1:9" ht="21" customHeight="1">
      <c r="A22" s="114"/>
      <c r="B22" s="209" t="s">
        <v>7</v>
      </c>
      <c r="C22" s="24">
        <v>42185</v>
      </c>
      <c r="D22" s="23">
        <v>11298</v>
      </c>
      <c r="E22" s="23">
        <v>4044</v>
      </c>
      <c r="F22" s="29">
        <f>SUM(E22:H22)</f>
        <v>4044</v>
      </c>
      <c r="G22" s="110" t="s">
        <v>21</v>
      </c>
      <c r="H22" s="417"/>
      <c r="I22" s="497"/>
    </row>
    <row r="23" spans="1:9" ht="21" customHeight="1">
      <c r="A23" s="406"/>
      <c r="B23" s="433" t="s">
        <v>2</v>
      </c>
      <c r="C23" s="27">
        <v>342538</v>
      </c>
      <c r="D23" s="26">
        <v>91568</v>
      </c>
      <c r="E23" s="26">
        <v>38176</v>
      </c>
      <c r="F23" s="30">
        <f>SUM(E23:H23)</f>
        <v>38176</v>
      </c>
      <c r="G23" s="111" t="s">
        <v>22</v>
      </c>
      <c r="H23" s="418"/>
      <c r="I23" s="497"/>
    </row>
    <row r="24" spans="1:9" ht="21" customHeight="1">
      <c r="A24" s="398" t="s">
        <v>52</v>
      </c>
      <c r="B24" s="399"/>
      <c r="C24" s="21"/>
      <c r="D24" s="20"/>
      <c r="E24" s="20"/>
      <c r="F24" s="28"/>
      <c r="G24" s="405"/>
      <c r="H24" s="387" t="s">
        <v>51</v>
      </c>
      <c r="I24" s="497"/>
    </row>
    <row r="25" spans="1:9" ht="21" customHeight="1">
      <c r="A25" s="114"/>
      <c r="B25" s="209" t="s">
        <v>44</v>
      </c>
      <c r="C25" s="24">
        <v>183766</v>
      </c>
      <c r="D25" s="23">
        <v>53532</v>
      </c>
      <c r="E25" s="23">
        <v>32135</v>
      </c>
      <c r="F25" s="29">
        <f>SUM(E25:H25)</f>
        <v>32135</v>
      </c>
      <c r="G25" s="110" t="s">
        <v>43</v>
      </c>
      <c r="H25" s="417"/>
      <c r="I25" s="497"/>
    </row>
    <row r="26" spans="1:9" ht="21" customHeight="1">
      <c r="A26" s="114"/>
      <c r="B26" s="209" t="s">
        <v>7</v>
      </c>
      <c r="C26" s="24">
        <v>183766</v>
      </c>
      <c r="D26" s="23">
        <v>53532</v>
      </c>
      <c r="E26" s="23">
        <v>32135</v>
      </c>
      <c r="F26" s="29">
        <f>SUM(E26:H26)</f>
        <v>32135</v>
      </c>
      <c r="G26" s="110" t="s">
        <v>21</v>
      </c>
      <c r="H26" s="417"/>
      <c r="I26" s="497"/>
    </row>
    <row r="27" spans="1:9" ht="21" customHeight="1">
      <c r="A27" s="406"/>
      <c r="B27" s="433" t="s">
        <v>2</v>
      </c>
      <c r="C27" s="27">
        <v>1080924</v>
      </c>
      <c r="D27" s="26">
        <v>374872</v>
      </c>
      <c r="E27" s="26">
        <v>288341</v>
      </c>
      <c r="F27" s="30">
        <f>SUM(E27:H27)</f>
        <v>288341</v>
      </c>
      <c r="G27" s="111" t="s">
        <v>22</v>
      </c>
      <c r="H27" s="418"/>
      <c r="I27" s="497"/>
    </row>
    <row r="28" spans="1:9" ht="21" customHeight="1">
      <c r="A28" s="398" t="s">
        <v>54</v>
      </c>
      <c r="B28" s="399"/>
      <c r="C28" s="21"/>
      <c r="D28" s="20"/>
      <c r="E28" s="20"/>
      <c r="F28" s="28"/>
      <c r="G28" s="405"/>
      <c r="H28" s="387" t="s">
        <v>53</v>
      </c>
      <c r="I28" s="497"/>
    </row>
    <row r="29" spans="1:9" ht="21" customHeight="1">
      <c r="A29" s="114"/>
      <c r="B29" s="209" t="s">
        <v>44</v>
      </c>
      <c r="C29" s="24">
        <v>62781</v>
      </c>
      <c r="D29" s="23">
        <v>8183</v>
      </c>
      <c r="E29" s="23">
        <v>1038</v>
      </c>
      <c r="F29" s="29">
        <f>SUM(E29:H29)</f>
        <v>1038</v>
      </c>
      <c r="G29" s="110" t="s">
        <v>43</v>
      </c>
      <c r="H29" s="417"/>
      <c r="I29" s="497"/>
    </row>
    <row r="30" spans="1:9" ht="21" customHeight="1">
      <c r="A30" s="114"/>
      <c r="B30" s="209" t="s">
        <v>7</v>
      </c>
      <c r="C30" s="24">
        <v>62781</v>
      </c>
      <c r="D30" s="23">
        <v>8183</v>
      </c>
      <c r="E30" s="23">
        <v>1038</v>
      </c>
      <c r="F30" s="29">
        <f>SUM(E30:H30)</f>
        <v>1038</v>
      </c>
      <c r="G30" s="110" t="s">
        <v>21</v>
      </c>
      <c r="H30" s="417"/>
      <c r="I30" s="497"/>
    </row>
    <row r="31" spans="1:9" ht="21" customHeight="1">
      <c r="A31" s="406"/>
      <c r="B31" s="433" t="s">
        <v>2</v>
      </c>
      <c r="C31" s="27">
        <v>444193</v>
      </c>
      <c r="D31" s="26">
        <v>62672</v>
      </c>
      <c r="E31" s="26">
        <v>9902</v>
      </c>
      <c r="F31" s="30">
        <f>SUM(E31:H31)</f>
        <v>9902</v>
      </c>
      <c r="G31" s="111" t="s">
        <v>22</v>
      </c>
      <c r="H31" s="418"/>
      <c r="I31" s="497"/>
    </row>
    <row r="32" spans="1:9" ht="21" customHeight="1">
      <c r="A32" s="398" t="s">
        <v>56</v>
      </c>
      <c r="B32" s="399"/>
      <c r="C32" s="21"/>
      <c r="D32" s="49"/>
      <c r="E32" s="49"/>
      <c r="F32" s="29"/>
      <c r="G32" s="405"/>
      <c r="H32" s="387" t="s">
        <v>55</v>
      </c>
      <c r="I32" s="497"/>
    </row>
    <row r="33" spans="1:9" ht="21" customHeight="1">
      <c r="A33" s="114"/>
      <c r="B33" s="209" t="s">
        <v>44</v>
      </c>
      <c r="C33" s="24">
        <v>27597</v>
      </c>
      <c r="D33" s="39">
        <v>5073</v>
      </c>
      <c r="E33" s="39">
        <v>1004</v>
      </c>
      <c r="F33" s="29">
        <f>SUM(E33:H33)</f>
        <v>1004</v>
      </c>
      <c r="G33" s="110" t="s">
        <v>43</v>
      </c>
      <c r="H33" s="417"/>
      <c r="I33" s="497"/>
    </row>
    <row r="34" spans="1:9" ht="21" customHeight="1">
      <c r="A34" s="114"/>
      <c r="B34" s="209" t="s">
        <v>7</v>
      </c>
      <c r="C34" s="24">
        <v>27597</v>
      </c>
      <c r="D34" s="39">
        <v>5073</v>
      </c>
      <c r="E34" s="39">
        <v>1004</v>
      </c>
      <c r="F34" s="29">
        <f>SUM(E34:H34)</f>
        <v>1004</v>
      </c>
      <c r="G34" s="110" t="s">
        <v>21</v>
      </c>
      <c r="H34" s="417"/>
      <c r="I34" s="497"/>
    </row>
    <row r="35" spans="1:9" ht="21" customHeight="1" thickBot="1">
      <c r="A35" s="407"/>
      <c r="B35" s="434" t="s">
        <v>2</v>
      </c>
      <c r="C35" s="73">
        <v>184730</v>
      </c>
      <c r="D35" s="54">
        <v>37126</v>
      </c>
      <c r="E35" s="54">
        <v>7905</v>
      </c>
      <c r="F35" s="64">
        <f>SUM(E35:H35)</f>
        <v>7905</v>
      </c>
      <c r="G35" s="112" t="s">
        <v>22</v>
      </c>
      <c r="H35" s="419"/>
      <c r="I35" s="497"/>
    </row>
    <row r="36" spans="1:9" ht="21" customHeight="1" thickTop="1">
      <c r="A36" s="114"/>
      <c r="B36" s="209"/>
      <c r="C36" s="208"/>
      <c r="D36" s="208"/>
      <c r="E36" s="208"/>
      <c r="F36" s="98"/>
      <c r="G36" s="110"/>
      <c r="H36" s="206"/>
      <c r="I36" s="180"/>
    </row>
    <row r="37" spans="1:9" s="86" customFormat="1" ht="31.5" customHeight="1">
      <c r="A37" s="185" t="s">
        <v>273</v>
      </c>
      <c r="B37" s="185"/>
      <c r="C37" s="185"/>
      <c r="D37" s="185"/>
      <c r="E37" s="185"/>
      <c r="F37" s="185"/>
      <c r="G37" s="184"/>
      <c r="H37" s="184" t="s">
        <v>274</v>
      </c>
      <c r="I37" s="182"/>
    </row>
    <row r="38" spans="1:9" s="87" customFormat="1" ht="31.5" customHeight="1">
      <c r="A38" s="541" t="s">
        <v>464</v>
      </c>
      <c r="B38" s="541"/>
      <c r="C38" s="541"/>
      <c r="D38" s="541"/>
      <c r="E38" s="541"/>
      <c r="F38" s="541"/>
      <c r="G38" s="541"/>
      <c r="H38" s="541"/>
      <c r="I38" s="182"/>
    </row>
    <row r="39" spans="1:9" s="87" customFormat="1" ht="31.5" customHeight="1">
      <c r="A39" s="351"/>
      <c r="B39" s="351"/>
      <c r="C39" s="351"/>
      <c r="D39" s="351"/>
      <c r="E39" s="351"/>
      <c r="F39" s="351"/>
      <c r="G39" s="351"/>
      <c r="H39" s="351" t="s">
        <v>477</v>
      </c>
      <c r="I39" s="182"/>
    </row>
    <row r="40" spans="1:9" s="87" customFormat="1" ht="31.5" customHeight="1" thickBot="1">
      <c r="A40" s="256"/>
      <c r="B40" s="256"/>
      <c r="C40" s="256"/>
      <c r="D40" s="256"/>
      <c r="E40" s="256"/>
      <c r="F40" s="256"/>
      <c r="G40" s="256"/>
      <c r="H40" s="256"/>
      <c r="I40" s="182"/>
    </row>
    <row r="41" spans="1:9" s="2" customFormat="1" ht="31.5" customHeight="1" thickTop="1">
      <c r="A41" s="587" t="s">
        <v>298</v>
      </c>
      <c r="B41" s="593"/>
      <c r="C41" s="506" t="s">
        <v>465</v>
      </c>
      <c r="D41" s="506"/>
      <c r="E41" s="506"/>
      <c r="F41" s="506"/>
      <c r="G41" s="580" t="s">
        <v>0</v>
      </c>
      <c r="H41" s="551"/>
      <c r="I41" s="497">
        <v>189</v>
      </c>
    </row>
    <row r="42" spans="1:9" s="4" customFormat="1" ht="31.5" customHeight="1">
      <c r="A42" s="588"/>
      <c r="B42" s="594"/>
      <c r="C42" s="472">
        <v>1</v>
      </c>
      <c r="D42" s="62">
        <v>2</v>
      </c>
      <c r="E42" s="62" t="s">
        <v>270</v>
      </c>
      <c r="F42" s="359" t="s">
        <v>69</v>
      </c>
      <c r="G42" s="582"/>
      <c r="H42" s="552"/>
      <c r="I42" s="497"/>
    </row>
    <row r="43" spans="1:9" s="4" customFormat="1" ht="31.5" customHeight="1" thickBot="1">
      <c r="A43" s="589"/>
      <c r="B43" s="596"/>
      <c r="C43" s="473"/>
      <c r="D43" s="391"/>
      <c r="E43" s="391"/>
      <c r="F43" s="360" t="s">
        <v>68</v>
      </c>
      <c r="G43" s="583"/>
      <c r="H43" s="554"/>
      <c r="I43" s="497"/>
    </row>
    <row r="44" spans="1:9" ht="21" customHeight="1">
      <c r="A44" s="397" t="s">
        <v>58</v>
      </c>
      <c r="B44" s="396"/>
      <c r="C44" s="74"/>
      <c r="D44" s="35"/>
      <c r="E44" s="35"/>
      <c r="F44" s="66"/>
      <c r="G44" s="149"/>
      <c r="H44" s="420" t="s">
        <v>57</v>
      </c>
      <c r="I44" s="497"/>
    </row>
    <row r="45" spans="1:9" ht="21" customHeight="1">
      <c r="A45" s="114"/>
      <c r="B45" s="209" t="s">
        <v>44</v>
      </c>
      <c r="C45" s="24">
        <v>15187</v>
      </c>
      <c r="D45" s="39">
        <v>4278</v>
      </c>
      <c r="E45" s="39">
        <v>1814</v>
      </c>
      <c r="F45" s="29">
        <f>SUM(E45:H45)</f>
        <v>1814</v>
      </c>
      <c r="G45" s="110" t="s">
        <v>43</v>
      </c>
      <c r="H45" s="417"/>
      <c r="I45" s="497"/>
    </row>
    <row r="46" spans="1:9" ht="21" customHeight="1">
      <c r="A46" s="114"/>
      <c r="B46" s="209" t="s">
        <v>7</v>
      </c>
      <c r="C46" s="24">
        <v>15187</v>
      </c>
      <c r="D46" s="39">
        <v>4278</v>
      </c>
      <c r="E46" s="39">
        <v>1814</v>
      </c>
      <c r="F46" s="29">
        <f>SUM(E46:H46)</f>
        <v>1814</v>
      </c>
      <c r="G46" s="110" t="s">
        <v>21</v>
      </c>
      <c r="H46" s="417"/>
      <c r="I46" s="497"/>
    </row>
    <row r="47" spans="1:9" ht="21" customHeight="1">
      <c r="A47" s="406"/>
      <c r="B47" s="433" t="s">
        <v>2</v>
      </c>
      <c r="C47" s="24">
        <v>119621</v>
      </c>
      <c r="D47" s="39">
        <v>39092</v>
      </c>
      <c r="E47" s="39">
        <v>16789</v>
      </c>
      <c r="F47" s="29">
        <f>SUM(E47:H47)</f>
        <v>16789</v>
      </c>
      <c r="G47" s="111" t="s">
        <v>22</v>
      </c>
      <c r="H47" s="418"/>
      <c r="I47" s="497"/>
    </row>
    <row r="48" spans="1:9" ht="21" customHeight="1">
      <c r="A48" s="398" t="s">
        <v>60</v>
      </c>
      <c r="B48" s="212"/>
      <c r="C48" s="21"/>
      <c r="D48" s="20"/>
      <c r="E48" s="20"/>
      <c r="F48" s="28"/>
      <c r="G48" s="405"/>
      <c r="H48" s="421" t="s">
        <v>59</v>
      </c>
      <c r="I48" s="497"/>
    </row>
    <row r="49" spans="1:9" ht="21" customHeight="1">
      <c r="A49" s="114"/>
      <c r="B49" s="209" t="s">
        <v>44</v>
      </c>
      <c r="C49" s="24">
        <v>10249</v>
      </c>
      <c r="D49" s="23">
        <v>1870</v>
      </c>
      <c r="E49" s="23">
        <v>742</v>
      </c>
      <c r="F49" s="29">
        <f>SUM(E49:H49)</f>
        <v>742</v>
      </c>
      <c r="G49" s="110" t="s">
        <v>43</v>
      </c>
      <c r="H49" s="417"/>
      <c r="I49" s="497"/>
    </row>
    <row r="50" spans="1:9" ht="21" customHeight="1">
      <c r="A50" s="114"/>
      <c r="B50" s="209" t="s">
        <v>7</v>
      </c>
      <c r="C50" s="24">
        <v>10249</v>
      </c>
      <c r="D50" s="23">
        <v>1870</v>
      </c>
      <c r="E50" s="23">
        <v>742</v>
      </c>
      <c r="F50" s="29">
        <f>SUM(E50:H50)</f>
        <v>742</v>
      </c>
      <c r="G50" s="110" t="s">
        <v>21</v>
      </c>
      <c r="H50" s="417"/>
      <c r="I50" s="497"/>
    </row>
    <row r="51" spans="1:9" ht="21" customHeight="1">
      <c r="A51" s="406"/>
      <c r="B51" s="433" t="s">
        <v>2</v>
      </c>
      <c r="C51" s="27">
        <v>81076</v>
      </c>
      <c r="D51" s="26">
        <v>15589</v>
      </c>
      <c r="E51" s="26">
        <v>6906</v>
      </c>
      <c r="F51" s="30">
        <f>SUM(E51:H51)</f>
        <v>6906</v>
      </c>
      <c r="G51" s="111" t="s">
        <v>22</v>
      </c>
      <c r="H51" s="418"/>
      <c r="I51" s="497"/>
    </row>
    <row r="52" spans="1:9" ht="21" customHeight="1">
      <c r="A52" s="398" t="s">
        <v>62</v>
      </c>
      <c r="B52" s="399"/>
      <c r="C52" s="21"/>
      <c r="D52" s="20"/>
      <c r="E52" s="20"/>
      <c r="F52" s="28"/>
      <c r="G52" s="405"/>
      <c r="H52" s="421" t="s">
        <v>61</v>
      </c>
      <c r="I52" s="497"/>
    </row>
    <row r="53" spans="1:9" ht="21" customHeight="1">
      <c r="A53" s="114"/>
      <c r="B53" s="209" t="s">
        <v>44</v>
      </c>
      <c r="C53" s="24">
        <v>21978</v>
      </c>
      <c r="D53" s="23">
        <v>2308</v>
      </c>
      <c r="E53" s="23">
        <v>487</v>
      </c>
      <c r="F53" s="29">
        <f>SUM(E53:H53)</f>
        <v>487</v>
      </c>
      <c r="G53" s="110" t="s">
        <v>43</v>
      </c>
      <c r="H53" s="417"/>
      <c r="I53" s="497"/>
    </row>
    <row r="54" spans="1:9" ht="21" customHeight="1">
      <c r="A54" s="114"/>
      <c r="B54" s="209" t="s">
        <v>7</v>
      </c>
      <c r="C54" s="24">
        <v>21978</v>
      </c>
      <c r="D54" s="23">
        <v>2308</v>
      </c>
      <c r="E54" s="23">
        <v>487</v>
      </c>
      <c r="F54" s="29">
        <f>SUM(E54:H54)</f>
        <v>487</v>
      </c>
      <c r="G54" s="110" t="s">
        <v>21</v>
      </c>
      <c r="H54" s="417"/>
      <c r="I54" s="497"/>
    </row>
    <row r="55" spans="1:9" ht="21" customHeight="1">
      <c r="A55" s="406"/>
      <c r="B55" s="433" t="s">
        <v>2</v>
      </c>
      <c r="C55" s="27">
        <v>160777</v>
      </c>
      <c r="D55" s="26">
        <v>16432</v>
      </c>
      <c r="E55" s="26">
        <v>5231</v>
      </c>
      <c r="F55" s="30">
        <f>SUM(E55:H55)</f>
        <v>5231</v>
      </c>
      <c r="G55" s="111" t="s">
        <v>22</v>
      </c>
      <c r="H55" s="418"/>
      <c r="I55" s="497"/>
    </row>
    <row r="56" spans="1:9" ht="21" customHeight="1">
      <c r="A56" s="398" t="s">
        <v>64</v>
      </c>
      <c r="B56" s="399"/>
      <c r="C56" s="21"/>
      <c r="D56" s="20"/>
      <c r="E56" s="20"/>
      <c r="F56" s="28"/>
      <c r="G56" s="405"/>
      <c r="H56" s="421" t="s">
        <v>63</v>
      </c>
      <c r="I56" s="497"/>
    </row>
    <row r="57" spans="1:9" ht="21" customHeight="1">
      <c r="A57" s="114"/>
      <c r="B57" s="209" t="s">
        <v>44</v>
      </c>
      <c r="C57" s="24">
        <v>15224</v>
      </c>
      <c r="D57" s="23">
        <v>1617</v>
      </c>
      <c r="E57" s="23">
        <v>220</v>
      </c>
      <c r="F57" s="29">
        <f>SUM(E57:H57)</f>
        <v>220</v>
      </c>
      <c r="G57" s="110" t="s">
        <v>43</v>
      </c>
      <c r="H57" s="417"/>
      <c r="I57" s="497"/>
    </row>
    <row r="58" spans="1:9" ht="21" customHeight="1">
      <c r="A58" s="114"/>
      <c r="B58" s="209" t="s">
        <v>7</v>
      </c>
      <c r="C58" s="24">
        <v>15224</v>
      </c>
      <c r="D58" s="23">
        <v>1617</v>
      </c>
      <c r="E58" s="23">
        <v>220</v>
      </c>
      <c r="F58" s="29">
        <f>SUM(E58:H58)</f>
        <v>220</v>
      </c>
      <c r="G58" s="110" t="s">
        <v>21</v>
      </c>
      <c r="H58" s="417"/>
      <c r="I58" s="497"/>
    </row>
    <row r="59" spans="1:9" ht="21" customHeight="1">
      <c r="A59" s="406"/>
      <c r="B59" s="433" t="s">
        <v>2</v>
      </c>
      <c r="C59" s="27">
        <v>109330</v>
      </c>
      <c r="D59" s="26">
        <v>12182</v>
      </c>
      <c r="E59" s="26">
        <v>1892</v>
      </c>
      <c r="F59" s="30">
        <f>SUM(E59:H59)</f>
        <v>1892</v>
      </c>
      <c r="G59" s="111" t="s">
        <v>22</v>
      </c>
      <c r="H59" s="418"/>
      <c r="I59" s="497"/>
    </row>
    <row r="60" spans="1:9" ht="21" customHeight="1">
      <c r="A60" s="398" t="s">
        <v>65</v>
      </c>
      <c r="B60" s="399"/>
      <c r="C60" s="21"/>
      <c r="D60" s="20"/>
      <c r="E60" s="20"/>
      <c r="F60" s="28"/>
      <c r="G60" s="405"/>
      <c r="H60" s="421" t="s">
        <v>32</v>
      </c>
      <c r="I60" s="497"/>
    </row>
    <row r="61" spans="1:9" ht="21" customHeight="1">
      <c r="A61" s="114"/>
      <c r="B61" s="209" t="s">
        <v>44</v>
      </c>
      <c r="C61" s="24">
        <v>15240</v>
      </c>
      <c r="D61" s="23">
        <v>4606</v>
      </c>
      <c r="E61" s="23">
        <v>1079</v>
      </c>
      <c r="F61" s="29">
        <f>SUM(E61:H61)</f>
        <v>1079</v>
      </c>
      <c r="G61" s="110" t="s">
        <v>43</v>
      </c>
      <c r="H61" s="417"/>
      <c r="I61" s="497"/>
    </row>
    <row r="62" spans="1:9" ht="21" customHeight="1">
      <c r="A62" s="114"/>
      <c r="B62" s="209" t="s">
        <v>7</v>
      </c>
      <c r="C62" s="24">
        <v>15240</v>
      </c>
      <c r="D62" s="23">
        <v>4606</v>
      </c>
      <c r="E62" s="23">
        <v>1079</v>
      </c>
      <c r="F62" s="29">
        <f>SUM(E62:H62)</f>
        <v>1079</v>
      </c>
      <c r="G62" s="110" t="s">
        <v>21</v>
      </c>
      <c r="H62" s="417"/>
      <c r="I62" s="497"/>
    </row>
    <row r="63" spans="1:9" ht="21" customHeight="1">
      <c r="A63" s="406"/>
      <c r="B63" s="433" t="s">
        <v>2</v>
      </c>
      <c r="C63" s="27">
        <v>105153</v>
      </c>
      <c r="D63" s="26">
        <v>37520</v>
      </c>
      <c r="E63" s="26">
        <v>11822</v>
      </c>
      <c r="F63" s="30">
        <f>SUM(E63:H63)</f>
        <v>11822</v>
      </c>
      <c r="G63" s="111" t="s">
        <v>22</v>
      </c>
      <c r="H63" s="418"/>
      <c r="I63" s="497"/>
    </row>
    <row r="64" spans="1:9" ht="21" customHeight="1">
      <c r="A64" s="398" t="s">
        <v>67</v>
      </c>
      <c r="B64" s="399"/>
      <c r="C64" s="21"/>
      <c r="D64" s="20"/>
      <c r="E64" s="20"/>
      <c r="F64" s="28"/>
      <c r="G64" s="405"/>
      <c r="H64" s="421" t="s">
        <v>66</v>
      </c>
      <c r="I64" s="497"/>
    </row>
    <row r="65" spans="1:9" ht="21" customHeight="1">
      <c r="A65" s="114"/>
      <c r="B65" s="209" t="s">
        <v>44</v>
      </c>
      <c r="C65" s="24">
        <v>11457</v>
      </c>
      <c r="D65" s="23">
        <v>2638</v>
      </c>
      <c r="E65" s="23">
        <v>1097</v>
      </c>
      <c r="F65" s="29">
        <f>SUM(E65:H65)</f>
        <v>1097</v>
      </c>
      <c r="G65" s="110" t="s">
        <v>43</v>
      </c>
      <c r="H65" s="417"/>
      <c r="I65" s="497"/>
    </row>
    <row r="66" spans="1:9" ht="21" customHeight="1">
      <c r="A66" s="114"/>
      <c r="B66" s="209" t="s">
        <v>7</v>
      </c>
      <c r="C66" s="24">
        <v>11457</v>
      </c>
      <c r="D66" s="23">
        <v>2638</v>
      </c>
      <c r="E66" s="23">
        <v>1097</v>
      </c>
      <c r="F66" s="29">
        <f>SUM(E66:H66)</f>
        <v>1097</v>
      </c>
      <c r="G66" s="110" t="s">
        <v>21</v>
      </c>
      <c r="H66" s="417"/>
      <c r="I66" s="497"/>
    </row>
    <row r="67" spans="1:9" ht="21" customHeight="1" thickBot="1">
      <c r="A67" s="114"/>
      <c r="B67" s="209" t="s">
        <v>2</v>
      </c>
      <c r="C67" s="78">
        <v>94580</v>
      </c>
      <c r="D67" s="77">
        <v>24207</v>
      </c>
      <c r="E67" s="77">
        <v>9527</v>
      </c>
      <c r="F67" s="75">
        <f>SUM(E67:H67)</f>
        <v>9527</v>
      </c>
      <c r="G67" s="435" t="s">
        <v>22</v>
      </c>
      <c r="H67" s="417"/>
      <c r="I67" s="497"/>
    </row>
    <row r="68" spans="1:9" ht="21" customHeight="1">
      <c r="A68" s="397" t="s">
        <v>69</v>
      </c>
      <c r="B68" s="396"/>
      <c r="C68" s="80"/>
      <c r="D68" s="58"/>
      <c r="E68" s="58"/>
      <c r="F68" s="29"/>
      <c r="G68" s="436"/>
      <c r="H68" s="420" t="s">
        <v>68</v>
      </c>
      <c r="I68" s="497"/>
    </row>
    <row r="69" spans="1:9" ht="21" customHeight="1">
      <c r="A69" s="114"/>
      <c r="B69" s="209" t="s">
        <v>44</v>
      </c>
      <c r="C69" s="80">
        <f aca="true" t="shared" si="0" ref="C69:F71">C9+C13+C17+C21+C25+C29+C33+C45+C49+C53+C57+C61+C65</f>
        <v>969063</v>
      </c>
      <c r="D69" s="58">
        <f t="shared" si="0"/>
        <v>256296</v>
      </c>
      <c r="E69" s="58">
        <f t="shared" si="0"/>
        <v>129368</v>
      </c>
      <c r="F69" s="29">
        <f t="shared" si="0"/>
        <v>129368</v>
      </c>
      <c r="G69" s="110" t="s">
        <v>43</v>
      </c>
      <c r="H69" s="417"/>
      <c r="I69" s="497"/>
    </row>
    <row r="70" spans="1:9" ht="21" customHeight="1">
      <c r="A70" s="114"/>
      <c r="B70" s="209" t="s">
        <v>7</v>
      </c>
      <c r="C70" s="80">
        <f t="shared" si="0"/>
        <v>969063</v>
      </c>
      <c r="D70" s="58">
        <f t="shared" si="0"/>
        <v>256296</v>
      </c>
      <c r="E70" s="58">
        <f t="shared" si="0"/>
        <v>129368</v>
      </c>
      <c r="F70" s="29">
        <f t="shared" si="0"/>
        <v>129368</v>
      </c>
      <c r="G70" s="110" t="s">
        <v>21</v>
      </c>
      <c r="H70" s="417"/>
      <c r="I70" s="497"/>
    </row>
    <row r="71" spans="1:9" ht="21" customHeight="1" thickBot="1">
      <c r="A71" s="407"/>
      <c r="B71" s="434" t="s">
        <v>2</v>
      </c>
      <c r="C71" s="82">
        <f t="shared" si="0"/>
        <v>6125310</v>
      </c>
      <c r="D71" s="59">
        <f t="shared" si="0"/>
        <v>1819498</v>
      </c>
      <c r="E71" s="59">
        <f t="shared" si="0"/>
        <v>1075283</v>
      </c>
      <c r="F71" s="64">
        <f t="shared" si="0"/>
        <v>1075283</v>
      </c>
      <c r="G71" s="112" t="s">
        <v>22</v>
      </c>
      <c r="H71" s="419"/>
      <c r="I71" s="497"/>
    </row>
    <row r="72" ht="21" customHeight="1" thickTop="1"/>
    <row r="75" ht="23.25">
      <c r="F75" s="164"/>
    </row>
  </sheetData>
  <sheetProtection/>
  <mergeCells count="11">
    <mergeCell ref="A2:H2"/>
    <mergeCell ref="A38:H38"/>
    <mergeCell ref="G41:H43"/>
    <mergeCell ref="A41:B43"/>
    <mergeCell ref="C41:F41"/>
    <mergeCell ref="A3:H3"/>
    <mergeCell ref="I5:I35"/>
    <mergeCell ref="I41:I71"/>
    <mergeCell ref="G5:H7"/>
    <mergeCell ref="A5:B7"/>
    <mergeCell ref="C5:F5"/>
  </mergeCells>
  <hyperlinks>
    <hyperlink ref="I1" location="الفهرس!A1" display="R"/>
  </hyperlinks>
  <printOptions horizontalCentered="1" verticalCentered="1"/>
  <pageMargins left="0.1968503937007874" right="0" top="0.5905511811023623" bottom="0.5905511811023623" header="0" footer="0.1968503937007874"/>
  <pageSetup fitToHeight="0" horizontalDpi="300" verticalDpi="300" orientation="landscape" paperSize="9" scale="6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77"/>
  <sheetViews>
    <sheetView rightToLeft="1" zoomScalePageLayoutView="0" workbookViewId="0" topLeftCell="A1">
      <selection activeCell="K1" sqref="K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8" width="20.7109375" style="1" customWidth="1"/>
    <col min="9" max="9" width="17.7109375" style="1" customWidth="1"/>
    <col min="10" max="10" width="30.7109375" style="1" customWidth="1"/>
    <col min="11" max="11" width="10.7109375" style="83" customWidth="1"/>
    <col min="12" max="16384" width="9.140625" style="1" customWidth="1"/>
  </cols>
  <sheetData>
    <row r="1" spans="1:11" s="86" customFormat="1" ht="31.5" customHeight="1">
      <c r="A1" s="185" t="s">
        <v>277</v>
      </c>
      <c r="B1" s="185"/>
      <c r="C1" s="185"/>
      <c r="D1" s="185"/>
      <c r="E1" s="185"/>
      <c r="F1" s="185"/>
      <c r="G1" s="185"/>
      <c r="H1" s="185"/>
      <c r="I1" s="184"/>
      <c r="J1" s="184" t="s">
        <v>278</v>
      </c>
      <c r="K1" s="486" t="s">
        <v>492</v>
      </c>
    </row>
    <row r="2" spans="1:11" s="87" customFormat="1" ht="31.5" customHeight="1">
      <c r="A2" s="541" t="s">
        <v>466</v>
      </c>
      <c r="B2" s="541"/>
      <c r="C2" s="541"/>
      <c r="D2" s="541"/>
      <c r="E2" s="541"/>
      <c r="F2" s="541"/>
      <c r="G2" s="541"/>
      <c r="H2" s="541"/>
      <c r="I2" s="541"/>
      <c r="J2" s="541"/>
      <c r="K2" s="182"/>
    </row>
    <row r="3" spans="1:11" s="87" customFormat="1" ht="31.5" customHeight="1">
      <c r="A3" s="606" t="s">
        <v>478</v>
      </c>
      <c r="B3" s="606"/>
      <c r="C3" s="606"/>
      <c r="D3" s="606"/>
      <c r="E3" s="606"/>
      <c r="F3" s="606"/>
      <c r="G3" s="606"/>
      <c r="H3" s="606"/>
      <c r="I3" s="606"/>
      <c r="J3" s="606"/>
      <c r="K3" s="182"/>
    </row>
    <row r="4" spans="1:11" s="87" customFormat="1" ht="31.5" customHeight="1" thickBo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182"/>
    </row>
    <row r="5" spans="1:11" s="2" customFormat="1" ht="31.5" customHeight="1" thickTop="1">
      <c r="A5" s="587" t="s">
        <v>298</v>
      </c>
      <c r="B5" s="593"/>
      <c r="C5" s="505" t="s">
        <v>300</v>
      </c>
      <c r="D5" s="506"/>
      <c r="E5" s="506"/>
      <c r="F5" s="506"/>
      <c r="G5" s="506"/>
      <c r="H5" s="507"/>
      <c r="I5" s="580" t="s">
        <v>0</v>
      </c>
      <c r="J5" s="551"/>
      <c r="K5" s="497">
        <v>190</v>
      </c>
    </row>
    <row r="6" spans="1:11" s="4" customFormat="1" ht="31.5" customHeight="1">
      <c r="A6" s="588"/>
      <c r="B6" s="594"/>
      <c r="C6" s="472">
        <v>1</v>
      </c>
      <c r="D6" s="62">
        <v>2</v>
      </c>
      <c r="E6" s="62">
        <v>3</v>
      </c>
      <c r="F6" s="62">
        <v>4</v>
      </c>
      <c r="G6" s="392" t="s">
        <v>265</v>
      </c>
      <c r="H6" s="359" t="s">
        <v>69</v>
      </c>
      <c r="I6" s="582"/>
      <c r="J6" s="552"/>
      <c r="K6" s="497"/>
    </row>
    <row r="7" spans="1:11" s="4" customFormat="1" ht="31.5" customHeight="1" thickBot="1">
      <c r="A7" s="589"/>
      <c r="B7" s="596"/>
      <c r="C7" s="473"/>
      <c r="D7" s="391"/>
      <c r="E7" s="391"/>
      <c r="F7" s="391"/>
      <c r="G7" s="393"/>
      <c r="H7" s="360" t="s">
        <v>68</v>
      </c>
      <c r="I7" s="583"/>
      <c r="J7" s="554"/>
      <c r="K7" s="497"/>
    </row>
    <row r="8" spans="1:11" ht="21" customHeight="1">
      <c r="A8" s="397" t="s">
        <v>42</v>
      </c>
      <c r="B8" s="396"/>
      <c r="C8" s="24"/>
      <c r="D8" s="39"/>
      <c r="E8" s="39"/>
      <c r="F8" s="23"/>
      <c r="G8" s="22"/>
      <c r="H8" s="29"/>
      <c r="I8" s="149"/>
      <c r="J8" s="383" t="s">
        <v>41</v>
      </c>
      <c r="K8" s="497"/>
    </row>
    <row r="9" spans="1:11" ht="21" customHeight="1">
      <c r="A9" s="209"/>
      <c r="B9" s="209" t="s">
        <v>44</v>
      </c>
      <c r="C9" s="24">
        <v>140121</v>
      </c>
      <c r="D9" s="39">
        <v>101996</v>
      </c>
      <c r="E9" s="39">
        <v>49601</v>
      </c>
      <c r="F9" s="23">
        <v>30104</v>
      </c>
      <c r="G9" s="22">
        <v>27391</v>
      </c>
      <c r="H9" s="29">
        <f>SUM(G9:J9)</f>
        <v>27391</v>
      </c>
      <c r="I9" s="110" t="s">
        <v>43</v>
      </c>
      <c r="J9" s="417"/>
      <c r="K9" s="497"/>
    </row>
    <row r="10" spans="1:11" ht="21" customHeight="1">
      <c r="A10" s="410"/>
      <c r="B10" s="209" t="s">
        <v>7</v>
      </c>
      <c r="C10" s="24">
        <v>140121</v>
      </c>
      <c r="D10" s="39">
        <v>101996</v>
      </c>
      <c r="E10" s="39">
        <v>49601</v>
      </c>
      <c r="F10" s="23">
        <v>30104</v>
      </c>
      <c r="G10" s="22">
        <v>27391</v>
      </c>
      <c r="H10" s="29">
        <f>SUM(G10:J10)</f>
        <v>27391</v>
      </c>
      <c r="I10" s="110" t="s">
        <v>21</v>
      </c>
      <c r="J10" s="417"/>
      <c r="K10" s="497"/>
    </row>
    <row r="11" spans="1:11" ht="21" customHeight="1">
      <c r="A11" s="411"/>
      <c r="B11" s="433" t="s">
        <v>2</v>
      </c>
      <c r="C11" s="24">
        <v>140121</v>
      </c>
      <c r="D11" s="39">
        <v>203992</v>
      </c>
      <c r="E11" s="39">
        <v>148803</v>
      </c>
      <c r="F11" s="23">
        <v>120416</v>
      </c>
      <c r="G11" s="22">
        <v>165346</v>
      </c>
      <c r="H11" s="29">
        <f>SUM(G11:J11)</f>
        <v>165346</v>
      </c>
      <c r="I11" s="111" t="s">
        <v>22</v>
      </c>
      <c r="J11" s="418"/>
      <c r="K11" s="497"/>
    </row>
    <row r="12" spans="1:11" ht="21" customHeight="1">
      <c r="A12" s="412" t="s">
        <v>46</v>
      </c>
      <c r="B12" s="212"/>
      <c r="C12" s="21"/>
      <c r="D12" s="20"/>
      <c r="E12" s="20"/>
      <c r="F12" s="20"/>
      <c r="G12" s="19"/>
      <c r="H12" s="28"/>
      <c r="I12" s="405"/>
      <c r="J12" s="387" t="s">
        <v>45</v>
      </c>
      <c r="K12" s="497"/>
    </row>
    <row r="13" spans="1:11" ht="21" customHeight="1">
      <c r="A13" s="114"/>
      <c r="B13" s="209" t="s">
        <v>44</v>
      </c>
      <c r="C13" s="24">
        <v>141600</v>
      </c>
      <c r="D13" s="23">
        <v>87956</v>
      </c>
      <c r="E13" s="23">
        <v>37657</v>
      </c>
      <c r="F13" s="23">
        <v>20938</v>
      </c>
      <c r="G13" s="22">
        <v>17671</v>
      </c>
      <c r="H13" s="29">
        <f>SUM(G13:J13)</f>
        <v>17671</v>
      </c>
      <c r="I13" s="110" t="s">
        <v>43</v>
      </c>
      <c r="J13" s="417"/>
      <c r="K13" s="497"/>
    </row>
    <row r="14" spans="1:11" ht="21" customHeight="1">
      <c r="A14" s="114"/>
      <c r="B14" s="209" t="s">
        <v>7</v>
      </c>
      <c r="C14" s="24">
        <v>141600</v>
      </c>
      <c r="D14" s="23">
        <v>87956</v>
      </c>
      <c r="E14" s="23">
        <v>37657</v>
      </c>
      <c r="F14" s="23">
        <v>20938</v>
      </c>
      <c r="G14" s="22">
        <v>17671</v>
      </c>
      <c r="H14" s="29">
        <f>SUM(G14:J14)</f>
        <v>17671</v>
      </c>
      <c r="I14" s="110" t="s">
        <v>21</v>
      </c>
      <c r="J14" s="417"/>
      <c r="K14" s="497"/>
    </row>
    <row r="15" spans="1:11" ht="21" customHeight="1">
      <c r="A15" s="406"/>
      <c r="B15" s="433" t="s">
        <v>2</v>
      </c>
      <c r="C15" s="27">
        <v>141600</v>
      </c>
      <c r="D15" s="26">
        <v>175912</v>
      </c>
      <c r="E15" s="26">
        <v>112971</v>
      </c>
      <c r="F15" s="26">
        <v>83752</v>
      </c>
      <c r="G15" s="25">
        <v>107026</v>
      </c>
      <c r="H15" s="30">
        <f>SUM(G15:J15)</f>
        <v>107026</v>
      </c>
      <c r="I15" s="111" t="s">
        <v>22</v>
      </c>
      <c r="J15" s="418"/>
      <c r="K15" s="497"/>
    </row>
    <row r="16" spans="1:11" ht="21" customHeight="1">
      <c r="A16" s="398" t="s">
        <v>48</v>
      </c>
      <c r="B16" s="399"/>
      <c r="C16" s="21"/>
      <c r="D16" s="20"/>
      <c r="E16" s="20"/>
      <c r="F16" s="20"/>
      <c r="G16" s="19"/>
      <c r="H16" s="28"/>
      <c r="I16" s="405"/>
      <c r="J16" s="387" t="s">
        <v>47</v>
      </c>
      <c r="K16" s="497"/>
    </row>
    <row r="17" spans="1:11" ht="21" customHeight="1">
      <c r="A17" s="114"/>
      <c r="B17" s="209" t="s">
        <v>44</v>
      </c>
      <c r="C17" s="24">
        <v>36603</v>
      </c>
      <c r="D17" s="23">
        <v>23615</v>
      </c>
      <c r="E17" s="23">
        <v>5198</v>
      </c>
      <c r="F17" s="23">
        <v>5833</v>
      </c>
      <c r="G17" s="22">
        <v>3202</v>
      </c>
      <c r="H17" s="29">
        <f>SUM(G17:J17)</f>
        <v>3202</v>
      </c>
      <c r="I17" s="110" t="s">
        <v>43</v>
      </c>
      <c r="J17" s="417"/>
      <c r="K17" s="497"/>
    </row>
    <row r="18" spans="1:11" ht="21" customHeight="1">
      <c r="A18" s="114"/>
      <c r="B18" s="209" t="s">
        <v>7</v>
      </c>
      <c r="C18" s="24">
        <v>36603</v>
      </c>
      <c r="D18" s="23">
        <v>23615</v>
      </c>
      <c r="E18" s="23">
        <v>5198</v>
      </c>
      <c r="F18" s="23">
        <v>5833</v>
      </c>
      <c r="G18" s="22">
        <v>3202</v>
      </c>
      <c r="H18" s="29">
        <f>SUM(G18:J18)</f>
        <v>3202</v>
      </c>
      <c r="I18" s="110" t="s">
        <v>21</v>
      </c>
      <c r="J18" s="417"/>
      <c r="K18" s="497"/>
    </row>
    <row r="19" spans="1:11" ht="21" customHeight="1">
      <c r="A19" s="406"/>
      <c r="B19" s="433" t="s">
        <v>2</v>
      </c>
      <c r="C19" s="27">
        <v>36603</v>
      </c>
      <c r="D19" s="26">
        <v>47230</v>
      </c>
      <c r="E19" s="26">
        <v>15594</v>
      </c>
      <c r="F19" s="26">
        <v>23332</v>
      </c>
      <c r="G19" s="25">
        <v>19712</v>
      </c>
      <c r="H19" s="30">
        <f>SUM(G19:J19)</f>
        <v>19712</v>
      </c>
      <c r="I19" s="111" t="s">
        <v>22</v>
      </c>
      <c r="J19" s="418"/>
      <c r="K19" s="497"/>
    </row>
    <row r="20" spans="1:11" ht="21" customHeight="1">
      <c r="A20" s="398" t="s">
        <v>50</v>
      </c>
      <c r="B20" s="399"/>
      <c r="C20" s="21"/>
      <c r="D20" s="20"/>
      <c r="E20" s="20"/>
      <c r="F20" s="20"/>
      <c r="G20" s="19"/>
      <c r="H20" s="28"/>
      <c r="I20" s="405"/>
      <c r="J20" s="387" t="s">
        <v>49</v>
      </c>
      <c r="K20" s="497"/>
    </row>
    <row r="21" spans="1:11" ht="21" customHeight="1">
      <c r="A21" s="114"/>
      <c r="B21" s="209" t="s">
        <v>44</v>
      </c>
      <c r="C21" s="24">
        <v>22625</v>
      </c>
      <c r="D21" s="23">
        <v>9062</v>
      </c>
      <c r="E21" s="23">
        <v>3927</v>
      </c>
      <c r="F21" s="23">
        <v>1949</v>
      </c>
      <c r="G21" s="22">
        <v>2197</v>
      </c>
      <c r="H21" s="29">
        <f>SUM(G21:J21)</f>
        <v>2197</v>
      </c>
      <c r="I21" s="110" t="s">
        <v>43</v>
      </c>
      <c r="J21" s="417"/>
      <c r="K21" s="497"/>
    </row>
    <row r="22" spans="1:11" ht="21" customHeight="1">
      <c r="A22" s="114"/>
      <c r="B22" s="209" t="s">
        <v>7</v>
      </c>
      <c r="C22" s="24">
        <v>22625</v>
      </c>
      <c r="D22" s="23">
        <v>9062</v>
      </c>
      <c r="E22" s="23">
        <v>3927</v>
      </c>
      <c r="F22" s="23">
        <v>1949</v>
      </c>
      <c r="G22" s="22">
        <v>2197</v>
      </c>
      <c r="H22" s="29">
        <f>SUM(G22:J22)</f>
        <v>2197</v>
      </c>
      <c r="I22" s="110" t="s">
        <v>21</v>
      </c>
      <c r="J22" s="417"/>
      <c r="K22" s="497"/>
    </row>
    <row r="23" spans="1:11" ht="21" customHeight="1">
      <c r="A23" s="406"/>
      <c r="B23" s="433" t="s">
        <v>2</v>
      </c>
      <c r="C23" s="27">
        <v>22625</v>
      </c>
      <c r="D23" s="26">
        <v>18124</v>
      </c>
      <c r="E23" s="26">
        <v>11781</v>
      </c>
      <c r="F23" s="26">
        <v>7796</v>
      </c>
      <c r="G23" s="25">
        <v>13682</v>
      </c>
      <c r="H23" s="30">
        <f>SUM(G23:J23)</f>
        <v>13682</v>
      </c>
      <c r="I23" s="111" t="s">
        <v>22</v>
      </c>
      <c r="J23" s="418"/>
      <c r="K23" s="497"/>
    </row>
    <row r="24" spans="1:11" ht="21" customHeight="1">
      <c r="A24" s="398" t="s">
        <v>52</v>
      </c>
      <c r="B24" s="399"/>
      <c r="C24" s="21"/>
      <c r="D24" s="20"/>
      <c r="E24" s="20"/>
      <c r="F24" s="20"/>
      <c r="G24" s="19"/>
      <c r="H24" s="28"/>
      <c r="I24" s="405"/>
      <c r="J24" s="387" t="s">
        <v>51</v>
      </c>
      <c r="K24" s="497"/>
    </row>
    <row r="25" spans="1:11" ht="21" customHeight="1">
      <c r="A25" s="114"/>
      <c r="B25" s="209" t="s">
        <v>44</v>
      </c>
      <c r="C25" s="24">
        <v>103039</v>
      </c>
      <c r="D25" s="23">
        <v>66877</v>
      </c>
      <c r="E25" s="23">
        <v>31175</v>
      </c>
      <c r="F25" s="23">
        <v>23546</v>
      </c>
      <c r="G25" s="22">
        <v>33202</v>
      </c>
      <c r="H25" s="29">
        <f>SUM(G25:J25)</f>
        <v>33202</v>
      </c>
      <c r="I25" s="110" t="s">
        <v>43</v>
      </c>
      <c r="J25" s="417"/>
      <c r="K25" s="497"/>
    </row>
    <row r="26" spans="1:11" ht="21" customHeight="1">
      <c r="A26" s="114"/>
      <c r="B26" s="209" t="s">
        <v>7</v>
      </c>
      <c r="C26" s="24">
        <v>103039</v>
      </c>
      <c r="D26" s="23">
        <v>66877</v>
      </c>
      <c r="E26" s="23">
        <v>31175</v>
      </c>
      <c r="F26" s="23">
        <v>23546</v>
      </c>
      <c r="G26" s="22">
        <v>33202</v>
      </c>
      <c r="H26" s="29">
        <f>SUM(G26:J26)</f>
        <v>33202</v>
      </c>
      <c r="I26" s="110" t="s">
        <v>21</v>
      </c>
      <c r="J26" s="417"/>
      <c r="K26" s="497"/>
    </row>
    <row r="27" spans="1:11" ht="21" customHeight="1">
      <c r="A27" s="406"/>
      <c r="B27" s="433" t="s">
        <v>2</v>
      </c>
      <c r="C27" s="27">
        <v>103039</v>
      </c>
      <c r="D27" s="26">
        <v>133754</v>
      </c>
      <c r="E27" s="26">
        <v>93525</v>
      </c>
      <c r="F27" s="26">
        <v>94184</v>
      </c>
      <c r="G27" s="25">
        <v>196212</v>
      </c>
      <c r="H27" s="30">
        <f>SUM(G27:J27)</f>
        <v>196212</v>
      </c>
      <c r="I27" s="111" t="s">
        <v>22</v>
      </c>
      <c r="J27" s="418"/>
      <c r="K27" s="497"/>
    </row>
    <row r="28" spans="1:11" ht="21" customHeight="1">
      <c r="A28" s="398" t="s">
        <v>54</v>
      </c>
      <c r="B28" s="399"/>
      <c r="C28" s="21"/>
      <c r="D28" s="20"/>
      <c r="E28" s="20"/>
      <c r="F28" s="20"/>
      <c r="G28" s="19"/>
      <c r="H28" s="28"/>
      <c r="I28" s="405"/>
      <c r="J28" s="387" t="s">
        <v>53</v>
      </c>
      <c r="K28" s="497"/>
    </row>
    <row r="29" spans="1:11" ht="21" customHeight="1">
      <c r="A29" s="114"/>
      <c r="B29" s="209" t="s">
        <v>44</v>
      </c>
      <c r="C29" s="24">
        <v>29730</v>
      </c>
      <c r="D29" s="23">
        <v>12982</v>
      </c>
      <c r="E29" s="23">
        <v>8403</v>
      </c>
      <c r="F29" s="23">
        <v>1944</v>
      </c>
      <c r="G29" s="22">
        <v>2155</v>
      </c>
      <c r="H29" s="29">
        <f>SUM(G29:J29)</f>
        <v>2155</v>
      </c>
      <c r="I29" s="110" t="s">
        <v>43</v>
      </c>
      <c r="J29" s="417"/>
      <c r="K29" s="497"/>
    </row>
    <row r="30" spans="1:11" ht="21" customHeight="1">
      <c r="A30" s="114"/>
      <c r="B30" s="209" t="s">
        <v>7</v>
      </c>
      <c r="C30" s="24">
        <v>29730</v>
      </c>
      <c r="D30" s="23">
        <v>12982</v>
      </c>
      <c r="E30" s="23">
        <v>8403</v>
      </c>
      <c r="F30" s="23">
        <v>1944</v>
      </c>
      <c r="G30" s="22">
        <v>2155</v>
      </c>
      <c r="H30" s="29">
        <f>SUM(G30:J30)</f>
        <v>2155</v>
      </c>
      <c r="I30" s="110" t="s">
        <v>21</v>
      </c>
      <c r="J30" s="417"/>
      <c r="K30" s="497"/>
    </row>
    <row r="31" spans="1:11" ht="21" customHeight="1">
      <c r="A31" s="406"/>
      <c r="B31" s="433" t="s">
        <v>2</v>
      </c>
      <c r="C31" s="27">
        <v>29730</v>
      </c>
      <c r="D31" s="26">
        <v>25964</v>
      </c>
      <c r="E31" s="26">
        <v>25209</v>
      </c>
      <c r="F31" s="26">
        <v>7776</v>
      </c>
      <c r="G31" s="25">
        <v>13030</v>
      </c>
      <c r="H31" s="30">
        <f>SUM(G31:J31)</f>
        <v>13030</v>
      </c>
      <c r="I31" s="111" t="s">
        <v>22</v>
      </c>
      <c r="J31" s="418"/>
      <c r="K31" s="497"/>
    </row>
    <row r="32" spans="1:11" ht="21" customHeight="1">
      <c r="A32" s="398" t="s">
        <v>56</v>
      </c>
      <c r="B32" s="399"/>
      <c r="C32" s="21"/>
      <c r="D32" s="49"/>
      <c r="E32" s="49"/>
      <c r="F32" s="20"/>
      <c r="G32" s="19"/>
      <c r="H32" s="29"/>
      <c r="I32" s="405"/>
      <c r="J32" s="387" t="s">
        <v>55</v>
      </c>
      <c r="K32" s="497"/>
    </row>
    <row r="33" spans="1:11" ht="21" customHeight="1">
      <c r="A33" s="114"/>
      <c r="B33" s="209" t="s">
        <v>44</v>
      </c>
      <c r="C33" s="24">
        <v>15201</v>
      </c>
      <c r="D33" s="39">
        <v>8032</v>
      </c>
      <c r="E33" s="39">
        <v>1775</v>
      </c>
      <c r="F33" s="23">
        <v>1074</v>
      </c>
      <c r="G33" s="22">
        <v>1085</v>
      </c>
      <c r="H33" s="29">
        <f>SUM(G33:J33)</f>
        <v>1085</v>
      </c>
      <c r="I33" s="110" t="s">
        <v>43</v>
      </c>
      <c r="J33" s="417"/>
      <c r="K33" s="497"/>
    </row>
    <row r="34" spans="1:11" ht="21" customHeight="1">
      <c r="A34" s="114"/>
      <c r="B34" s="209" t="s">
        <v>7</v>
      </c>
      <c r="C34" s="24">
        <v>15201</v>
      </c>
      <c r="D34" s="39">
        <v>8032</v>
      </c>
      <c r="E34" s="39">
        <v>1775</v>
      </c>
      <c r="F34" s="23">
        <v>1074</v>
      </c>
      <c r="G34" s="22">
        <v>1085</v>
      </c>
      <c r="H34" s="29">
        <f>SUM(G34:J34)</f>
        <v>1085</v>
      </c>
      <c r="I34" s="110" t="s">
        <v>21</v>
      </c>
      <c r="J34" s="417"/>
      <c r="K34" s="497"/>
    </row>
    <row r="35" spans="1:11" ht="21" customHeight="1" thickBot="1">
      <c r="A35" s="407"/>
      <c r="B35" s="434" t="s">
        <v>2</v>
      </c>
      <c r="C35" s="73">
        <v>15201</v>
      </c>
      <c r="D35" s="54">
        <v>16064</v>
      </c>
      <c r="E35" s="54">
        <v>5325</v>
      </c>
      <c r="F35" s="72">
        <v>4296</v>
      </c>
      <c r="G35" s="65">
        <v>6510</v>
      </c>
      <c r="H35" s="64">
        <f>SUM(G35:J35)</f>
        <v>6510</v>
      </c>
      <c r="I35" s="112" t="s">
        <v>22</v>
      </c>
      <c r="J35" s="419"/>
      <c r="K35" s="497"/>
    </row>
    <row r="36" spans="1:11" ht="21" customHeight="1" thickTop="1">
      <c r="A36" s="114"/>
      <c r="B36" s="209"/>
      <c r="C36" s="208"/>
      <c r="D36" s="208"/>
      <c r="E36" s="208"/>
      <c r="F36" s="208"/>
      <c r="G36" s="208"/>
      <c r="H36" s="98"/>
      <c r="I36" s="110"/>
      <c r="J36" s="206"/>
      <c r="K36" s="210"/>
    </row>
    <row r="37" spans="1:11" s="86" customFormat="1" ht="31.5" customHeight="1">
      <c r="A37" s="185" t="s">
        <v>275</v>
      </c>
      <c r="B37" s="185"/>
      <c r="C37" s="185"/>
      <c r="D37" s="185"/>
      <c r="E37" s="185"/>
      <c r="F37" s="185"/>
      <c r="G37" s="185"/>
      <c r="H37" s="185"/>
      <c r="I37" s="184"/>
      <c r="J37" s="184" t="s">
        <v>276</v>
      </c>
      <c r="K37" s="182"/>
    </row>
    <row r="38" spans="1:11" s="87" customFormat="1" ht="31.5" customHeight="1">
      <c r="A38" s="541" t="s">
        <v>466</v>
      </c>
      <c r="B38" s="541"/>
      <c r="C38" s="541"/>
      <c r="D38" s="541"/>
      <c r="E38" s="541"/>
      <c r="F38" s="541"/>
      <c r="G38" s="541"/>
      <c r="H38" s="541"/>
      <c r="I38" s="541"/>
      <c r="J38" s="541"/>
      <c r="K38" s="182"/>
    </row>
    <row r="39" spans="1:11" s="87" customFormat="1" ht="31.5" customHeight="1">
      <c r="A39" s="351"/>
      <c r="B39" s="351"/>
      <c r="C39" s="351"/>
      <c r="D39" s="351"/>
      <c r="E39" s="351"/>
      <c r="F39" s="351"/>
      <c r="G39" s="351"/>
      <c r="H39" s="351"/>
      <c r="I39" s="351"/>
      <c r="J39" s="351" t="s">
        <v>478</v>
      </c>
      <c r="K39" s="182"/>
    </row>
    <row r="40" spans="1:11" s="87" customFormat="1" ht="31.5" customHeight="1" thickBot="1">
      <c r="A40" s="256"/>
      <c r="B40" s="256"/>
      <c r="C40" s="256"/>
      <c r="D40" s="256"/>
      <c r="E40" s="256"/>
      <c r="F40" s="256"/>
      <c r="G40" s="256"/>
      <c r="H40" s="256"/>
      <c r="I40" s="256"/>
      <c r="J40" s="256"/>
      <c r="K40" s="182"/>
    </row>
    <row r="41" spans="1:11" s="2" customFormat="1" ht="31.5" customHeight="1" thickTop="1">
      <c r="A41" s="587" t="s">
        <v>298</v>
      </c>
      <c r="B41" s="593"/>
      <c r="C41" s="505" t="s">
        <v>300</v>
      </c>
      <c r="D41" s="506"/>
      <c r="E41" s="506"/>
      <c r="F41" s="506"/>
      <c r="G41" s="506"/>
      <c r="H41" s="507"/>
      <c r="I41" s="580" t="s">
        <v>0</v>
      </c>
      <c r="J41" s="551"/>
      <c r="K41" s="497">
        <v>191</v>
      </c>
    </row>
    <row r="42" spans="1:11" s="4" customFormat="1" ht="31.5" customHeight="1">
      <c r="A42" s="588"/>
      <c r="B42" s="594"/>
      <c r="C42" s="472">
        <v>1</v>
      </c>
      <c r="D42" s="62">
        <v>2</v>
      </c>
      <c r="E42" s="62">
        <v>3</v>
      </c>
      <c r="F42" s="62">
        <v>4</v>
      </c>
      <c r="G42" s="392" t="s">
        <v>265</v>
      </c>
      <c r="H42" s="359" t="s">
        <v>69</v>
      </c>
      <c r="I42" s="582"/>
      <c r="J42" s="552"/>
      <c r="K42" s="497"/>
    </row>
    <row r="43" spans="1:11" s="4" customFormat="1" ht="31.5" customHeight="1" thickBot="1">
      <c r="A43" s="589"/>
      <c r="B43" s="596"/>
      <c r="C43" s="473"/>
      <c r="D43" s="391"/>
      <c r="E43" s="391"/>
      <c r="F43" s="391"/>
      <c r="G43" s="393"/>
      <c r="H43" s="360" t="s">
        <v>68</v>
      </c>
      <c r="I43" s="583"/>
      <c r="J43" s="554"/>
      <c r="K43" s="497"/>
    </row>
    <row r="44" spans="1:11" ht="21" customHeight="1">
      <c r="A44" s="397" t="s">
        <v>58</v>
      </c>
      <c r="B44" s="396"/>
      <c r="C44" s="74"/>
      <c r="D44" s="35"/>
      <c r="E44" s="35"/>
      <c r="F44" s="71"/>
      <c r="G44" s="67"/>
      <c r="H44" s="66"/>
      <c r="I44" s="149"/>
      <c r="J44" s="420" t="s">
        <v>57</v>
      </c>
      <c r="K44" s="497"/>
    </row>
    <row r="45" spans="1:11" ht="21" customHeight="1">
      <c r="A45" s="114"/>
      <c r="B45" s="209" t="s">
        <v>44</v>
      </c>
      <c r="C45" s="24">
        <v>10312</v>
      </c>
      <c r="D45" s="39">
        <v>4671</v>
      </c>
      <c r="E45" s="39">
        <v>2483</v>
      </c>
      <c r="F45" s="23">
        <v>1545</v>
      </c>
      <c r="G45" s="22">
        <v>1007</v>
      </c>
      <c r="H45" s="29">
        <f>SUM(G45:J45)</f>
        <v>1007</v>
      </c>
      <c r="I45" s="110" t="s">
        <v>43</v>
      </c>
      <c r="J45" s="417"/>
      <c r="K45" s="497"/>
    </row>
    <row r="46" spans="1:11" ht="21" customHeight="1">
      <c r="A46" s="114"/>
      <c r="B46" s="209" t="s">
        <v>7</v>
      </c>
      <c r="C46" s="24">
        <v>10312</v>
      </c>
      <c r="D46" s="39">
        <v>4671</v>
      </c>
      <c r="E46" s="39">
        <v>2483</v>
      </c>
      <c r="F46" s="23">
        <v>1545</v>
      </c>
      <c r="G46" s="22">
        <v>1007</v>
      </c>
      <c r="H46" s="29">
        <f>SUM(G46:J46)</f>
        <v>1007</v>
      </c>
      <c r="I46" s="110" t="s">
        <v>21</v>
      </c>
      <c r="J46" s="417"/>
      <c r="K46" s="497"/>
    </row>
    <row r="47" spans="1:11" ht="21" customHeight="1">
      <c r="A47" s="406"/>
      <c r="B47" s="433" t="s">
        <v>2</v>
      </c>
      <c r="C47" s="24">
        <v>10312</v>
      </c>
      <c r="D47" s="39">
        <v>9342</v>
      </c>
      <c r="E47" s="39">
        <v>7449</v>
      </c>
      <c r="F47" s="23">
        <v>6180</v>
      </c>
      <c r="G47" s="22">
        <v>6042</v>
      </c>
      <c r="H47" s="29">
        <f>SUM(G47:J47)</f>
        <v>6042</v>
      </c>
      <c r="I47" s="111" t="s">
        <v>22</v>
      </c>
      <c r="J47" s="418"/>
      <c r="K47" s="497"/>
    </row>
    <row r="48" spans="1:11" ht="21" customHeight="1">
      <c r="A48" s="398" t="s">
        <v>60</v>
      </c>
      <c r="B48" s="212"/>
      <c r="C48" s="21"/>
      <c r="D48" s="20"/>
      <c r="E48" s="20"/>
      <c r="F48" s="20"/>
      <c r="G48" s="19"/>
      <c r="H48" s="28"/>
      <c r="I48" s="405"/>
      <c r="J48" s="421" t="s">
        <v>59</v>
      </c>
      <c r="K48" s="497"/>
    </row>
    <row r="49" spans="1:11" ht="21" customHeight="1">
      <c r="A49" s="114"/>
      <c r="B49" s="209" t="s">
        <v>44</v>
      </c>
      <c r="C49" s="24">
        <v>6460</v>
      </c>
      <c r="D49" s="23">
        <v>3372</v>
      </c>
      <c r="E49" s="23">
        <v>1043</v>
      </c>
      <c r="F49" s="23">
        <v>830</v>
      </c>
      <c r="G49" s="22">
        <v>293</v>
      </c>
      <c r="H49" s="29">
        <f>SUM(G49:J49)</f>
        <v>293</v>
      </c>
      <c r="I49" s="110" t="s">
        <v>43</v>
      </c>
      <c r="J49" s="417"/>
      <c r="K49" s="497"/>
    </row>
    <row r="50" spans="1:11" ht="21" customHeight="1">
      <c r="A50" s="114"/>
      <c r="B50" s="209" t="s">
        <v>7</v>
      </c>
      <c r="C50" s="24">
        <v>6460</v>
      </c>
      <c r="D50" s="23">
        <v>3372</v>
      </c>
      <c r="E50" s="23">
        <v>1043</v>
      </c>
      <c r="F50" s="23">
        <v>830</v>
      </c>
      <c r="G50" s="22">
        <v>293</v>
      </c>
      <c r="H50" s="29">
        <f>SUM(G50:J50)</f>
        <v>293</v>
      </c>
      <c r="I50" s="110" t="s">
        <v>21</v>
      </c>
      <c r="J50" s="417"/>
      <c r="K50" s="497"/>
    </row>
    <row r="51" spans="1:11" ht="21" customHeight="1">
      <c r="A51" s="406"/>
      <c r="B51" s="433" t="s">
        <v>2</v>
      </c>
      <c r="C51" s="27">
        <v>6460</v>
      </c>
      <c r="D51" s="26">
        <v>6744</v>
      </c>
      <c r="E51" s="26">
        <v>3129</v>
      </c>
      <c r="F51" s="26">
        <v>3320</v>
      </c>
      <c r="G51" s="25">
        <v>1758</v>
      </c>
      <c r="H51" s="30">
        <f>SUM(G51:J51)</f>
        <v>1758</v>
      </c>
      <c r="I51" s="111" t="s">
        <v>22</v>
      </c>
      <c r="J51" s="418"/>
      <c r="K51" s="497"/>
    </row>
    <row r="52" spans="1:11" ht="21" customHeight="1">
      <c r="A52" s="398" t="s">
        <v>62</v>
      </c>
      <c r="B52" s="399"/>
      <c r="C52" s="21"/>
      <c r="D52" s="20"/>
      <c r="E52" s="20"/>
      <c r="F52" s="20"/>
      <c r="G52" s="19"/>
      <c r="H52" s="28"/>
      <c r="I52" s="405"/>
      <c r="J52" s="421" t="s">
        <v>61</v>
      </c>
      <c r="K52" s="497"/>
    </row>
    <row r="53" spans="1:11" ht="21" customHeight="1">
      <c r="A53" s="114"/>
      <c r="B53" s="209" t="s">
        <v>44</v>
      </c>
      <c r="C53" s="24">
        <v>11899</v>
      </c>
      <c r="D53" s="23">
        <v>3256</v>
      </c>
      <c r="E53" s="23">
        <v>370</v>
      </c>
      <c r="F53" s="23">
        <v>532</v>
      </c>
      <c r="G53" s="22">
        <v>445</v>
      </c>
      <c r="H53" s="29">
        <f>SUM(G53:J53)</f>
        <v>445</v>
      </c>
      <c r="I53" s="110" t="s">
        <v>43</v>
      </c>
      <c r="J53" s="417"/>
      <c r="K53" s="497"/>
    </row>
    <row r="54" spans="1:11" ht="21" customHeight="1">
      <c r="A54" s="114"/>
      <c r="B54" s="209" t="s">
        <v>7</v>
      </c>
      <c r="C54" s="24">
        <v>11899</v>
      </c>
      <c r="D54" s="23">
        <v>3256</v>
      </c>
      <c r="E54" s="23">
        <v>370</v>
      </c>
      <c r="F54" s="23">
        <v>532</v>
      </c>
      <c r="G54" s="22">
        <v>445</v>
      </c>
      <c r="H54" s="29">
        <f>SUM(G54:J54)</f>
        <v>445</v>
      </c>
      <c r="I54" s="110" t="s">
        <v>21</v>
      </c>
      <c r="J54" s="417"/>
      <c r="K54" s="497"/>
    </row>
    <row r="55" spans="1:11" ht="21" customHeight="1">
      <c r="A55" s="406"/>
      <c r="B55" s="433" t="s">
        <v>2</v>
      </c>
      <c r="C55" s="27">
        <v>11899</v>
      </c>
      <c r="D55" s="26">
        <v>6512</v>
      </c>
      <c r="E55" s="26">
        <v>1110</v>
      </c>
      <c r="F55" s="26">
        <v>2128</v>
      </c>
      <c r="G55" s="25">
        <v>2670</v>
      </c>
      <c r="H55" s="30">
        <f>SUM(G55:J55)</f>
        <v>2670</v>
      </c>
      <c r="I55" s="111" t="s">
        <v>22</v>
      </c>
      <c r="J55" s="418"/>
      <c r="K55" s="497"/>
    </row>
    <row r="56" spans="1:11" ht="21" customHeight="1">
      <c r="A56" s="398" t="s">
        <v>64</v>
      </c>
      <c r="B56" s="399"/>
      <c r="C56" s="21"/>
      <c r="D56" s="20"/>
      <c r="E56" s="20"/>
      <c r="F56" s="20"/>
      <c r="G56" s="19"/>
      <c r="H56" s="28"/>
      <c r="I56" s="405"/>
      <c r="J56" s="421" t="s">
        <v>63</v>
      </c>
      <c r="K56" s="497"/>
    </row>
    <row r="57" spans="1:11" ht="21" customHeight="1">
      <c r="A57" s="114"/>
      <c r="B57" s="209" t="s">
        <v>44</v>
      </c>
      <c r="C57" s="24">
        <v>11645</v>
      </c>
      <c r="D57" s="23">
        <v>4357</v>
      </c>
      <c r="E57" s="23">
        <v>1241</v>
      </c>
      <c r="F57" s="23">
        <v>519</v>
      </c>
      <c r="G57" s="22">
        <v>680</v>
      </c>
      <c r="H57" s="29">
        <f>SUM(G57:J57)</f>
        <v>680</v>
      </c>
      <c r="I57" s="110" t="s">
        <v>43</v>
      </c>
      <c r="J57" s="417"/>
      <c r="K57" s="497"/>
    </row>
    <row r="58" spans="1:11" ht="21" customHeight="1">
      <c r="A58" s="114"/>
      <c r="B58" s="209" t="s">
        <v>7</v>
      </c>
      <c r="C58" s="24">
        <v>11645</v>
      </c>
      <c r="D58" s="23">
        <v>4357</v>
      </c>
      <c r="E58" s="23">
        <v>1241</v>
      </c>
      <c r="F58" s="23">
        <v>519</v>
      </c>
      <c r="G58" s="22">
        <v>680</v>
      </c>
      <c r="H58" s="29">
        <f>SUM(G58:J58)</f>
        <v>680</v>
      </c>
      <c r="I58" s="110" t="s">
        <v>21</v>
      </c>
      <c r="J58" s="417"/>
      <c r="K58" s="497"/>
    </row>
    <row r="59" spans="1:11" ht="21" customHeight="1">
      <c r="A59" s="406"/>
      <c r="B59" s="433" t="s">
        <v>2</v>
      </c>
      <c r="C59" s="27">
        <v>11645</v>
      </c>
      <c r="D59" s="26">
        <v>8714</v>
      </c>
      <c r="E59" s="26">
        <v>3723</v>
      </c>
      <c r="F59" s="26">
        <v>2076</v>
      </c>
      <c r="G59" s="25">
        <v>4080</v>
      </c>
      <c r="H59" s="30">
        <f>SUM(G59:J59)</f>
        <v>4080</v>
      </c>
      <c r="I59" s="111" t="s">
        <v>22</v>
      </c>
      <c r="J59" s="418"/>
      <c r="K59" s="497"/>
    </row>
    <row r="60" spans="1:11" ht="21" customHeight="1">
      <c r="A60" s="398" t="s">
        <v>65</v>
      </c>
      <c r="B60" s="399"/>
      <c r="C60" s="21"/>
      <c r="D60" s="20"/>
      <c r="E60" s="20"/>
      <c r="F60" s="20"/>
      <c r="G60" s="19"/>
      <c r="H60" s="28"/>
      <c r="I60" s="405"/>
      <c r="J60" s="421" t="s">
        <v>32</v>
      </c>
      <c r="K60" s="497"/>
    </row>
    <row r="61" spans="1:11" ht="21" customHeight="1">
      <c r="A61" s="114"/>
      <c r="B61" s="209" t="s">
        <v>44</v>
      </c>
      <c r="C61" s="24">
        <v>8586</v>
      </c>
      <c r="D61" s="23">
        <v>5263</v>
      </c>
      <c r="E61" s="23">
        <v>1974</v>
      </c>
      <c r="F61" s="23">
        <v>561</v>
      </c>
      <c r="G61" s="22">
        <v>763</v>
      </c>
      <c r="H61" s="29">
        <f>SUM(G61:J61)</f>
        <v>763</v>
      </c>
      <c r="I61" s="110" t="s">
        <v>43</v>
      </c>
      <c r="J61" s="417"/>
      <c r="K61" s="497"/>
    </row>
    <row r="62" spans="1:11" ht="21" customHeight="1">
      <c r="A62" s="114"/>
      <c r="B62" s="209" t="s">
        <v>7</v>
      </c>
      <c r="C62" s="24">
        <v>8586</v>
      </c>
      <c r="D62" s="23">
        <v>5263</v>
      </c>
      <c r="E62" s="23">
        <v>1974</v>
      </c>
      <c r="F62" s="23">
        <v>561</v>
      </c>
      <c r="G62" s="22">
        <v>763</v>
      </c>
      <c r="H62" s="29">
        <f>SUM(G62:J62)</f>
        <v>763</v>
      </c>
      <c r="I62" s="110" t="s">
        <v>21</v>
      </c>
      <c r="J62" s="417"/>
      <c r="K62" s="497"/>
    </row>
    <row r="63" spans="1:11" ht="21" customHeight="1">
      <c r="A63" s="406"/>
      <c r="B63" s="433" t="s">
        <v>2</v>
      </c>
      <c r="C63" s="27">
        <v>8586</v>
      </c>
      <c r="D63" s="26">
        <v>10526</v>
      </c>
      <c r="E63" s="26">
        <v>5922</v>
      </c>
      <c r="F63" s="26">
        <v>2244</v>
      </c>
      <c r="G63" s="25">
        <v>4478</v>
      </c>
      <c r="H63" s="30">
        <f>SUM(G63:J63)</f>
        <v>4478</v>
      </c>
      <c r="I63" s="111" t="s">
        <v>22</v>
      </c>
      <c r="J63" s="418"/>
      <c r="K63" s="497"/>
    </row>
    <row r="64" spans="1:11" ht="21" customHeight="1">
      <c r="A64" s="398" t="s">
        <v>67</v>
      </c>
      <c r="B64" s="399"/>
      <c r="C64" s="21"/>
      <c r="D64" s="20"/>
      <c r="E64" s="20"/>
      <c r="F64" s="20"/>
      <c r="G64" s="19"/>
      <c r="H64" s="28"/>
      <c r="I64" s="405"/>
      <c r="J64" s="421" t="s">
        <v>66</v>
      </c>
      <c r="K64" s="497"/>
    </row>
    <row r="65" spans="1:11" ht="21" customHeight="1">
      <c r="A65" s="114"/>
      <c r="B65" s="209" t="s">
        <v>44</v>
      </c>
      <c r="C65" s="24">
        <v>8069</v>
      </c>
      <c r="D65" s="23">
        <v>3224</v>
      </c>
      <c r="E65" s="23">
        <v>1044</v>
      </c>
      <c r="F65" s="23">
        <v>589</v>
      </c>
      <c r="G65" s="22">
        <v>375</v>
      </c>
      <c r="H65" s="29">
        <f>SUM(G65:J65)</f>
        <v>375</v>
      </c>
      <c r="I65" s="110" t="s">
        <v>43</v>
      </c>
      <c r="J65" s="417"/>
      <c r="K65" s="497"/>
    </row>
    <row r="66" spans="1:11" ht="21" customHeight="1">
      <c r="A66" s="114"/>
      <c r="B66" s="209" t="s">
        <v>7</v>
      </c>
      <c r="C66" s="24">
        <v>8069</v>
      </c>
      <c r="D66" s="23">
        <v>3224</v>
      </c>
      <c r="E66" s="23">
        <v>1044</v>
      </c>
      <c r="F66" s="23">
        <v>589</v>
      </c>
      <c r="G66" s="22">
        <v>375</v>
      </c>
      <c r="H66" s="29">
        <f>SUM(G66:J66)</f>
        <v>375</v>
      </c>
      <c r="I66" s="110" t="s">
        <v>21</v>
      </c>
      <c r="J66" s="417"/>
      <c r="K66" s="497"/>
    </row>
    <row r="67" spans="1:11" ht="21" customHeight="1" thickBot="1">
      <c r="A67" s="114"/>
      <c r="B67" s="209" t="s">
        <v>2</v>
      </c>
      <c r="C67" s="78">
        <v>8069</v>
      </c>
      <c r="D67" s="77">
        <v>6448</v>
      </c>
      <c r="E67" s="77">
        <v>3132</v>
      </c>
      <c r="F67" s="77">
        <v>2356</v>
      </c>
      <c r="G67" s="76">
        <v>2250</v>
      </c>
      <c r="H67" s="75">
        <f>SUM(G67:J67)</f>
        <v>2250</v>
      </c>
      <c r="I67" s="435" t="s">
        <v>22</v>
      </c>
      <c r="J67" s="417"/>
      <c r="K67" s="497"/>
    </row>
    <row r="68" spans="1:11" ht="21" customHeight="1">
      <c r="A68" s="397" t="s">
        <v>69</v>
      </c>
      <c r="B68" s="396"/>
      <c r="C68" s="80"/>
      <c r="D68" s="58"/>
      <c r="E68" s="58"/>
      <c r="F68" s="79"/>
      <c r="G68" s="68"/>
      <c r="H68" s="29"/>
      <c r="I68" s="436"/>
      <c r="J68" s="420" t="s">
        <v>68</v>
      </c>
      <c r="K68" s="497"/>
    </row>
    <row r="69" spans="1:11" ht="21" customHeight="1">
      <c r="A69" s="114"/>
      <c r="B69" s="209" t="s">
        <v>44</v>
      </c>
      <c r="C69" s="80">
        <f aca="true" t="shared" si="0" ref="C69:H71">C9+C13+C17+C21+C25+C29+C33+C45+C49+C53+C57+C61+C65</f>
        <v>545890</v>
      </c>
      <c r="D69" s="58">
        <f t="shared" si="0"/>
        <v>334663</v>
      </c>
      <c r="E69" s="58">
        <f t="shared" si="0"/>
        <v>145891</v>
      </c>
      <c r="F69" s="79">
        <f t="shared" si="0"/>
        <v>89964</v>
      </c>
      <c r="G69" s="68">
        <f t="shared" si="0"/>
        <v>90466</v>
      </c>
      <c r="H69" s="29">
        <f t="shared" si="0"/>
        <v>90466</v>
      </c>
      <c r="I69" s="110" t="s">
        <v>43</v>
      </c>
      <c r="J69" s="417"/>
      <c r="K69" s="497"/>
    </row>
    <row r="70" spans="1:11" ht="21" customHeight="1">
      <c r="A70" s="114"/>
      <c r="B70" s="209" t="s">
        <v>7</v>
      </c>
      <c r="C70" s="80">
        <f t="shared" si="0"/>
        <v>545890</v>
      </c>
      <c r="D70" s="58">
        <f t="shared" si="0"/>
        <v>334663</v>
      </c>
      <c r="E70" s="58">
        <f t="shared" si="0"/>
        <v>145891</v>
      </c>
      <c r="F70" s="79">
        <f t="shared" si="0"/>
        <v>89964</v>
      </c>
      <c r="G70" s="68">
        <f t="shared" si="0"/>
        <v>90466</v>
      </c>
      <c r="H70" s="29">
        <f t="shared" si="0"/>
        <v>90466</v>
      </c>
      <c r="I70" s="110" t="s">
        <v>21</v>
      </c>
      <c r="J70" s="417"/>
      <c r="K70" s="497"/>
    </row>
    <row r="71" spans="1:11" ht="21" customHeight="1" thickBot="1">
      <c r="A71" s="407"/>
      <c r="B71" s="434" t="s">
        <v>2</v>
      </c>
      <c r="C71" s="82">
        <f t="shared" si="0"/>
        <v>545890</v>
      </c>
      <c r="D71" s="59">
        <f t="shared" si="0"/>
        <v>669326</v>
      </c>
      <c r="E71" s="59">
        <f t="shared" si="0"/>
        <v>437673</v>
      </c>
      <c r="F71" s="81">
        <f t="shared" si="0"/>
        <v>359856</v>
      </c>
      <c r="G71" s="69">
        <f t="shared" si="0"/>
        <v>542796</v>
      </c>
      <c r="H71" s="64">
        <f t="shared" si="0"/>
        <v>542796</v>
      </c>
      <c r="I71" s="112" t="s">
        <v>22</v>
      </c>
      <c r="J71" s="419"/>
      <c r="K71" s="497"/>
    </row>
    <row r="72" ht="21" customHeight="1" thickTop="1"/>
    <row r="75" spans="3:8" ht="25.5">
      <c r="C75" s="177"/>
      <c r="D75" s="178"/>
      <c r="E75" s="177"/>
      <c r="F75" s="159"/>
      <c r="G75" s="176"/>
      <c r="H75" s="169"/>
    </row>
    <row r="77" ht="25.5">
      <c r="F77" s="179"/>
    </row>
  </sheetData>
  <sheetProtection/>
  <mergeCells count="11">
    <mergeCell ref="C41:H41"/>
    <mergeCell ref="A3:J3"/>
    <mergeCell ref="K5:K35"/>
    <mergeCell ref="K41:K71"/>
    <mergeCell ref="A2:J2"/>
    <mergeCell ref="A5:B7"/>
    <mergeCell ref="I5:J7"/>
    <mergeCell ref="C5:H5"/>
    <mergeCell ref="A38:J38"/>
    <mergeCell ref="A41:B43"/>
    <mergeCell ref="I41:J43"/>
  </mergeCells>
  <hyperlinks>
    <hyperlink ref="K1" location="الفهرس!A1" display="R"/>
  </hyperlinks>
  <printOptions horizontalCentered="1" verticalCentered="1"/>
  <pageMargins left="0.1968503937007874" right="0" top="0.5905511811023623" bottom="0.5905511811023623" header="0" footer="0.1968503937007874"/>
  <pageSetup fitToHeight="0" horizontalDpi="300" verticalDpi="300" orientation="landscape" paperSize="9" scale="6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71"/>
  <sheetViews>
    <sheetView rightToLeft="1" zoomScalePageLayoutView="0" workbookViewId="0" topLeftCell="A1">
      <selection activeCell="I1" sqref="I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6" width="20.7109375" style="1" customWidth="1"/>
    <col min="7" max="7" width="17.7109375" style="1" customWidth="1"/>
    <col min="8" max="8" width="30.7109375" style="1" customWidth="1"/>
    <col min="9" max="9" width="10.7109375" style="83" customWidth="1"/>
    <col min="10" max="16384" width="9.140625" style="1" customWidth="1"/>
  </cols>
  <sheetData>
    <row r="1" spans="1:9" s="86" customFormat="1" ht="31.5" customHeight="1">
      <c r="A1" s="185" t="s">
        <v>279</v>
      </c>
      <c r="B1" s="185"/>
      <c r="C1" s="185"/>
      <c r="D1" s="185"/>
      <c r="E1" s="185"/>
      <c r="F1" s="185"/>
      <c r="G1" s="184"/>
      <c r="H1" s="184" t="s">
        <v>280</v>
      </c>
      <c r="I1" s="486" t="s">
        <v>492</v>
      </c>
    </row>
    <row r="2" spans="1:9" s="87" customFormat="1" ht="31.5" customHeight="1">
      <c r="A2" s="541" t="s">
        <v>467</v>
      </c>
      <c r="B2" s="541"/>
      <c r="C2" s="541"/>
      <c r="D2" s="541"/>
      <c r="E2" s="541"/>
      <c r="F2" s="541"/>
      <c r="G2" s="541"/>
      <c r="H2" s="541"/>
      <c r="I2" s="182"/>
    </row>
    <row r="3" spans="1:9" s="87" customFormat="1" ht="31.5" customHeight="1">
      <c r="A3" s="606" t="s">
        <v>468</v>
      </c>
      <c r="B3" s="606"/>
      <c r="C3" s="606"/>
      <c r="D3" s="606"/>
      <c r="E3" s="606"/>
      <c r="F3" s="606"/>
      <c r="G3" s="606"/>
      <c r="H3" s="606"/>
      <c r="I3" s="182"/>
    </row>
    <row r="4" spans="1:9" s="87" customFormat="1" ht="30" customHeight="1" thickBot="1">
      <c r="A4" s="256"/>
      <c r="B4" s="256"/>
      <c r="C4" s="256"/>
      <c r="D4" s="256"/>
      <c r="E4" s="256"/>
      <c r="F4" s="256"/>
      <c r="G4" s="256"/>
      <c r="H4" s="256"/>
      <c r="I4" s="182"/>
    </row>
    <row r="5" spans="1:9" s="2" customFormat="1" ht="31.5" customHeight="1" thickTop="1">
      <c r="A5" s="587" t="s">
        <v>298</v>
      </c>
      <c r="B5" s="593"/>
      <c r="C5" s="612" t="s">
        <v>476</v>
      </c>
      <c r="D5" s="613"/>
      <c r="E5" s="613"/>
      <c r="F5" s="614"/>
      <c r="G5" s="580" t="s">
        <v>0</v>
      </c>
      <c r="H5" s="551"/>
      <c r="I5" s="497">
        <v>192</v>
      </c>
    </row>
    <row r="6" spans="1:9" s="4" customFormat="1" ht="31.5" customHeight="1">
      <c r="A6" s="588"/>
      <c r="B6" s="594"/>
      <c r="C6" s="472">
        <v>1</v>
      </c>
      <c r="D6" s="62">
        <v>2</v>
      </c>
      <c r="E6" s="62" t="s">
        <v>270</v>
      </c>
      <c r="F6" s="359" t="s">
        <v>69</v>
      </c>
      <c r="G6" s="582"/>
      <c r="H6" s="552"/>
      <c r="I6" s="497"/>
    </row>
    <row r="7" spans="1:9" s="4" customFormat="1" ht="31.5" customHeight="1" thickBot="1">
      <c r="A7" s="589"/>
      <c r="B7" s="596"/>
      <c r="C7" s="473"/>
      <c r="D7" s="391"/>
      <c r="E7" s="391"/>
      <c r="F7" s="360" t="s">
        <v>68</v>
      </c>
      <c r="G7" s="583"/>
      <c r="H7" s="554"/>
      <c r="I7" s="497"/>
    </row>
    <row r="8" spans="1:9" ht="21" customHeight="1">
      <c r="A8" s="397" t="s">
        <v>42</v>
      </c>
      <c r="B8" s="396"/>
      <c r="C8" s="24"/>
      <c r="D8" s="39"/>
      <c r="E8" s="39"/>
      <c r="F8" s="29"/>
      <c r="G8" s="149"/>
      <c r="H8" s="383" t="s">
        <v>41</v>
      </c>
      <c r="I8" s="497"/>
    </row>
    <row r="9" spans="1:9" ht="21" customHeight="1">
      <c r="A9" s="209"/>
      <c r="B9" s="209" t="s">
        <v>44</v>
      </c>
      <c r="C9" s="24">
        <v>450715</v>
      </c>
      <c r="D9" s="39">
        <v>85311</v>
      </c>
      <c r="E9" s="39">
        <v>19731</v>
      </c>
      <c r="F9" s="29">
        <f>SUM(E9:H9)</f>
        <v>19731</v>
      </c>
      <c r="G9" s="110" t="s">
        <v>43</v>
      </c>
      <c r="H9" s="417"/>
      <c r="I9" s="497"/>
    </row>
    <row r="10" spans="1:9" ht="21" customHeight="1">
      <c r="A10" s="410"/>
      <c r="B10" s="209" t="s">
        <v>7</v>
      </c>
      <c r="C10" s="24">
        <v>450715</v>
      </c>
      <c r="D10" s="39">
        <v>85311</v>
      </c>
      <c r="E10" s="39">
        <v>19731</v>
      </c>
      <c r="F10" s="29">
        <f>SUM(E10:H10)</f>
        <v>19731</v>
      </c>
      <c r="G10" s="110" t="s">
        <v>21</v>
      </c>
      <c r="H10" s="417"/>
      <c r="I10" s="497"/>
    </row>
    <row r="11" spans="1:9" ht="21" customHeight="1">
      <c r="A11" s="411"/>
      <c r="B11" s="433" t="s">
        <v>2</v>
      </c>
      <c r="C11" s="24">
        <v>2839327</v>
      </c>
      <c r="D11" s="39">
        <v>713485</v>
      </c>
      <c r="E11" s="39">
        <v>180045</v>
      </c>
      <c r="F11" s="29">
        <f>SUM(E11:H11)</f>
        <v>180045</v>
      </c>
      <c r="G11" s="111" t="s">
        <v>22</v>
      </c>
      <c r="H11" s="418"/>
      <c r="I11" s="497"/>
    </row>
    <row r="12" spans="1:9" ht="21" customHeight="1">
      <c r="A12" s="412" t="s">
        <v>46</v>
      </c>
      <c r="B12" s="212"/>
      <c r="C12" s="21"/>
      <c r="D12" s="20"/>
      <c r="E12" s="20"/>
      <c r="F12" s="28"/>
      <c r="G12" s="405"/>
      <c r="H12" s="387" t="s">
        <v>45</v>
      </c>
      <c r="I12" s="497"/>
    </row>
    <row r="13" spans="1:9" ht="21" customHeight="1">
      <c r="A13" s="114"/>
      <c r="B13" s="209" t="s">
        <v>44</v>
      </c>
      <c r="C13" s="24">
        <v>424357</v>
      </c>
      <c r="D13" s="23">
        <v>59853</v>
      </c>
      <c r="E13" s="23">
        <v>14384</v>
      </c>
      <c r="F13" s="29">
        <f>SUM(E13:H13)</f>
        <v>14384</v>
      </c>
      <c r="G13" s="110" t="s">
        <v>43</v>
      </c>
      <c r="H13" s="417"/>
      <c r="I13" s="497"/>
    </row>
    <row r="14" spans="1:9" ht="21" customHeight="1">
      <c r="A14" s="114"/>
      <c r="B14" s="209" t="s">
        <v>7</v>
      </c>
      <c r="C14" s="24">
        <v>424357</v>
      </c>
      <c r="D14" s="23">
        <v>59853</v>
      </c>
      <c r="E14" s="23">
        <v>14384</v>
      </c>
      <c r="F14" s="29">
        <f>SUM(E14:H14)</f>
        <v>14384</v>
      </c>
      <c r="G14" s="110" t="s">
        <v>21</v>
      </c>
      <c r="H14" s="417"/>
      <c r="I14" s="497"/>
    </row>
    <row r="15" spans="1:9" ht="21" customHeight="1">
      <c r="A15" s="406"/>
      <c r="B15" s="433" t="s">
        <v>2</v>
      </c>
      <c r="C15" s="27">
        <v>2344570</v>
      </c>
      <c r="D15" s="26">
        <v>413205</v>
      </c>
      <c r="E15" s="26">
        <v>119524</v>
      </c>
      <c r="F15" s="30">
        <f>SUM(E15:H15)</f>
        <v>119524</v>
      </c>
      <c r="G15" s="111" t="s">
        <v>22</v>
      </c>
      <c r="H15" s="418"/>
      <c r="I15" s="497"/>
    </row>
    <row r="16" spans="1:9" ht="21" customHeight="1">
      <c r="A16" s="398" t="s">
        <v>48</v>
      </c>
      <c r="B16" s="399"/>
      <c r="C16" s="21"/>
      <c r="D16" s="20"/>
      <c r="E16" s="20"/>
      <c r="F16" s="28"/>
      <c r="G16" s="405"/>
      <c r="H16" s="387" t="s">
        <v>47</v>
      </c>
      <c r="I16" s="497"/>
    </row>
    <row r="17" spans="1:9" ht="21" customHeight="1">
      <c r="A17" s="114"/>
      <c r="B17" s="209" t="s">
        <v>44</v>
      </c>
      <c r="C17" s="24">
        <v>135741</v>
      </c>
      <c r="D17" s="23">
        <v>12350</v>
      </c>
      <c r="E17" s="23">
        <v>1650</v>
      </c>
      <c r="F17" s="29">
        <f>SUM(E17:H17)</f>
        <v>1650</v>
      </c>
      <c r="G17" s="110" t="s">
        <v>43</v>
      </c>
      <c r="H17" s="417"/>
      <c r="I17" s="497"/>
    </row>
    <row r="18" spans="1:9" ht="21" customHeight="1">
      <c r="A18" s="114"/>
      <c r="B18" s="209" t="s">
        <v>7</v>
      </c>
      <c r="C18" s="24">
        <v>135741</v>
      </c>
      <c r="D18" s="23">
        <v>12350</v>
      </c>
      <c r="E18" s="23">
        <v>1650</v>
      </c>
      <c r="F18" s="29">
        <f>SUM(E18:H18)</f>
        <v>1650</v>
      </c>
      <c r="G18" s="110" t="s">
        <v>21</v>
      </c>
      <c r="H18" s="417"/>
      <c r="I18" s="497"/>
    </row>
    <row r="19" spans="1:9" ht="21" customHeight="1">
      <c r="A19" s="406"/>
      <c r="B19" s="433" t="s">
        <v>2</v>
      </c>
      <c r="C19" s="27">
        <v>855957</v>
      </c>
      <c r="D19" s="26">
        <v>97558</v>
      </c>
      <c r="E19" s="26">
        <v>12979</v>
      </c>
      <c r="F19" s="30">
        <f>SUM(E19:H19)</f>
        <v>12979</v>
      </c>
      <c r="G19" s="111" t="s">
        <v>22</v>
      </c>
      <c r="H19" s="418"/>
      <c r="I19" s="497"/>
    </row>
    <row r="20" spans="1:9" ht="21" customHeight="1">
      <c r="A20" s="398" t="s">
        <v>50</v>
      </c>
      <c r="B20" s="399"/>
      <c r="C20" s="21"/>
      <c r="D20" s="20"/>
      <c r="E20" s="20"/>
      <c r="F20" s="28"/>
      <c r="G20" s="405"/>
      <c r="H20" s="387" t="s">
        <v>49</v>
      </c>
      <c r="I20" s="497"/>
    </row>
    <row r="21" spans="1:9" ht="21" customHeight="1">
      <c r="A21" s="114"/>
      <c r="B21" s="209" t="s">
        <v>44</v>
      </c>
      <c r="C21" s="24">
        <v>75887</v>
      </c>
      <c r="D21" s="23">
        <v>11751</v>
      </c>
      <c r="E21" s="23">
        <v>1732</v>
      </c>
      <c r="F21" s="29">
        <f>SUM(E21:H21)</f>
        <v>1732</v>
      </c>
      <c r="G21" s="110" t="s">
        <v>43</v>
      </c>
      <c r="H21" s="417"/>
      <c r="I21" s="497"/>
    </row>
    <row r="22" spans="1:9" ht="21" customHeight="1">
      <c r="A22" s="114"/>
      <c r="B22" s="209" t="s">
        <v>7</v>
      </c>
      <c r="C22" s="24">
        <v>75887</v>
      </c>
      <c r="D22" s="23">
        <v>11751</v>
      </c>
      <c r="E22" s="23">
        <v>1732</v>
      </c>
      <c r="F22" s="29">
        <f>SUM(E22:H22)</f>
        <v>1732</v>
      </c>
      <c r="G22" s="110" t="s">
        <v>21</v>
      </c>
      <c r="H22" s="417"/>
      <c r="I22" s="497"/>
    </row>
    <row r="23" spans="1:9" ht="21" customHeight="1">
      <c r="A23" s="406"/>
      <c r="B23" s="433" t="s">
        <v>2</v>
      </c>
      <c r="C23" s="27">
        <v>572777</v>
      </c>
      <c r="D23" s="26">
        <v>108413</v>
      </c>
      <c r="E23" s="26">
        <v>17980</v>
      </c>
      <c r="F23" s="30">
        <f>SUM(E23:H23)</f>
        <v>17980</v>
      </c>
      <c r="G23" s="111" t="s">
        <v>22</v>
      </c>
      <c r="H23" s="418"/>
      <c r="I23" s="497"/>
    </row>
    <row r="24" spans="1:9" ht="21" customHeight="1">
      <c r="A24" s="398" t="s">
        <v>52</v>
      </c>
      <c r="B24" s="399"/>
      <c r="C24" s="21"/>
      <c r="D24" s="20"/>
      <c r="E24" s="20"/>
      <c r="F24" s="28"/>
      <c r="G24" s="405"/>
      <c r="H24" s="387" t="s">
        <v>51</v>
      </c>
      <c r="I24" s="497"/>
    </row>
    <row r="25" spans="1:9" ht="21" customHeight="1">
      <c r="A25" s="114"/>
      <c r="B25" s="209" t="s">
        <v>44</v>
      </c>
      <c r="C25" s="24">
        <v>307337</v>
      </c>
      <c r="D25" s="23">
        <v>63474</v>
      </c>
      <c r="E25" s="23">
        <v>11281</v>
      </c>
      <c r="F25" s="29">
        <f>SUM(E25:H25)</f>
        <v>11281</v>
      </c>
      <c r="G25" s="110" t="s">
        <v>43</v>
      </c>
      <c r="H25" s="417"/>
      <c r="I25" s="497"/>
    </row>
    <row r="26" spans="1:9" ht="21" customHeight="1">
      <c r="A26" s="114"/>
      <c r="B26" s="209" t="s">
        <v>7</v>
      </c>
      <c r="C26" s="24">
        <v>307337</v>
      </c>
      <c r="D26" s="23">
        <v>63474</v>
      </c>
      <c r="E26" s="23">
        <v>11281</v>
      </c>
      <c r="F26" s="29">
        <f>SUM(E26:H26)</f>
        <v>11281</v>
      </c>
      <c r="G26" s="110" t="s">
        <v>21</v>
      </c>
      <c r="H26" s="417"/>
      <c r="I26" s="497"/>
    </row>
    <row r="27" spans="1:9" ht="21" customHeight="1">
      <c r="A27" s="406"/>
      <c r="B27" s="433" t="s">
        <v>2</v>
      </c>
      <c r="C27" s="27">
        <v>1808484</v>
      </c>
      <c r="D27" s="26">
        <v>493285</v>
      </c>
      <c r="E27" s="26">
        <v>124058</v>
      </c>
      <c r="F27" s="30">
        <f>SUM(E27:H27)</f>
        <v>124058</v>
      </c>
      <c r="G27" s="111" t="s">
        <v>22</v>
      </c>
      <c r="H27" s="418"/>
      <c r="I27" s="497"/>
    </row>
    <row r="28" spans="1:9" ht="21" customHeight="1">
      <c r="A28" s="398" t="s">
        <v>54</v>
      </c>
      <c r="B28" s="399"/>
      <c r="C28" s="21"/>
      <c r="D28" s="20"/>
      <c r="E28" s="20"/>
      <c r="F28" s="28"/>
      <c r="G28" s="405"/>
      <c r="H28" s="387" t="s">
        <v>53</v>
      </c>
      <c r="I28" s="497"/>
    </row>
    <row r="29" spans="1:9" ht="21" customHeight="1">
      <c r="A29" s="114"/>
      <c r="B29" s="209" t="s">
        <v>44</v>
      </c>
      <c r="C29" s="24">
        <v>130983</v>
      </c>
      <c r="D29" s="23">
        <v>11116</v>
      </c>
      <c r="E29" s="23">
        <v>714</v>
      </c>
      <c r="F29" s="29">
        <f>SUM(E29:H29)</f>
        <v>714</v>
      </c>
      <c r="G29" s="110" t="s">
        <v>43</v>
      </c>
      <c r="H29" s="417"/>
      <c r="I29" s="497"/>
    </row>
    <row r="30" spans="1:9" ht="21" customHeight="1">
      <c r="A30" s="114"/>
      <c r="B30" s="209" t="s">
        <v>7</v>
      </c>
      <c r="C30" s="24">
        <v>130983</v>
      </c>
      <c r="D30" s="23">
        <v>11116</v>
      </c>
      <c r="E30" s="23">
        <v>714</v>
      </c>
      <c r="F30" s="29">
        <f>SUM(E30:H30)</f>
        <v>714</v>
      </c>
      <c r="G30" s="110" t="s">
        <v>21</v>
      </c>
      <c r="H30" s="417"/>
      <c r="I30" s="497"/>
    </row>
    <row r="31" spans="1:9" ht="21" customHeight="1">
      <c r="A31" s="406"/>
      <c r="B31" s="433" t="s">
        <v>2</v>
      </c>
      <c r="C31" s="27">
        <v>905273</v>
      </c>
      <c r="D31" s="26">
        <v>85339</v>
      </c>
      <c r="E31" s="26">
        <v>4996</v>
      </c>
      <c r="F31" s="30">
        <f>SUM(E31:H31)</f>
        <v>4996</v>
      </c>
      <c r="G31" s="111" t="s">
        <v>22</v>
      </c>
      <c r="H31" s="418"/>
      <c r="I31" s="497"/>
    </row>
    <row r="32" spans="1:9" ht="21" customHeight="1">
      <c r="A32" s="398" t="s">
        <v>56</v>
      </c>
      <c r="B32" s="399"/>
      <c r="C32" s="21"/>
      <c r="D32" s="49"/>
      <c r="E32" s="49"/>
      <c r="F32" s="29"/>
      <c r="G32" s="405"/>
      <c r="H32" s="387" t="s">
        <v>55</v>
      </c>
      <c r="I32" s="497"/>
    </row>
    <row r="33" spans="1:9" ht="21" customHeight="1">
      <c r="A33" s="114"/>
      <c r="B33" s="209" t="s">
        <v>44</v>
      </c>
      <c r="C33" s="24">
        <v>60096</v>
      </c>
      <c r="D33" s="39">
        <v>4847</v>
      </c>
      <c r="E33" s="39">
        <v>115</v>
      </c>
      <c r="F33" s="29">
        <f>SUM(E33:H33)</f>
        <v>115</v>
      </c>
      <c r="G33" s="110" t="s">
        <v>43</v>
      </c>
      <c r="H33" s="417"/>
      <c r="I33" s="497"/>
    </row>
    <row r="34" spans="1:9" ht="21" customHeight="1">
      <c r="A34" s="114"/>
      <c r="B34" s="209" t="s">
        <v>7</v>
      </c>
      <c r="C34" s="24">
        <v>60096</v>
      </c>
      <c r="D34" s="39">
        <v>4847</v>
      </c>
      <c r="E34" s="39">
        <v>115</v>
      </c>
      <c r="F34" s="29">
        <f>SUM(E34:H34)</f>
        <v>115</v>
      </c>
      <c r="G34" s="110" t="s">
        <v>21</v>
      </c>
      <c r="H34" s="417"/>
      <c r="I34" s="497"/>
    </row>
    <row r="35" spans="1:9" ht="21" customHeight="1" thickBot="1">
      <c r="A35" s="407"/>
      <c r="B35" s="434" t="s">
        <v>2</v>
      </c>
      <c r="C35" s="73">
        <v>408371</v>
      </c>
      <c r="D35" s="54">
        <v>38215</v>
      </c>
      <c r="E35" s="54">
        <v>775</v>
      </c>
      <c r="F35" s="64">
        <f>SUM(E35:H35)</f>
        <v>775</v>
      </c>
      <c r="G35" s="112" t="s">
        <v>22</v>
      </c>
      <c r="H35" s="419"/>
      <c r="I35" s="497"/>
    </row>
    <row r="36" spans="1:9" ht="21" customHeight="1" thickTop="1">
      <c r="A36" s="114"/>
      <c r="B36" s="209"/>
      <c r="C36" s="208"/>
      <c r="D36" s="208"/>
      <c r="E36" s="208"/>
      <c r="F36" s="98"/>
      <c r="G36" s="110"/>
      <c r="H36" s="206"/>
      <c r="I36" s="180"/>
    </row>
    <row r="37" spans="1:9" s="86" customFormat="1" ht="31.5" customHeight="1">
      <c r="A37" s="185" t="s">
        <v>281</v>
      </c>
      <c r="B37" s="185"/>
      <c r="C37" s="185"/>
      <c r="D37" s="185"/>
      <c r="E37" s="185"/>
      <c r="F37" s="185"/>
      <c r="G37" s="184"/>
      <c r="H37" s="184" t="s">
        <v>282</v>
      </c>
      <c r="I37" s="182"/>
    </row>
    <row r="38" spans="1:9" s="87" customFormat="1" ht="31.5" customHeight="1">
      <c r="A38" s="541" t="s">
        <v>467</v>
      </c>
      <c r="B38" s="541"/>
      <c r="C38" s="541"/>
      <c r="D38" s="541"/>
      <c r="E38" s="541"/>
      <c r="F38" s="541"/>
      <c r="G38" s="541"/>
      <c r="H38" s="541"/>
      <c r="I38" s="182"/>
    </row>
    <row r="39" spans="1:9" s="87" customFormat="1" ht="48" customHeight="1">
      <c r="A39" s="351"/>
      <c r="B39" s="351"/>
      <c r="C39" s="351"/>
      <c r="D39" s="351"/>
      <c r="E39" s="351"/>
      <c r="F39" s="351"/>
      <c r="G39" s="351"/>
      <c r="H39" s="351" t="s">
        <v>468</v>
      </c>
      <c r="I39" s="182"/>
    </row>
    <row r="40" spans="1:9" s="87" customFormat="1" ht="30" customHeight="1" thickBot="1">
      <c r="A40" s="256"/>
      <c r="B40" s="256"/>
      <c r="C40" s="256"/>
      <c r="D40" s="256"/>
      <c r="E40" s="256"/>
      <c r="F40" s="256"/>
      <c r="G40" s="256"/>
      <c r="H40" s="256"/>
      <c r="I40" s="182"/>
    </row>
    <row r="41" spans="1:9" s="2" customFormat="1" ht="31.5" customHeight="1" thickTop="1">
      <c r="A41" s="587" t="s">
        <v>298</v>
      </c>
      <c r="B41" s="593"/>
      <c r="C41" s="612" t="s">
        <v>476</v>
      </c>
      <c r="D41" s="613"/>
      <c r="E41" s="613"/>
      <c r="F41" s="614"/>
      <c r="G41" s="580" t="s">
        <v>0</v>
      </c>
      <c r="H41" s="551"/>
      <c r="I41" s="497">
        <v>193</v>
      </c>
    </row>
    <row r="42" spans="1:9" s="4" customFormat="1" ht="31.5" customHeight="1">
      <c r="A42" s="588"/>
      <c r="B42" s="594"/>
      <c r="C42" s="472">
        <v>1</v>
      </c>
      <c r="D42" s="62">
        <v>2</v>
      </c>
      <c r="E42" s="62" t="s">
        <v>270</v>
      </c>
      <c r="F42" s="359" t="s">
        <v>69</v>
      </c>
      <c r="G42" s="582"/>
      <c r="H42" s="552"/>
      <c r="I42" s="497"/>
    </row>
    <row r="43" spans="1:9" s="4" customFormat="1" ht="31.5" customHeight="1" thickBot="1">
      <c r="A43" s="589"/>
      <c r="B43" s="596"/>
      <c r="C43" s="473"/>
      <c r="D43" s="391"/>
      <c r="E43" s="391"/>
      <c r="F43" s="360" t="s">
        <v>68</v>
      </c>
      <c r="G43" s="583"/>
      <c r="H43" s="554"/>
      <c r="I43" s="497"/>
    </row>
    <row r="44" spans="1:9" ht="21" customHeight="1">
      <c r="A44" s="397" t="s">
        <v>58</v>
      </c>
      <c r="B44" s="396"/>
      <c r="C44" s="74"/>
      <c r="D44" s="35"/>
      <c r="E44" s="35"/>
      <c r="F44" s="66"/>
      <c r="G44" s="149"/>
      <c r="H44" s="420" t="s">
        <v>57</v>
      </c>
      <c r="I44" s="497"/>
    </row>
    <row r="45" spans="1:9" ht="21" customHeight="1">
      <c r="A45" s="114"/>
      <c r="B45" s="209" t="s">
        <v>44</v>
      </c>
      <c r="C45" s="24">
        <v>38386</v>
      </c>
      <c r="D45" s="39">
        <v>10904</v>
      </c>
      <c r="E45" s="39">
        <v>1711</v>
      </c>
      <c r="F45" s="29">
        <f>SUM(E45:H45)</f>
        <v>1711</v>
      </c>
      <c r="G45" s="110" t="s">
        <v>43</v>
      </c>
      <c r="H45" s="417"/>
      <c r="I45" s="497"/>
    </row>
    <row r="46" spans="1:9" ht="21" customHeight="1">
      <c r="A46" s="114"/>
      <c r="B46" s="209" t="s">
        <v>7</v>
      </c>
      <c r="C46" s="24">
        <v>38386</v>
      </c>
      <c r="D46" s="39">
        <v>10904</v>
      </c>
      <c r="E46" s="39">
        <v>1711</v>
      </c>
      <c r="F46" s="29">
        <f>SUM(E46:H46)</f>
        <v>1711</v>
      </c>
      <c r="G46" s="110" t="s">
        <v>21</v>
      </c>
      <c r="H46" s="417"/>
      <c r="I46" s="497"/>
    </row>
    <row r="47" spans="1:9" ht="21" customHeight="1">
      <c r="A47" s="406"/>
      <c r="B47" s="433" t="s">
        <v>2</v>
      </c>
      <c r="C47" s="24">
        <v>284460</v>
      </c>
      <c r="D47" s="39">
        <v>103683</v>
      </c>
      <c r="E47" s="39">
        <v>19297</v>
      </c>
      <c r="F47" s="29">
        <f>SUM(E47:H47)</f>
        <v>19297</v>
      </c>
      <c r="G47" s="111" t="s">
        <v>22</v>
      </c>
      <c r="H47" s="418"/>
      <c r="I47" s="497"/>
    </row>
    <row r="48" spans="1:9" ht="21" customHeight="1">
      <c r="A48" s="398" t="s">
        <v>60</v>
      </c>
      <c r="B48" s="212"/>
      <c r="C48" s="21"/>
      <c r="D48" s="20"/>
      <c r="E48" s="20"/>
      <c r="F48" s="28"/>
      <c r="G48" s="405"/>
      <c r="H48" s="421" t="s">
        <v>59</v>
      </c>
      <c r="I48" s="497"/>
    </row>
    <row r="49" spans="1:9" ht="21" customHeight="1">
      <c r="A49" s="114"/>
      <c r="B49" s="209" t="s">
        <v>44</v>
      </c>
      <c r="C49" s="24">
        <v>20743</v>
      </c>
      <c r="D49" s="23">
        <v>2896</v>
      </c>
      <c r="E49" s="23">
        <v>353</v>
      </c>
      <c r="F49" s="29">
        <f>SUM(E49:H49)</f>
        <v>353</v>
      </c>
      <c r="G49" s="110" t="s">
        <v>43</v>
      </c>
      <c r="H49" s="417"/>
      <c r="I49" s="497"/>
    </row>
    <row r="50" spans="1:9" ht="21" customHeight="1">
      <c r="A50" s="114"/>
      <c r="B50" s="209" t="s">
        <v>7</v>
      </c>
      <c r="C50" s="24">
        <v>20743</v>
      </c>
      <c r="D50" s="23">
        <v>2896</v>
      </c>
      <c r="E50" s="23">
        <v>353</v>
      </c>
      <c r="F50" s="29">
        <f>SUM(E50:H50)</f>
        <v>353</v>
      </c>
      <c r="G50" s="110" t="s">
        <v>21</v>
      </c>
      <c r="H50" s="417"/>
      <c r="I50" s="497"/>
    </row>
    <row r="51" spans="1:9" ht="21" customHeight="1">
      <c r="A51" s="406"/>
      <c r="B51" s="433" t="s">
        <v>2</v>
      </c>
      <c r="C51" s="27">
        <v>159944</v>
      </c>
      <c r="D51" s="26">
        <v>23910</v>
      </c>
      <c r="E51" s="26">
        <v>3648</v>
      </c>
      <c r="F51" s="30">
        <f>SUM(E51:H51)</f>
        <v>3648</v>
      </c>
      <c r="G51" s="111" t="s">
        <v>22</v>
      </c>
      <c r="H51" s="418"/>
      <c r="I51" s="497"/>
    </row>
    <row r="52" spans="1:9" ht="21" customHeight="1">
      <c r="A52" s="398" t="s">
        <v>62</v>
      </c>
      <c r="B52" s="399"/>
      <c r="C52" s="21"/>
      <c r="D52" s="20"/>
      <c r="E52" s="20"/>
      <c r="F52" s="28"/>
      <c r="G52" s="405"/>
      <c r="H52" s="421" t="s">
        <v>61</v>
      </c>
      <c r="I52" s="497"/>
    </row>
    <row r="53" spans="1:9" ht="21" customHeight="1">
      <c r="A53" s="114"/>
      <c r="B53" s="209" t="s">
        <v>44</v>
      </c>
      <c r="C53" s="24">
        <v>46641</v>
      </c>
      <c r="D53" s="23">
        <v>4752</v>
      </c>
      <c r="E53" s="23">
        <v>226</v>
      </c>
      <c r="F53" s="29">
        <f>SUM(E53:H53)</f>
        <v>226</v>
      </c>
      <c r="G53" s="110" t="s">
        <v>43</v>
      </c>
      <c r="H53" s="417"/>
      <c r="I53" s="497"/>
    </row>
    <row r="54" spans="1:9" ht="21" customHeight="1">
      <c r="A54" s="114"/>
      <c r="B54" s="209" t="s">
        <v>7</v>
      </c>
      <c r="C54" s="24">
        <v>46641</v>
      </c>
      <c r="D54" s="23">
        <v>4752</v>
      </c>
      <c r="E54" s="23">
        <v>226</v>
      </c>
      <c r="F54" s="29">
        <f>SUM(E54:H54)</f>
        <v>226</v>
      </c>
      <c r="G54" s="110" t="s">
        <v>21</v>
      </c>
      <c r="H54" s="417"/>
      <c r="I54" s="497"/>
    </row>
    <row r="55" spans="1:9" ht="21" customHeight="1">
      <c r="A55" s="406"/>
      <c r="B55" s="433" t="s">
        <v>2</v>
      </c>
      <c r="C55" s="27">
        <v>332665</v>
      </c>
      <c r="D55" s="26">
        <v>39207</v>
      </c>
      <c r="E55" s="26">
        <v>2059</v>
      </c>
      <c r="F55" s="30">
        <f>SUM(E55:H55)</f>
        <v>2059</v>
      </c>
      <c r="G55" s="111" t="s">
        <v>22</v>
      </c>
      <c r="H55" s="418"/>
      <c r="I55" s="497"/>
    </row>
    <row r="56" spans="1:9" ht="21" customHeight="1">
      <c r="A56" s="398" t="s">
        <v>64</v>
      </c>
      <c r="B56" s="399"/>
      <c r="C56" s="21"/>
      <c r="D56" s="20"/>
      <c r="E56" s="20"/>
      <c r="F56" s="28"/>
      <c r="G56" s="405"/>
      <c r="H56" s="421" t="s">
        <v>63</v>
      </c>
      <c r="I56" s="497"/>
    </row>
    <row r="57" spans="1:9" ht="21" customHeight="1">
      <c r="A57" s="114"/>
      <c r="B57" s="209" t="s">
        <v>44</v>
      </c>
      <c r="C57" s="24">
        <v>32927</v>
      </c>
      <c r="D57" s="23">
        <v>2428</v>
      </c>
      <c r="E57" s="23">
        <v>214</v>
      </c>
      <c r="F57" s="29">
        <f>SUM(E57:H57)</f>
        <v>214</v>
      </c>
      <c r="G57" s="110" t="s">
        <v>43</v>
      </c>
      <c r="H57" s="417"/>
      <c r="I57" s="497"/>
    </row>
    <row r="58" spans="1:9" ht="21" customHeight="1">
      <c r="A58" s="114"/>
      <c r="B58" s="209" t="s">
        <v>7</v>
      </c>
      <c r="C58" s="24">
        <v>32927</v>
      </c>
      <c r="D58" s="23">
        <v>2428</v>
      </c>
      <c r="E58" s="23">
        <v>214</v>
      </c>
      <c r="F58" s="29">
        <f>SUM(E58:H58)</f>
        <v>214</v>
      </c>
      <c r="G58" s="110" t="s">
        <v>21</v>
      </c>
      <c r="H58" s="417"/>
      <c r="I58" s="497"/>
    </row>
    <row r="59" spans="1:9" ht="21" customHeight="1">
      <c r="A59" s="406"/>
      <c r="B59" s="433" t="s">
        <v>2</v>
      </c>
      <c r="C59" s="27">
        <v>233035</v>
      </c>
      <c r="D59" s="26">
        <v>19805</v>
      </c>
      <c r="E59" s="26">
        <v>1513</v>
      </c>
      <c r="F59" s="30">
        <f>SUM(E59:H59)</f>
        <v>1513</v>
      </c>
      <c r="G59" s="111" t="s">
        <v>22</v>
      </c>
      <c r="H59" s="418"/>
      <c r="I59" s="497"/>
    </row>
    <row r="60" spans="1:9" ht="21" customHeight="1">
      <c r="A60" s="398" t="s">
        <v>65</v>
      </c>
      <c r="B60" s="399"/>
      <c r="C60" s="21"/>
      <c r="D60" s="20"/>
      <c r="E60" s="20"/>
      <c r="F60" s="28"/>
      <c r="G60" s="405"/>
      <c r="H60" s="421" t="s">
        <v>32</v>
      </c>
      <c r="I60" s="497"/>
    </row>
    <row r="61" spans="1:9" ht="21" customHeight="1">
      <c r="A61" s="114"/>
      <c r="B61" s="209" t="s">
        <v>44</v>
      </c>
      <c r="C61" s="24">
        <v>33231</v>
      </c>
      <c r="D61" s="23">
        <v>3946</v>
      </c>
      <c r="E61" s="23">
        <v>1772</v>
      </c>
      <c r="F61" s="29">
        <f>SUM(E61:H61)</f>
        <v>1772</v>
      </c>
      <c r="G61" s="110" t="s">
        <v>43</v>
      </c>
      <c r="H61" s="417"/>
      <c r="I61" s="497"/>
    </row>
    <row r="62" spans="1:9" ht="21" customHeight="1">
      <c r="A62" s="114"/>
      <c r="B62" s="209" t="s">
        <v>7</v>
      </c>
      <c r="C62" s="24">
        <v>33231</v>
      </c>
      <c r="D62" s="23">
        <v>3946</v>
      </c>
      <c r="E62" s="23">
        <v>1772</v>
      </c>
      <c r="F62" s="29">
        <f>SUM(E62:H62)</f>
        <v>1772</v>
      </c>
      <c r="G62" s="110" t="s">
        <v>21</v>
      </c>
      <c r="H62" s="417"/>
      <c r="I62" s="497"/>
    </row>
    <row r="63" spans="1:9" ht="21" customHeight="1">
      <c r="A63" s="406"/>
      <c r="B63" s="433" t="s">
        <v>2</v>
      </c>
      <c r="C63" s="27">
        <v>201420</v>
      </c>
      <c r="D63" s="26">
        <v>35281</v>
      </c>
      <c r="E63" s="26">
        <v>26035</v>
      </c>
      <c r="F63" s="30">
        <f>SUM(E63:H63)</f>
        <v>26035</v>
      </c>
      <c r="G63" s="111" t="s">
        <v>22</v>
      </c>
      <c r="H63" s="418"/>
      <c r="I63" s="497"/>
    </row>
    <row r="64" spans="1:9" ht="21" customHeight="1">
      <c r="A64" s="398" t="s">
        <v>67</v>
      </c>
      <c r="B64" s="399"/>
      <c r="C64" s="21"/>
      <c r="D64" s="20"/>
      <c r="E64" s="20"/>
      <c r="F64" s="28"/>
      <c r="G64" s="405"/>
      <c r="H64" s="421" t="s">
        <v>66</v>
      </c>
      <c r="I64" s="497"/>
    </row>
    <row r="65" spans="1:9" ht="21" customHeight="1">
      <c r="A65" s="114"/>
      <c r="B65" s="209" t="s">
        <v>44</v>
      </c>
      <c r="C65" s="24">
        <v>22176</v>
      </c>
      <c r="D65" s="23">
        <v>4281</v>
      </c>
      <c r="E65" s="23">
        <v>462</v>
      </c>
      <c r="F65" s="29">
        <f>SUM(E65:H65)</f>
        <v>462</v>
      </c>
      <c r="G65" s="110" t="s">
        <v>43</v>
      </c>
      <c r="H65" s="417"/>
      <c r="I65" s="497"/>
    </row>
    <row r="66" spans="1:9" ht="21" customHeight="1">
      <c r="A66" s="114"/>
      <c r="B66" s="209" t="s">
        <v>7</v>
      </c>
      <c r="C66" s="24">
        <v>22176</v>
      </c>
      <c r="D66" s="23">
        <v>4281</v>
      </c>
      <c r="E66" s="23">
        <v>462</v>
      </c>
      <c r="F66" s="29">
        <f>SUM(E66:H66)</f>
        <v>462</v>
      </c>
      <c r="G66" s="110" t="s">
        <v>21</v>
      </c>
      <c r="H66" s="417"/>
      <c r="I66" s="497"/>
    </row>
    <row r="67" spans="1:9" ht="21" customHeight="1" thickBot="1">
      <c r="A67" s="114"/>
      <c r="B67" s="209" t="s">
        <v>2</v>
      </c>
      <c r="C67" s="78">
        <v>185037</v>
      </c>
      <c r="D67" s="77">
        <v>42110</v>
      </c>
      <c r="E67" s="77">
        <v>6282</v>
      </c>
      <c r="F67" s="75">
        <f>SUM(E67:H67)</f>
        <v>6282</v>
      </c>
      <c r="G67" s="435" t="s">
        <v>22</v>
      </c>
      <c r="H67" s="417"/>
      <c r="I67" s="497"/>
    </row>
    <row r="68" spans="1:9" ht="21" customHeight="1">
      <c r="A68" s="397" t="s">
        <v>69</v>
      </c>
      <c r="B68" s="396"/>
      <c r="C68" s="80"/>
      <c r="D68" s="58"/>
      <c r="E68" s="58"/>
      <c r="F68" s="29"/>
      <c r="G68" s="436"/>
      <c r="H68" s="420" t="s">
        <v>68</v>
      </c>
      <c r="I68" s="497"/>
    </row>
    <row r="69" spans="1:9" ht="21" customHeight="1">
      <c r="A69" s="114"/>
      <c r="B69" s="209" t="s">
        <v>44</v>
      </c>
      <c r="C69" s="80">
        <f aca="true" t="shared" si="0" ref="C69:F71">C9+C13+C17+C21+C25+C29+C33+C45+C49+C53+C57+C61+C65</f>
        <v>1779220</v>
      </c>
      <c r="D69" s="58">
        <f t="shared" si="0"/>
        <v>277909</v>
      </c>
      <c r="E69" s="58">
        <f t="shared" si="0"/>
        <v>54345</v>
      </c>
      <c r="F69" s="29">
        <f t="shared" si="0"/>
        <v>54345</v>
      </c>
      <c r="G69" s="110" t="s">
        <v>43</v>
      </c>
      <c r="H69" s="417"/>
      <c r="I69" s="497"/>
    </row>
    <row r="70" spans="1:9" ht="21" customHeight="1">
      <c r="A70" s="114"/>
      <c r="B70" s="209" t="s">
        <v>7</v>
      </c>
      <c r="C70" s="80">
        <f t="shared" si="0"/>
        <v>1779220</v>
      </c>
      <c r="D70" s="58">
        <f t="shared" si="0"/>
        <v>277909</v>
      </c>
      <c r="E70" s="58">
        <f t="shared" si="0"/>
        <v>54345</v>
      </c>
      <c r="F70" s="29">
        <f t="shared" si="0"/>
        <v>54345</v>
      </c>
      <c r="G70" s="110" t="s">
        <v>21</v>
      </c>
      <c r="H70" s="417"/>
      <c r="I70" s="497"/>
    </row>
    <row r="71" spans="1:9" ht="21" customHeight="1" thickBot="1">
      <c r="A71" s="407"/>
      <c r="B71" s="434" t="s">
        <v>2</v>
      </c>
      <c r="C71" s="82">
        <f t="shared" si="0"/>
        <v>11131320</v>
      </c>
      <c r="D71" s="59">
        <f t="shared" si="0"/>
        <v>2213496</v>
      </c>
      <c r="E71" s="59">
        <f t="shared" si="0"/>
        <v>519191</v>
      </c>
      <c r="F71" s="64">
        <f t="shared" si="0"/>
        <v>519191</v>
      </c>
      <c r="G71" s="112" t="s">
        <v>22</v>
      </c>
      <c r="H71" s="419"/>
      <c r="I71" s="497"/>
    </row>
    <row r="72" ht="21" customHeight="1" thickTop="1"/>
  </sheetData>
  <sheetProtection/>
  <mergeCells count="11">
    <mergeCell ref="A2:H2"/>
    <mergeCell ref="A38:H38"/>
    <mergeCell ref="G41:H43"/>
    <mergeCell ref="A41:B43"/>
    <mergeCell ref="C41:F41"/>
    <mergeCell ref="A3:H3"/>
    <mergeCell ref="I5:I35"/>
    <mergeCell ref="I41:I71"/>
    <mergeCell ref="A5:B7"/>
    <mergeCell ref="G5:H7"/>
    <mergeCell ref="C5:F5"/>
  </mergeCells>
  <hyperlinks>
    <hyperlink ref="I1" location="الفهرس!A1" display="R"/>
  </hyperlinks>
  <printOptions horizontalCentered="1" verticalCentered="1"/>
  <pageMargins left="0.1968503937007874" right="0" top="0.5905511811023623" bottom="0.5905511811023623" header="0" footer="0.1968503937007874"/>
  <pageSetup fitToHeight="0" horizontalDpi="300" verticalDpi="300" orientation="landscape" paperSize="9" scale="6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75"/>
  <sheetViews>
    <sheetView rightToLeft="1" zoomScaleSheetLayoutView="65" zoomScalePageLayoutView="0" workbookViewId="0" topLeftCell="A1">
      <selection activeCell="P1" sqref="P1"/>
    </sheetView>
  </sheetViews>
  <sheetFormatPr defaultColWidth="9.140625" defaultRowHeight="12.75"/>
  <cols>
    <col min="1" max="1" width="27.7109375" style="1" customWidth="1"/>
    <col min="2" max="13" width="13.7109375" style="1" customWidth="1"/>
    <col min="14" max="14" width="17.7109375" style="1" customWidth="1"/>
    <col min="15" max="15" width="30.7109375" style="1" customWidth="1"/>
    <col min="16" max="16" width="10.7109375" style="83" customWidth="1"/>
    <col min="17" max="17" width="16.57421875" style="1" customWidth="1"/>
    <col min="18" max="16384" width="9.140625" style="1" customWidth="1"/>
  </cols>
  <sheetData>
    <row r="1" spans="1:16" s="86" customFormat="1" ht="31.5" customHeight="1">
      <c r="A1" s="185" t="s">
        <v>286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4"/>
      <c r="O1" s="184" t="s">
        <v>284</v>
      </c>
      <c r="P1" s="486" t="s">
        <v>492</v>
      </c>
    </row>
    <row r="2" spans="1:16" s="87" customFormat="1" ht="31.5" customHeight="1">
      <c r="A2" s="541" t="s">
        <v>469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182"/>
    </row>
    <row r="3" spans="1:16" s="87" customFormat="1" ht="31.5" customHeight="1">
      <c r="A3" s="487" t="s">
        <v>470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182"/>
    </row>
    <row r="4" spans="1:16" s="87" customFormat="1" ht="30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182"/>
    </row>
    <row r="5" spans="1:16" s="2" customFormat="1" ht="31.5" customHeight="1" thickTop="1">
      <c r="A5" s="587" t="s">
        <v>298</v>
      </c>
      <c r="B5" s="593"/>
      <c r="C5" s="505" t="s">
        <v>301</v>
      </c>
      <c r="D5" s="506"/>
      <c r="E5" s="506"/>
      <c r="F5" s="506"/>
      <c r="G5" s="506"/>
      <c r="H5" s="506"/>
      <c r="I5" s="506"/>
      <c r="J5" s="506"/>
      <c r="K5" s="506"/>
      <c r="L5" s="506"/>
      <c r="M5" s="507"/>
      <c r="N5" s="580" t="s">
        <v>0</v>
      </c>
      <c r="O5" s="551"/>
      <c r="P5" s="497">
        <v>194</v>
      </c>
    </row>
    <row r="6" spans="1:16" s="4" customFormat="1" ht="31.5" customHeight="1">
      <c r="A6" s="588"/>
      <c r="B6" s="594"/>
      <c r="C6" s="472">
        <v>1</v>
      </c>
      <c r="D6" s="62">
        <v>2</v>
      </c>
      <c r="E6" s="62">
        <v>3</v>
      </c>
      <c r="F6" s="62">
        <v>4</v>
      </c>
      <c r="G6" s="84">
        <v>5</v>
      </c>
      <c r="H6" s="84">
        <v>6</v>
      </c>
      <c r="I6" s="84">
        <v>7</v>
      </c>
      <c r="J6" s="84">
        <v>8</v>
      </c>
      <c r="K6" s="84">
        <v>9</v>
      </c>
      <c r="L6" s="392" t="s">
        <v>283</v>
      </c>
      <c r="M6" s="359" t="s">
        <v>69</v>
      </c>
      <c r="N6" s="582"/>
      <c r="O6" s="552"/>
      <c r="P6" s="497"/>
    </row>
    <row r="7" spans="1:16" s="4" customFormat="1" ht="31.5" customHeight="1" thickBot="1">
      <c r="A7" s="589"/>
      <c r="B7" s="596"/>
      <c r="C7" s="473"/>
      <c r="D7" s="391"/>
      <c r="E7" s="391"/>
      <c r="F7" s="391"/>
      <c r="G7" s="70"/>
      <c r="H7" s="70"/>
      <c r="I7" s="70"/>
      <c r="J7" s="70"/>
      <c r="K7" s="70"/>
      <c r="L7" s="393"/>
      <c r="M7" s="360" t="s">
        <v>68</v>
      </c>
      <c r="N7" s="583"/>
      <c r="O7" s="554"/>
      <c r="P7" s="497"/>
    </row>
    <row r="8" spans="1:16" ht="21" customHeight="1">
      <c r="A8" s="397" t="s">
        <v>42</v>
      </c>
      <c r="B8" s="396"/>
      <c r="C8" s="74"/>
      <c r="D8" s="71"/>
      <c r="E8" s="71"/>
      <c r="F8" s="71"/>
      <c r="G8" s="71"/>
      <c r="H8" s="124"/>
      <c r="I8" s="124"/>
      <c r="J8" s="124"/>
      <c r="K8" s="124"/>
      <c r="L8" s="123"/>
      <c r="M8" s="29"/>
      <c r="N8" s="149"/>
      <c r="O8" s="383" t="s">
        <v>41</v>
      </c>
      <c r="P8" s="497"/>
    </row>
    <row r="9" spans="1:17" ht="21" customHeight="1">
      <c r="A9" s="209"/>
      <c r="B9" s="209" t="s">
        <v>44</v>
      </c>
      <c r="C9" s="24">
        <v>124450</v>
      </c>
      <c r="D9" s="23">
        <v>211344</v>
      </c>
      <c r="E9" s="23">
        <v>101325</v>
      </c>
      <c r="F9" s="23">
        <v>75451</v>
      </c>
      <c r="G9" s="23">
        <v>49342</v>
      </c>
      <c r="H9" s="23">
        <v>30514</v>
      </c>
      <c r="I9" s="23">
        <v>17490</v>
      </c>
      <c r="J9" s="23">
        <v>8914</v>
      </c>
      <c r="K9" s="23">
        <v>4494</v>
      </c>
      <c r="L9" s="239">
        <v>7703</v>
      </c>
      <c r="M9" s="29">
        <f>SUM(L9:O9)</f>
        <v>7703</v>
      </c>
      <c r="N9" s="110" t="s">
        <v>43</v>
      </c>
      <c r="O9" s="417"/>
      <c r="P9" s="497"/>
      <c r="Q9" s="243"/>
    </row>
    <row r="10" spans="1:16" ht="21" customHeight="1">
      <c r="A10" s="410"/>
      <c r="B10" s="209" t="s">
        <v>7</v>
      </c>
      <c r="C10" s="24">
        <v>124450</v>
      </c>
      <c r="D10" s="23">
        <v>211344</v>
      </c>
      <c r="E10" s="23">
        <v>101325</v>
      </c>
      <c r="F10" s="23">
        <v>75451</v>
      </c>
      <c r="G10" s="23">
        <v>49342</v>
      </c>
      <c r="H10" s="23">
        <v>30514</v>
      </c>
      <c r="I10" s="23">
        <v>17490</v>
      </c>
      <c r="J10" s="23">
        <v>8914</v>
      </c>
      <c r="K10" s="23">
        <v>4494</v>
      </c>
      <c r="L10" s="239">
        <v>7703</v>
      </c>
      <c r="M10" s="29">
        <f>SUM(L10:O10)</f>
        <v>7703</v>
      </c>
      <c r="N10" s="110" t="s">
        <v>21</v>
      </c>
      <c r="O10" s="417"/>
      <c r="P10" s="497"/>
    </row>
    <row r="11" spans="1:16" ht="21" customHeight="1">
      <c r="A11" s="411"/>
      <c r="B11" s="433" t="s">
        <v>2</v>
      </c>
      <c r="C11" s="27">
        <v>584565</v>
      </c>
      <c r="D11" s="26">
        <v>1119915</v>
      </c>
      <c r="E11" s="26">
        <v>707081</v>
      </c>
      <c r="F11" s="26">
        <v>587828</v>
      </c>
      <c r="G11" s="26">
        <v>427914</v>
      </c>
      <c r="H11" s="26">
        <v>277955</v>
      </c>
      <c r="I11" s="26">
        <v>162178</v>
      </c>
      <c r="J11" s="26">
        <v>89546</v>
      </c>
      <c r="K11" s="26">
        <v>51286</v>
      </c>
      <c r="L11" s="240">
        <v>110141</v>
      </c>
      <c r="M11" s="29">
        <f>SUM(L11:O11)</f>
        <v>110141</v>
      </c>
      <c r="N11" s="111" t="s">
        <v>22</v>
      </c>
      <c r="O11" s="418"/>
      <c r="P11" s="497"/>
    </row>
    <row r="12" spans="1:16" ht="21" customHeight="1">
      <c r="A12" s="412" t="s">
        <v>46</v>
      </c>
      <c r="B12" s="212"/>
      <c r="C12" s="21"/>
      <c r="D12" s="20"/>
      <c r="E12" s="20"/>
      <c r="F12" s="20"/>
      <c r="G12" s="20"/>
      <c r="H12" s="20"/>
      <c r="I12" s="20"/>
      <c r="J12" s="20"/>
      <c r="K12" s="20"/>
      <c r="L12" s="241"/>
      <c r="M12" s="28"/>
      <c r="N12" s="405"/>
      <c r="O12" s="387" t="s">
        <v>45</v>
      </c>
      <c r="P12" s="497"/>
    </row>
    <row r="13" spans="1:16" ht="21" customHeight="1">
      <c r="A13" s="114"/>
      <c r="B13" s="209" t="s">
        <v>44</v>
      </c>
      <c r="C13" s="24">
        <v>211297</v>
      </c>
      <c r="D13" s="23">
        <v>232531</v>
      </c>
      <c r="E13" s="23">
        <v>89621</v>
      </c>
      <c r="F13" s="23">
        <v>49379</v>
      </c>
      <c r="G13" s="23">
        <v>30466</v>
      </c>
      <c r="H13" s="23">
        <v>16487</v>
      </c>
      <c r="I13" s="23">
        <v>7010</v>
      </c>
      <c r="J13" s="23">
        <v>3558</v>
      </c>
      <c r="K13" s="23">
        <v>0</v>
      </c>
      <c r="L13" s="239">
        <v>1826</v>
      </c>
      <c r="M13" s="29">
        <f>SUM(L13:O13)</f>
        <v>1826</v>
      </c>
      <c r="N13" s="110" t="s">
        <v>43</v>
      </c>
      <c r="O13" s="417"/>
      <c r="P13" s="497"/>
    </row>
    <row r="14" spans="1:16" ht="21" customHeight="1">
      <c r="A14" s="114"/>
      <c r="B14" s="209" t="s">
        <v>7</v>
      </c>
      <c r="C14" s="24">
        <v>211297</v>
      </c>
      <c r="D14" s="23">
        <v>232531</v>
      </c>
      <c r="E14" s="23">
        <v>89621</v>
      </c>
      <c r="F14" s="23">
        <v>49379</v>
      </c>
      <c r="G14" s="23">
        <v>30466</v>
      </c>
      <c r="H14" s="23">
        <v>16487</v>
      </c>
      <c r="I14" s="23">
        <v>7010</v>
      </c>
      <c r="J14" s="23">
        <v>3558</v>
      </c>
      <c r="K14" s="23">
        <v>0</v>
      </c>
      <c r="L14" s="239">
        <v>1826</v>
      </c>
      <c r="M14" s="29">
        <f>SUM(L14:O14)</f>
        <v>1826</v>
      </c>
      <c r="N14" s="110" t="s">
        <v>21</v>
      </c>
      <c r="O14" s="417"/>
      <c r="P14" s="497"/>
    </row>
    <row r="15" spans="1:16" ht="21" customHeight="1">
      <c r="A15" s="406"/>
      <c r="B15" s="433" t="s">
        <v>2</v>
      </c>
      <c r="C15" s="27">
        <v>976348</v>
      </c>
      <c r="D15" s="26">
        <v>1258233</v>
      </c>
      <c r="E15" s="26">
        <v>574084</v>
      </c>
      <c r="F15" s="26">
        <v>334102</v>
      </c>
      <c r="G15" s="26">
        <v>234215</v>
      </c>
      <c r="H15" s="26">
        <v>137058</v>
      </c>
      <c r="I15" s="26">
        <v>63989</v>
      </c>
      <c r="J15" s="26">
        <v>31868</v>
      </c>
      <c r="K15" s="26">
        <v>0</v>
      </c>
      <c r="L15" s="240">
        <v>16310</v>
      </c>
      <c r="M15" s="30">
        <f>SUM(L15:O15)</f>
        <v>16310</v>
      </c>
      <c r="N15" s="111" t="s">
        <v>22</v>
      </c>
      <c r="O15" s="418"/>
      <c r="P15" s="497"/>
    </row>
    <row r="16" spans="1:16" ht="21" customHeight="1">
      <c r="A16" s="398" t="s">
        <v>48</v>
      </c>
      <c r="B16" s="399"/>
      <c r="C16" s="21"/>
      <c r="D16" s="20"/>
      <c r="E16" s="20"/>
      <c r="F16" s="20"/>
      <c r="G16" s="20"/>
      <c r="H16" s="20"/>
      <c r="I16" s="20"/>
      <c r="J16" s="20"/>
      <c r="K16" s="20"/>
      <c r="L16" s="241"/>
      <c r="M16" s="28"/>
      <c r="N16" s="405"/>
      <c r="O16" s="387" t="s">
        <v>47</v>
      </c>
      <c r="P16" s="497"/>
    </row>
    <row r="17" spans="1:16" ht="21" customHeight="1">
      <c r="A17" s="114"/>
      <c r="B17" s="209" t="s">
        <v>44</v>
      </c>
      <c r="C17" s="24">
        <v>68111</v>
      </c>
      <c r="D17" s="23">
        <v>64407</v>
      </c>
      <c r="E17" s="23">
        <v>22834</v>
      </c>
      <c r="F17" s="23">
        <v>10232</v>
      </c>
      <c r="G17" s="23">
        <v>7458</v>
      </c>
      <c r="H17" s="23">
        <v>3606</v>
      </c>
      <c r="I17" s="23">
        <v>879</v>
      </c>
      <c r="J17" s="23">
        <v>1193</v>
      </c>
      <c r="K17" s="23">
        <v>244</v>
      </c>
      <c r="L17" s="239">
        <v>0</v>
      </c>
      <c r="M17" s="29">
        <f>SUM(L17:O17)</f>
        <v>0</v>
      </c>
      <c r="N17" s="110" t="s">
        <v>43</v>
      </c>
      <c r="O17" s="417"/>
      <c r="P17" s="497"/>
    </row>
    <row r="18" spans="1:16" ht="21" customHeight="1">
      <c r="A18" s="114"/>
      <c r="B18" s="209" t="s">
        <v>7</v>
      </c>
      <c r="C18" s="24">
        <v>68111</v>
      </c>
      <c r="D18" s="23">
        <v>64407</v>
      </c>
      <c r="E18" s="23">
        <v>22834</v>
      </c>
      <c r="F18" s="23">
        <v>10232</v>
      </c>
      <c r="G18" s="23">
        <v>7458</v>
      </c>
      <c r="H18" s="23">
        <v>3606</v>
      </c>
      <c r="I18" s="23">
        <v>879</v>
      </c>
      <c r="J18" s="23">
        <v>1193</v>
      </c>
      <c r="K18" s="23">
        <v>244</v>
      </c>
      <c r="L18" s="239">
        <v>0</v>
      </c>
      <c r="M18" s="29">
        <f>SUM(L18:O18)</f>
        <v>0</v>
      </c>
      <c r="N18" s="110" t="s">
        <v>21</v>
      </c>
      <c r="O18" s="417"/>
      <c r="P18" s="497"/>
    </row>
    <row r="19" spans="1:16" ht="21" customHeight="1">
      <c r="A19" s="406"/>
      <c r="B19" s="433" t="s">
        <v>2</v>
      </c>
      <c r="C19" s="27">
        <v>363853</v>
      </c>
      <c r="D19" s="26">
        <v>384295</v>
      </c>
      <c r="E19" s="26">
        <v>173006</v>
      </c>
      <c r="F19" s="26">
        <v>81252</v>
      </c>
      <c r="G19" s="26">
        <v>64210</v>
      </c>
      <c r="H19" s="26">
        <v>33778</v>
      </c>
      <c r="I19" s="26">
        <v>8773</v>
      </c>
      <c r="J19" s="26">
        <v>10377</v>
      </c>
      <c r="K19" s="26">
        <v>2078</v>
      </c>
      <c r="L19" s="240">
        <v>0</v>
      </c>
      <c r="M19" s="30">
        <f>SUM(L19:O19)</f>
        <v>0</v>
      </c>
      <c r="N19" s="111" t="s">
        <v>22</v>
      </c>
      <c r="O19" s="418"/>
      <c r="P19" s="497"/>
    </row>
    <row r="20" spans="1:16" ht="21" customHeight="1">
      <c r="A20" s="398" t="s">
        <v>50</v>
      </c>
      <c r="B20" s="399"/>
      <c r="C20" s="21"/>
      <c r="D20" s="20"/>
      <c r="E20" s="20"/>
      <c r="F20" s="20"/>
      <c r="G20" s="20"/>
      <c r="H20" s="20"/>
      <c r="I20" s="20"/>
      <c r="J20" s="20"/>
      <c r="K20" s="20"/>
      <c r="L20" s="241"/>
      <c r="M20" s="28"/>
      <c r="N20" s="405"/>
      <c r="O20" s="387" t="s">
        <v>49</v>
      </c>
      <c r="P20" s="497"/>
    </row>
    <row r="21" spans="1:16" ht="21" customHeight="1">
      <c r="A21" s="114"/>
      <c r="B21" s="209" t="s">
        <v>44</v>
      </c>
      <c r="C21" s="24">
        <v>25205</v>
      </c>
      <c r="D21" s="23">
        <v>36100</v>
      </c>
      <c r="E21" s="23">
        <v>21588</v>
      </c>
      <c r="F21" s="23">
        <v>13913</v>
      </c>
      <c r="G21" s="23">
        <v>10540</v>
      </c>
      <c r="H21" s="23">
        <v>4528</v>
      </c>
      <c r="I21" s="23">
        <v>2342</v>
      </c>
      <c r="J21" s="23">
        <v>252</v>
      </c>
      <c r="K21" s="23">
        <v>0</v>
      </c>
      <c r="L21" s="239">
        <v>75</v>
      </c>
      <c r="M21" s="29">
        <f>SUM(L21:O21)</f>
        <v>75</v>
      </c>
      <c r="N21" s="110" t="s">
        <v>43</v>
      </c>
      <c r="O21" s="417"/>
      <c r="P21" s="497"/>
    </row>
    <row r="22" spans="1:16" ht="21" customHeight="1">
      <c r="A22" s="114"/>
      <c r="B22" s="209" t="s">
        <v>7</v>
      </c>
      <c r="C22" s="24">
        <v>25205</v>
      </c>
      <c r="D22" s="23">
        <v>36100</v>
      </c>
      <c r="E22" s="23">
        <v>21588</v>
      </c>
      <c r="F22" s="23">
        <v>13913</v>
      </c>
      <c r="G22" s="23">
        <v>10540</v>
      </c>
      <c r="H22" s="23">
        <v>4528</v>
      </c>
      <c r="I22" s="23">
        <v>2342</v>
      </c>
      <c r="J22" s="23">
        <v>252</v>
      </c>
      <c r="K22" s="23">
        <v>0</v>
      </c>
      <c r="L22" s="239">
        <v>75</v>
      </c>
      <c r="M22" s="29">
        <f>SUM(L22:O22)</f>
        <v>75</v>
      </c>
      <c r="N22" s="110" t="s">
        <v>21</v>
      </c>
      <c r="O22" s="417"/>
      <c r="P22" s="497"/>
    </row>
    <row r="23" spans="1:16" ht="21" customHeight="1">
      <c r="A23" s="406"/>
      <c r="B23" s="433" t="s">
        <v>2</v>
      </c>
      <c r="C23" s="27">
        <v>140142</v>
      </c>
      <c r="D23" s="26">
        <v>246647</v>
      </c>
      <c r="E23" s="26">
        <v>178629</v>
      </c>
      <c r="F23" s="26">
        <v>125341</v>
      </c>
      <c r="G23" s="26">
        <v>95168</v>
      </c>
      <c r="H23" s="26">
        <v>49788</v>
      </c>
      <c r="I23" s="26">
        <v>26748</v>
      </c>
      <c r="J23" s="26">
        <v>3341</v>
      </c>
      <c r="K23" s="26">
        <v>0</v>
      </c>
      <c r="L23" s="240">
        <v>1657</v>
      </c>
      <c r="M23" s="30">
        <f>SUM(L23:O23)</f>
        <v>1657</v>
      </c>
      <c r="N23" s="111" t="s">
        <v>22</v>
      </c>
      <c r="O23" s="418"/>
      <c r="P23" s="497"/>
    </row>
    <row r="24" spans="1:16" ht="21" customHeight="1">
      <c r="A24" s="398" t="s">
        <v>52</v>
      </c>
      <c r="B24" s="399"/>
      <c r="C24" s="21"/>
      <c r="D24" s="20"/>
      <c r="E24" s="20"/>
      <c r="F24" s="20"/>
      <c r="G24" s="20"/>
      <c r="H24" s="20"/>
      <c r="I24" s="20"/>
      <c r="J24" s="20"/>
      <c r="K24" s="20"/>
      <c r="L24" s="241"/>
      <c r="M24" s="28"/>
      <c r="N24" s="405"/>
      <c r="O24" s="387" t="s">
        <v>51</v>
      </c>
      <c r="P24" s="497"/>
    </row>
    <row r="25" spans="1:16" ht="21" customHeight="1">
      <c r="A25" s="114"/>
      <c r="B25" s="209" t="s">
        <v>44</v>
      </c>
      <c r="C25" s="24">
        <v>90326</v>
      </c>
      <c r="D25" s="23">
        <v>147470</v>
      </c>
      <c r="E25" s="23">
        <v>75617</v>
      </c>
      <c r="F25" s="23">
        <v>50168</v>
      </c>
      <c r="G25" s="23">
        <v>34734</v>
      </c>
      <c r="H25" s="23">
        <v>19304</v>
      </c>
      <c r="I25" s="23">
        <v>10574</v>
      </c>
      <c r="J25" s="23">
        <v>6564</v>
      </c>
      <c r="K25" s="23">
        <v>2922</v>
      </c>
      <c r="L25" s="239">
        <v>5953</v>
      </c>
      <c r="M25" s="29">
        <f>SUM(L25:O25)</f>
        <v>5953</v>
      </c>
      <c r="N25" s="110" t="s">
        <v>43</v>
      </c>
      <c r="O25" s="417"/>
      <c r="P25" s="497"/>
    </row>
    <row r="26" spans="1:16" ht="21" customHeight="1">
      <c r="A26" s="114"/>
      <c r="B26" s="209" t="s">
        <v>7</v>
      </c>
      <c r="C26" s="24">
        <v>90326</v>
      </c>
      <c r="D26" s="23">
        <v>147470</v>
      </c>
      <c r="E26" s="23">
        <v>75617</v>
      </c>
      <c r="F26" s="23">
        <v>50168</v>
      </c>
      <c r="G26" s="23">
        <v>34734</v>
      </c>
      <c r="H26" s="23">
        <v>19304</v>
      </c>
      <c r="I26" s="23">
        <v>10574</v>
      </c>
      <c r="J26" s="23">
        <v>6564</v>
      </c>
      <c r="K26" s="23">
        <v>2922</v>
      </c>
      <c r="L26" s="239">
        <v>5953</v>
      </c>
      <c r="M26" s="29">
        <f>SUM(L26:O26)</f>
        <v>5953</v>
      </c>
      <c r="N26" s="110" t="s">
        <v>21</v>
      </c>
      <c r="O26" s="417"/>
      <c r="P26" s="497"/>
    </row>
    <row r="27" spans="1:16" ht="21" customHeight="1">
      <c r="A27" s="406"/>
      <c r="B27" s="433" t="s">
        <v>2</v>
      </c>
      <c r="C27" s="27">
        <v>382772</v>
      </c>
      <c r="D27" s="26">
        <v>719084</v>
      </c>
      <c r="E27" s="26">
        <v>490948</v>
      </c>
      <c r="F27" s="26">
        <v>377160</v>
      </c>
      <c r="G27" s="26">
        <v>290238</v>
      </c>
      <c r="H27" s="26">
        <v>166661</v>
      </c>
      <c r="I27" s="26">
        <v>105024</v>
      </c>
      <c r="J27" s="26">
        <v>64076</v>
      </c>
      <c r="K27" s="26">
        <v>36497</v>
      </c>
      <c r="L27" s="240">
        <v>85841</v>
      </c>
      <c r="M27" s="30">
        <f>SUM(L27:O27)</f>
        <v>85841</v>
      </c>
      <c r="N27" s="111" t="s">
        <v>22</v>
      </c>
      <c r="O27" s="418"/>
      <c r="P27" s="497"/>
    </row>
    <row r="28" spans="1:16" ht="21" customHeight="1">
      <c r="A28" s="398" t="s">
        <v>54</v>
      </c>
      <c r="B28" s="399"/>
      <c r="C28" s="21"/>
      <c r="D28" s="20"/>
      <c r="E28" s="20"/>
      <c r="F28" s="20"/>
      <c r="G28" s="20"/>
      <c r="H28" s="20"/>
      <c r="I28" s="20"/>
      <c r="J28" s="20"/>
      <c r="K28" s="20"/>
      <c r="L28" s="241"/>
      <c r="M28" s="28"/>
      <c r="N28" s="405"/>
      <c r="O28" s="387" t="s">
        <v>53</v>
      </c>
      <c r="P28" s="497"/>
    </row>
    <row r="29" spans="1:16" ht="21" customHeight="1">
      <c r="A29" s="114"/>
      <c r="B29" s="209" t="s">
        <v>44</v>
      </c>
      <c r="C29" s="24">
        <v>88205</v>
      </c>
      <c r="D29" s="23">
        <v>79552</v>
      </c>
      <c r="E29" s="23">
        <v>21130</v>
      </c>
      <c r="F29" s="23">
        <v>7729</v>
      </c>
      <c r="G29" s="23">
        <v>6705</v>
      </c>
      <c r="H29" s="23">
        <v>1523</v>
      </c>
      <c r="I29" s="23">
        <v>1393</v>
      </c>
      <c r="J29" s="23">
        <v>410</v>
      </c>
      <c r="K29" s="23">
        <v>307</v>
      </c>
      <c r="L29" s="239">
        <v>0</v>
      </c>
      <c r="M29" s="29">
        <f>SUM(L29:O29)</f>
        <v>0</v>
      </c>
      <c r="N29" s="110" t="s">
        <v>43</v>
      </c>
      <c r="O29" s="417"/>
      <c r="P29" s="497"/>
    </row>
    <row r="30" spans="1:16" ht="21" customHeight="1">
      <c r="A30" s="114"/>
      <c r="B30" s="209" t="s">
        <v>7</v>
      </c>
      <c r="C30" s="24">
        <v>88205</v>
      </c>
      <c r="D30" s="23">
        <v>79552</v>
      </c>
      <c r="E30" s="23">
        <v>21130</v>
      </c>
      <c r="F30" s="23">
        <v>7729</v>
      </c>
      <c r="G30" s="23">
        <v>6705</v>
      </c>
      <c r="H30" s="23">
        <v>1523</v>
      </c>
      <c r="I30" s="23">
        <v>1393</v>
      </c>
      <c r="J30" s="23">
        <v>410</v>
      </c>
      <c r="K30" s="23">
        <v>307</v>
      </c>
      <c r="L30" s="239">
        <v>0</v>
      </c>
      <c r="M30" s="29">
        <f>SUM(L30:O30)</f>
        <v>0</v>
      </c>
      <c r="N30" s="110" t="s">
        <v>21</v>
      </c>
      <c r="O30" s="417"/>
      <c r="P30" s="497"/>
    </row>
    <row r="31" spans="1:16" ht="21" customHeight="1">
      <c r="A31" s="406"/>
      <c r="B31" s="433" t="s">
        <v>2</v>
      </c>
      <c r="C31" s="27">
        <v>539503</v>
      </c>
      <c r="D31" s="26">
        <v>532315</v>
      </c>
      <c r="E31" s="26">
        <v>161148</v>
      </c>
      <c r="F31" s="26">
        <v>64501</v>
      </c>
      <c r="G31" s="26">
        <v>57453</v>
      </c>
      <c r="H31" s="26">
        <v>15175</v>
      </c>
      <c r="I31" s="26">
        <v>12334</v>
      </c>
      <c r="J31" s="26">
        <v>9141</v>
      </c>
      <c r="K31" s="26">
        <v>3807</v>
      </c>
      <c r="L31" s="240">
        <v>0</v>
      </c>
      <c r="M31" s="30">
        <f>SUM(L31:O31)</f>
        <v>0</v>
      </c>
      <c r="N31" s="111" t="s">
        <v>22</v>
      </c>
      <c r="O31" s="418"/>
      <c r="P31" s="497"/>
    </row>
    <row r="32" spans="1:16" ht="21" customHeight="1">
      <c r="A32" s="398" t="s">
        <v>56</v>
      </c>
      <c r="B32" s="399"/>
      <c r="C32" s="24"/>
      <c r="D32" s="23"/>
      <c r="E32" s="23"/>
      <c r="F32" s="23"/>
      <c r="G32" s="23"/>
      <c r="H32" s="23"/>
      <c r="I32" s="23"/>
      <c r="J32" s="23"/>
      <c r="K32" s="23"/>
      <c r="L32" s="239"/>
      <c r="M32" s="29"/>
      <c r="N32" s="405"/>
      <c r="O32" s="387" t="s">
        <v>55</v>
      </c>
      <c r="P32" s="497"/>
    </row>
    <row r="33" spans="1:16" ht="21" customHeight="1">
      <c r="A33" s="114"/>
      <c r="B33" s="209" t="s">
        <v>44</v>
      </c>
      <c r="C33" s="24">
        <v>30927</v>
      </c>
      <c r="D33" s="23">
        <v>36889</v>
      </c>
      <c r="E33" s="23">
        <v>10451</v>
      </c>
      <c r="F33" s="23">
        <v>4434</v>
      </c>
      <c r="G33" s="23">
        <v>2423</v>
      </c>
      <c r="H33" s="23">
        <v>1656</v>
      </c>
      <c r="I33" s="23">
        <v>410</v>
      </c>
      <c r="J33" s="23">
        <v>110</v>
      </c>
      <c r="K33" s="23">
        <v>450</v>
      </c>
      <c r="L33" s="239">
        <v>0</v>
      </c>
      <c r="M33" s="29">
        <f>SUM(L33:O33)</f>
        <v>0</v>
      </c>
      <c r="N33" s="110" t="s">
        <v>43</v>
      </c>
      <c r="O33" s="417"/>
      <c r="P33" s="497"/>
    </row>
    <row r="34" spans="1:16" ht="21" customHeight="1">
      <c r="A34" s="114"/>
      <c r="B34" s="209" t="s">
        <v>7</v>
      </c>
      <c r="C34" s="24">
        <v>30927</v>
      </c>
      <c r="D34" s="23">
        <v>36889</v>
      </c>
      <c r="E34" s="23">
        <v>10451</v>
      </c>
      <c r="F34" s="23">
        <v>4434</v>
      </c>
      <c r="G34" s="23">
        <v>2423</v>
      </c>
      <c r="H34" s="23">
        <v>1656</v>
      </c>
      <c r="I34" s="23">
        <v>410</v>
      </c>
      <c r="J34" s="23">
        <v>110</v>
      </c>
      <c r="K34" s="23">
        <v>450</v>
      </c>
      <c r="L34" s="239">
        <v>0</v>
      </c>
      <c r="M34" s="29">
        <f>SUM(L34:O34)</f>
        <v>0</v>
      </c>
      <c r="N34" s="110" t="s">
        <v>21</v>
      </c>
      <c r="O34" s="417"/>
      <c r="P34" s="497"/>
    </row>
    <row r="35" spans="1:16" ht="21" customHeight="1" thickBot="1">
      <c r="A35" s="407"/>
      <c r="B35" s="434" t="s">
        <v>2</v>
      </c>
      <c r="C35" s="73">
        <v>192238</v>
      </c>
      <c r="D35" s="72">
        <v>222355</v>
      </c>
      <c r="E35" s="72">
        <v>84023</v>
      </c>
      <c r="F35" s="72">
        <v>35150</v>
      </c>
      <c r="G35" s="72">
        <v>20560</v>
      </c>
      <c r="H35" s="72">
        <v>16772</v>
      </c>
      <c r="I35" s="72">
        <v>4555</v>
      </c>
      <c r="J35" s="72">
        <v>563</v>
      </c>
      <c r="K35" s="72">
        <v>4056</v>
      </c>
      <c r="L35" s="242">
        <v>0</v>
      </c>
      <c r="M35" s="64">
        <f>SUM(L35:O35)</f>
        <v>0</v>
      </c>
      <c r="N35" s="112" t="s">
        <v>22</v>
      </c>
      <c r="O35" s="419"/>
      <c r="P35" s="497"/>
    </row>
    <row r="36" spans="1:16" ht="21" customHeight="1" thickTop="1">
      <c r="A36" s="114"/>
      <c r="B36" s="209"/>
      <c r="C36" s="208"/>
      <c r="D36" s="208"/>
      <c r="E36" s="208"/>
      <c r="F36" s="208"/>
      <c r="G36" s="208"/>
      <c r="H36" s="98"/>
      <c r="I36" s="98"/>
      <c r="J36" s="98"/>
      <c r="K36" s="98"/>
      <c r="L36" s="98"/>
      <c r="M36" s="98"/>
      <c r="N36" s="110"/>
      <c r="O36" s="206"/>
      <c r="P36" s="188"/>
    </row>
    <row r="37" spans="1:17" s="86" customFormat="1" ht="31.5" customHeight="1">
      <c r="A37" s="185" t="s">
        <v>287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4"/>
      <c r="O37" s="184" t="s">
        <v>285</v>
      </c>
      <c r="P37" s="182"/>
      <c r="Q37" s="1"/>
    </row>
    <row r="38" spans="1:17" s="87" customFormat="1" ht="31.5" customHeight="1">
      <c r="A38" s="541" t="s">
        <v>469</v>
      </c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182"/>
      <c r="Q38" s="1"/>
    </row>
    <row r="39" spans="1:17" s="87" customFormat="1" ht="31.5" customHeight="1">
      <c r="A39" s="487" t="s">
        <v>470</v>
      </c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182"/>
      <c r="Q39" s="1"/>
    </row>
    <row r="40" spans="1:17" s="87" customFormat="1" ht="30" customHeight="1" thickBot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182"/>
      <c r="Q40" s="1"/>
    </row>
    <row r="41" spans="1:17" s="2" customFormat="1" ht="31.5" customHeight="1" thickTop="1">
      <c r="A41" s="587" t="s">
        <v>298</v>
      </c>
      <c r="B41" s="593"/>
      <c r="C41" s="505" t="s">
        <v>301</v>
      </c>
      <c r="D41" s="506"/>
      <c r="E41" s="506"/>
      <c r="F41" s="506"/>
      <c r="G41" s="506"/>
      <c r="H41" s="506"/>
      <c r="I41" s="506"/>
      <c r="J41" s="506"/>
      <c r="K41" s="506"/>
      <c r="L41" s="506"/>
      <c r="M41" s="507"/>
      <c r="N41" s="580" t="s">
        <v>0</v>
      </c>
      <c r="O41" s="551"/>
      <c r="P41" s="497">
        <v>195</v>
      </c>
      <c r="Q41" s="1"/>
    </row>
    <row r="42" spans="1:17" s="4" customFormat="1" ht="31.5" customHeight="1">
      <c r="A42" s="588"/>
      <c r="B42" s="594"/>
      <c r="C42" s="472">
        <v>1</v>
      </c>
      <c r="D42" s="62">
        <v>2</v>
      </c>
      <c r="E42" s="62">
        <v>3</v>
      </c>
      <c r="F42" s="62">
        <v>4</v>
      </c>
      <c r="G42" s="84">
        <v>5</v>
      </c>
      <c r="H42" s="84">
        <v>6</v>
      </c>
      <c r="I42" s="84">
        <v>7</v>
      </c>
      <c r="J42" s="84">
        <v>8</v>
      </c>
      <c r="K42" s="84">
        <v>9</v>
      </c>
      <c r="L42" s="392" t="s">
        <v>283</v>
      </c>
      <c r="M42" s="359" t="s">
        <v>69</v>
      </c>
      <c r="N42" s="582"/>
      <c r="O42" s="552"/>
      <c r="P42" s="497"/>
      <c r="Q42" s="1"/>
    </row>
    <row r="43" spans="1:17" s="4" customFormat="1" ht="31.5" customHeight="1" thickBot="1">
      <c r="A43" s="589"/>
      <c r="B43" s="596"/>
      <c r="C43" s="473"/>
      <c r="D43" s="391"/>
      <c r="E43" s="391"/>
      <c r="F43" s="391"/>
      <c r="G43" s="70"/>
      <c r="H43" s="70"/>
      <c r="I43" s="70"/>
      <c r="J43" s="70"/>
      <c r="K43" s="70"/>
      <c r="L43" s="393"/>
      <c r="M43" s="360" t="s">
        <v>68</v>
      </c>
      <c r="N43" s="583"/>
      <c r="O43" s="554"/>
      <c r="P43" s="497"/>
      <c r="Q43" s="1"/>
    </row>
    <row r="44" spans="1:16" ht="21" customHeight="1">
      <c r="A44" s="397" t="s">
        <v>58</v>
      </c>
      <c r="B44" s="396"/>
      <c r="C44" s="74"/>
      <c r="D44" s="71"/>
      <c r="E44" s="71"/>
      <c r="F44" s="71"/>
      <c r="G44" s="71"/>
      <c r="H44" s="124"/>
      <c r="I44" s="124"/>
      <c r="J44" s="124"/>
      <c r="K44" s="124"/>
      <c r="L44" s="123"/>
      <c r="M44" s="29"/>
      <c r="N44" s="149"/>
      <c r="O44" s="420" t="s">
        <v>57</v>
      </c>
      <c r="P44" s="497"/>
    </row>
    <row r="45" spans="1:16" ht="21" customHeight="1">
      <c r="A45" s="114"/>
      <c r="B45" s="209" t="s">
        <v>44</v>
      </c>
      <c r="C45" s="24">
        <v>15478</v>
      </c>
      <c r="D45" s="23">
        <v>16215</v>
      </c>
      <c r="E45" s="23">
        <v>11639</v>
      </c>
      <c r="F45" s="23">
        <v>8067</v>
      </c>
      <c r="G45" s="23">
        <v>3811</v>
      </c>
      <c r="H45" s="23">
        <v>1519</v>
      </c>
      <c r="I45" s="23">
        <v>1130</v>
      </c>
      <c r="J45" s="23">
        <v>413</v>
      </c>
      <c r="K45" s="23">
        <v>359</v>
      </c>
      <c r="L45" s="239">
        <v>629</v>
      </c>
      <c r="M45" s="29">
        <f>SUM(L45:O45)</f>
        <v>629</v>
      </c>
      <c r="N45" s="110" t="s">
        <v>43</v>
      </c>
      <c r="O45" s="417"/>
      <c r="P45" s="497"/>
    </row>
    <row r="46" spans="1:16" ht="21" customHeight="1">
      <c r="A46" s="114"/>
      <c r="B46" s="209" t="s">
        <v>7</v>
      </c>
      <c r="C46" s="24">
        <v>15478</v>
      </c>
      <c r="D46" s="23">
        <v>16215</v>
      </c>
      <c r="E46" s="23">
        <v>11639</v>
      </c>
      <c r="F46" s="23">
        <v>8067</v>
      </c>
      <c r="G46" s="23">
        <v>3811</v>
      </c>
      <c r="H46" s="23">
        <v>1519</v>
      </c>
      <c r="I46" s="23">
        <v>1130</v>
      </c>
      <c r="J46" s="23">
        <v>413</v>
      </c>
      <c r="K46" s="23">
        <v>359</v>
      </c>
      <c r="L46" s="239">
        <v>629</v>
      </c>
      <c r="M46" s="29">
        <f>SUM(L46:O46)</f>
        <v>629</v>
      </c>
      <c r="N46" s="110" t="s">
        <v>21</v>
      </c>
      <c r="O46" s="417"/>
      <c r="P46" s="497"/>
    </row>
    <row r="47" spans="1:16" ht="21" customHeight="1">
      <c r="A47" s="406"/>
      <c r="B47" s="433" t="s">
        <v>2</v>
      </c>
      <c r="C47" s="27">
        <v>105909</v>
      </c>
      <c r="D47" s="26">
        <v>104605</v>
      </c>
      <c r="E47" s="26">
        <v>97805</v>
      </c>
      <c r="F47" s="26">
        <v>72304</v>
      </c>
      <c r="G47" s="26">
        <v>39213</v>
      </c>
      <c r="H47" s="26">
        <v>15380</v>
      </c>
      <c r="I47" s="26">
        <v>12555</v>
      </c>
      <c r="J47" s="26">
        <v>4078</v>
      </c>
      <c r="K47" s="26">
        <v>4449</v>
      </c>
      <c r="L47" s="240">
        <v>9868</v>
      </c>
      <c r="M47" s="29">
        <f>SUM(L47:O47)</f>
        <v>9868</v>
      </c>
      <c r="N47" s="111" t="s">
        <v>22</v>
      </c>
      <c r="O47" s="418"/>
      <c r="P47" s="497"/>
    </row>
    <row r="48" spans="1:16" ht="21" customHeight="1">
      <c r="A48" s="398" t="s">
        <v>60</v>
      </c>
      <c r="B48" s="212"/>
      <c r="C48" s="21"/>
      <c r="D48" s="20"/>
      <c r="E48" s="20"/>
      <c r="F48" s="20"/>
      <c r="G48" s="20"/>
      <c r="H48" s="20"/>
      <c r="I48" s="20"/>
      <c r="J48" s="20"/>
      <c r="K48" s="20"/>
      <c r="L48" s="241"/>
      <c r="M48" s="28"/>
      <c r="N48" s="405"/>
      <c r="O48" s="421" t="s">
        <v>59</v>
      </c>
      <c r="P48" s="497"/>
    </row>
    <row r="49" spans="1:16" ht="21" customHeight="1">
      <c r="A49" s="114"/>
      <c r="B49" s="209" t="s">
        <v>44</v>
      </c>
      <c r="C49" s="24">
        <v>8565</v>
      </c>
      <c r="D49" s="23">
        <v>10306</v>
      </c>
      <c r="E49" s="23">
        <v>5128</v>
      </c>
      <c r="F49" s="23">
        <v>3037</v>
      </c>
      <c r="G49" s="23">
        <v>1725</v>
      </c>
      <c r="H49" s="23">
        <v>1098</v>
      </c>
      <c r="I49" s="23">
        <v>323</v>
      </c>
      <c r="J49" s="23">
        <v>106</v>
      </c>
      <c r="K49" s="23">
        <v>66</v>
      </c>
      <c r="L49" s="239">
        <v>122</v>
      </c>
      <c r="M49" s="29">
        <f>SUM(L49:O49)</f>
        <v>122</v>
      </c>
      <c r="N49" s="110" t="s">
        <v>43</v>
      </c>
      <c r="O49" s="417"/>
      <c r="P49" s="497"/>
    </row>
    <row r="50" spans="1:16" ht="21" customHeight="1">
      <c r="A50" s="114"/>
      <c r="B50" s="209" t="s">
        <v>7</v>
      </c>
      <c r="C50" s="24">
        <v>8565</v>
      </c>
      <c r="D50" s="23">
        <v>10306</v>
      </c>
      <c r="E50" s="23">
        <v>5128</v>
      </c>
      <c r="F50" s="23">
        <v>3037</v>
      </c>
      <c r="G50" s="23">
        <v>1725</v>
      </c>
      <c r="H50" s="23">
        <v>1098</v>
      </c>
      <c r="I50" s="23">
        <v>323</v>
      </c>
      <c r="J50" s="23">
        <v>106</v>
      </c>
      <c r="K50" s="23">
        <v>66</v>
      </c>
      <c r="L50" s="239">
        <v>122</v>
      </c>
      <c r="M50" s="29">
        <f>SUM(L50:O50)</f>
        <v>122</v>
      </c>
      <c r="N50" s="110" t="s">
        <v>21</v>
      </c>
      <c r="O50" s="417"/>
      <c r="P50" s="497"/>
    </row>
    <row r="51" spans="1:16" ht="21" customHeight="1">
      <c r="A51" s="406"/>
      <c r="B51" s="433" t="s">
        <v>2</v>
      </c>
      <c r="C51" s="27">
        <v>59492</v>
      </c>
      <c r="D51" s="26">
        <v>73198</v>
      </c>
      <c r="E51" s="26">
        <v>44646</v>
      </c>
      <c r="F51" s="26">
        <v>26310</v>
      </c>
      <c r="G51" s="26">
        <v>16776</v>
      </c>
      <c r="H51" s="26">
        <v>10847</v>
      </c>
      <c r="I51" s="26">
        <v>3710</v>
      </c>
      <c r="J51" s="26">
        <v>733</v>
      </c>
      <c r="K51" s="26">
        <v>749</v>
      </c>
      <c r="L51" s="240">
        <v>893</v>
      </c>
      <c r="M51" s="30">
        <f>SUM(L51:O51)</f>
        <v>893</v>
      </c>
      <c r="N51" s="111" t="s">
        <v>22</v>
      </c>
      <c r="O51" s="418"/>
      <c r="P51" s="497"/>
    </row>
    <row r="52" spans="1:16" ht="21" customHeight="1">
      <c r="A52" s="398" t="s">
        <v>62</v>
      </c>
      <c r="B52" s="399"/>
      <c r="C52" s="21"/>
      <c r="D52" s="20"/>
      <c r="E52" s="20"/>
      <c r="F52" s="20"/>
      <c r="G52" s="20"/>
      <c r="H52" s="20"/>
      <c r="I52" s="20"/>
      <c r="J52" s="20"/>
      <c r="K52" s="20"/>
      <c r="L52" s="241"/>
      <c r="M52" s="28"/>
      <c r="N52" s="405"/>
      <c r="O52" s="421" t="s">
        <v>61</v>
      </c>
      <c r="P52" s="497"/>
    </row>
    <row r="53" spans="1:16" ht="21" customHeight="1">
      <c r="A53" s="114"/>
      <c r="B53" s="209" t="s">
        <v>44</v>
      </c>
      <c r="C53" s="24">
        <v>59159</v>
      </c>
      <c r="D53" s="23">
        <v>24525</v>
      </c>
      <c r="E53" s="23">
        <v>7446</v>
      </c>
      <c r="F53" s="23">
        <v>4442</v>
      </c>
      <c r="G53" s="23">
        <v>2161</v>
      </c>
      <c r="H53" s="23">
        <v>1548</v>
      </c>
      <c r="I53" s="23">
        <v>539</v>
      </c>
      <c r="J53" s="23">
        <v>244</v>
      </c>
      <c r="K53" s="23">
        <v>0</v>
      </c>
      <c r="L53" s="239">
        <v>278</v>
      </c>
      <c r="M53" s="29">
        <f>SUM(L53:O53)</f>
        <v>278</v>
      </c>
      <c r="N53" s="110" t="s">
        <v>43</v>
      </c>
      <c r="O53" s="417"/>
      <c r="P53" s="497"/>
    </row>
    <row r="54" spans="1:16" ht="21" customHeight="1">
      <c r="A54" s="114"/>
      <c r="B54" s="209" t="s">
        <v>7</v>
      </c>
      <c r="C54" s="24">
        <v>59159</v>
      </c>
      <c r="D54" s="23">
        <v>24525</v>
      </c>
      <c r="E54" s="23">
        <v>7446</v>
      </c>
      <c r="F54" s="23">
        <v>4442</v>
      </c>
      <c r="G54" s="23">
        <v>2161</v>
      </c>
      <c r="H54" s="23">
        <v>1548</v>
      </c>
      <c r="I54" s="23">
        <v>539</v>
      </c>
      <c r="J54" s="23">
        <v>244</v>
      </c>
      <c r="K54" s="23">
        <v>0</v>
      </c>
      <c r="L54" s="239">
        <v>278</v>
      </c>
      <c r="M54" s="29">
        <f>SUM(L54:O54)</f>
        <v>278</v>
      </c>
      <c r="N54" s="110" t="s">
        <v>21</v>
      </c>
      <c r="O54" s="417"/>
      <c r="P54" s="497"/>
    </row>
    <row r="55" spans="1:16" ht="21" customHeight="1">
      <c r="A55" s="406"/>
      <c r="B55" s="433" t="s">
        <v>2</v>
      </c>
      <c r="C55" s="27">
        <v>423125</v>
      </c>
      <c r="D55" s="26">
        <v>176324</v>
      </c>
      <c r="E55" s="26">
        <v>57504</v>
      </c>
      <c r="F55" s="26">
        <v>45459</v>
      </c>
      <c r="G55" s="26">
        <v>20937</v>
      </c>
      <c r="H55" s="26">
        <v>14424</v>
      </c>
      <c r="I55" s="26">
        <v>5989</v>
      </c>
      <c r="J55" s="26">
        <v>2224</v>
      </c>
      <c r="K55" s="26">
        <v>0</v>
      </c>
      <c r="L55" s="240">
        <v>4200</v>
      </c>
      <c r="M55" s="30">
        <f>SUM(L55:O55)</f>
        <v>4200</v>
      </c>
      <c r="N55" s="111" t="s">
        <v>22</v>
      </c>
      <c r="O55" s="418"/>
      <c r="P55" s="497"/>
    </row>
    <row r="56" spans="1:16" ht="21" customHeight="1">
      <c r="A56" s="398" t="s">
        <v>64</v>
      </c>
      <c r="B56" s="399"/>
      <c r="C56" s="21"/>
      <c r="D56" s="20"/>
      <c r="E56" s="20"/>
      <c r="F56" s="20"/>
      <c r="G56" s="20"/>
      <c r="H56" s="20"/>
      <c r="I56" s="20"/>
      <c r="J56" s="20"/>
      <c r="K56" s="20"/>
      <c r="L56" s="241"/>
      <c r="M56" s="28"/>
      <c r="N56" s="405"/>
      <c r="O56" s="421" t="s">
        <v>63</v>
      </c>
      <c r="P56" s="497"/>
    </row>
    <row r="57" spans="1:16" ht="21" customHeight="1">
      <c r="A57" s="114"/>
      <c r="B57" s="209" t="s">
        <v>44</v>
      </c>
      <c r="C57" s="24">
        <v>19196</v>
      </c>
      <c r="D57" s="23">
        <v>18202</v>
      </c>
      <c r="E57" s="23">
        <v>6952</v>
      </c>
      <c r="F57" s="23">
        <v>2582</v>
      </c>
      <c r="G57" s="23">
        <v>817</v>
      </c>
      <c r="H57" s="23">
        <v>805</v>
      </c>
      <c r="I57" s="23">
        <v>225</v>
      </c>
      <c r="J57" s="23">
        <v>0</v>
      </c>
      <c r="K57" s="23">
        <v>0</v>
      </c>
      <c r="L57" s="239">
        <v>72</v>
      </c>
      <c r="M57" s="29">
        <f>SUM(L57:O57)</f>
        <v>72</v>
      </c>
      <c r="N57" s="110" t="s">
        <v>43</v>
      </c>
      <c r="O57" s="417"/>
      <c r="P57" s="497"/>
    </row>
    <row r="58" spans="1:16" ht="21" customHeight="1">
      <c r="A58" s="114"/>
      <c r="B58" s="209" t="s">
        <v>7</v>
      </c>
      <c r="C58" s="24">
        <v>19196</v>
      </c>
      <c r="D58" s="23">
        <v>18202</v>
      </c>
      <c r="E58" s="23">
        <v>6952</v>
      </c>
      <c r="F58" s="23">
        <v>2582</v>
      </c>
      <c r="G58" s="23">
        <v>817</v>
      </c>
      <c r="H58" s="23">
        <v>805</v>
      </c>
      <c r="I58" s="23">
        <v>225</v>
      </c>
      <c r="J58" s="23">
        <v>0</v>
      </c>
      <c r="K58" s="23">
        <v>0</v>
      </c>
      <c r="L58" s="239">
        <v>72</v>
      </c>
      <c r="M58" s="29">
        <f>SUM(L58:O58)</f>
        <v>72</v>
      </c>
      <c r="N58" s="110" t="s">
        <v>21</v>
      </c>
      <c r="O58" s="417"/>
      <c r="P58" s="497"/>
    </row>
    <row r="59" spans="1:16" ht="21" customHeight="1">
      <c r="A59" s="406"/>
      <c r="B59" s="433" t="s">
        <v>2</v>
      </c>
      <c r="C59" s="27">
        <v>129744</v>
      </c>
      <c r="D59" s="26">
        <v>121777</v>
      </c>
      <c r="E59" s="26">
        <v>63340</v>
      </c>
      <c r="F59" s="26">
        <v>25999</v>
      </c>
      <c r="G59" s="26">
        <v>7599</v>
      </c>
      <c r="H59" s="26">
        <v>9972</v>
      </c>
      <c r="I59" s="26">
        <v>2217</v>
      </c>
      <c r="J59" s="26">
        <v>0</v>
      </c>
      <c r="K59" s="26">
        <v>0</v>
      </c>
      <c r="L59" s="240">
        <v>972</v>
      </c>
      <c r="M59" s="30">
        <f>SUM(L59:O59)</f>
        <v>972</v>
      </c>
      <c r="N59" s="111" t="s">
        <v>22</v>
      </c>
      <c r="O59" s="418"/>
      <c r="P59" s="497"/>
    </row>
    <row r="60" spans="1:16" ht="21" customHeight="1">
      <c r="A60" s="398" t="s">
        <v>65</v>
      </c>
      <c r="B60" s="399"/>
      <c r="C60" s="21"/>
      <c r="D60" s="20"/>
      <c r="E60" s="20"/>
      <c r="F60" s="20"/>
      <c r="G60" s="20"/>
      <c r="H60" s="20"/>
      <c r="I60" s="20"/>
      <c r="J60" s="20"/>
      <c r="K60" s="20"/>
      <c r="L60" s="241"/>
      <c r="M60" s="28"/>
      <c r="N60" s="405"/>
      <c r="O60" s="421" t="s">
        <v>32</v>
      </c>
      <c r="P60" s="497"/>
    </row>
    <row r="61" spans="1:16" ht="21" customHeight="1">
      <c r="A61" s="114"/>
      <c r="B61" s="209" t="s">
        <v>44</v>
      </c>
      <c r="C61" s="24">
        <v>17424</v>
      </c>
      <c r="D61" s="23">
        <v>14089</v>
      </c>
      <c r="E61" s="23">
        <v>6869</v>
      </c>
      <c r="F61" s="23">
        <v>3145</v>
      </c>
      <c r="G61" s="23">
        <v>856</v>
      </c>
      <c r="H61" s="23">
        <v>1045</v>
      </c>
      <c r="I61" s="23">
        <v>270</v>
      </c>
      <c r="J61" s="23">
        <v>416</v>
      </c>
      <c r="K61" s="23">
        <v>69</v>
      </c>
      <c r="L61" s="239">
        <v>201</v>
      </c>
      <c r="M61" s="29">
        <f>SUM(L61:O61)</f>
        <v>201</v>
      </c>
      <c r="N61" s="110" t="s">
        <v>43</v>
      </c>
      <c r="O61" s="417"/>
      <c r="P61" s="497"/>
    </row>
    <row r="62" spans="1:16" ht="21" customHeight="1">
      <c r="A62" s="114"/>
      <c r="B62" s="209" t="s">
        <v>7</v>
      </c>
      <c r="C62" s="24">
        <v>17424</v>
      </c>
      <c r="D62" s="23">
        <v>14089</v>
      </c>
      <c r="E62" s="23">
        <v>6869</v>
      </c>
      <c r="F62" s="23">
        <v>3145</v>
      </c>
      <c r="G62" s="23">
        <v>856</v>
      </c>
      <c r="H62" s="23">
        <v>1045</v>
      </c>
      <c r="I62" s="23">
        <v>270</v>
      </c>
      <c r="J62" s="23">
        <v>416</v>
      </c>
      <c r="K62" s="23">
        <v>69</v>
      </c>
      <c r="L62" s="239">
        <v>201</v>
      </c>
      <c r="M62" s="29">
        <f>SUM(L62:O62)</f>
        <v>201</v>
      </c>
      <c r="N62" s="110" t="s">
        <v>21</v>
      </c>
      <c r="O62" s="417"/>
      <c r="P62" s="497"/>
    </row>
    <row r="63" spans="1:16" ht="21" customHeight="1">
      <c r="A63" s="406"/>
      <c r="B63" s="433" t="s">
        <v>2</v>
      </c>
      <c r="C63" s="27">
        <v>102719</v>
      </c>
      <c r="D63" s="26">
        <v>100184</v>
      </c>
      <c r="E63" s="26">
        <v>52591</v>
      </c>
      <c r="F63" s="26">
        <v>26391</v>
      </c>
      <c r="G63" s="26">
        <v>8836</v>
      </c>
      <c r="H63" s="26">
        <v>10395</v>
      </c>
      <c r="I63" s="26">
        <v>4491</v>
      </c>
      <c r="J63" s="26">
        <v>6754</v>
      </c>
      <c r="K63" s="26">
        <v>611</v>
      </c>
      <c r="L63" s="240">
        <v>4054</v>
      </c>
      <c r="M63" s="30">
        <f>SUM(L63:O63)</f>
        <v>4054</v>
      </c>
      <c r="N63" s="111" t="s">
        <v>22</v>
      </c>
      <c r="O63" s="418"/>
      <c r="P63" s="497"/>
    </row>
    <row r="64" spans="1:16" ht="21" customHeight="1">
      <c r="A64" s="398" t="s">
        <v>67</v>
      </c>
      <c r="B64" s="399"/>
      <c r="C64" s="21"/>
      <c r="D64" s="20"/>
      <c r="E64" s="20"/>
      <c r="F64" s="20"/>
      <c r="G64" s="20"/>
      <c r="H64" s="20"/>
      <c r="I64" s="20"/>
      <c r="J64" s="20"/>
      <c r="K64" s="20"/>
      <c r="L64" s="241"/>
      <c r="M64" s="28"/>
      <c r="N64" s="405"/>
      <c r="O64" s="421" t="s">
        <v>66</v>
      </c>
      <c r="P64" s="497"/>
    </row>
    <row r="65" spans="1:16" ht="21" customHeight="1">
      <c r="A65" s="114"/>
      <c r="B65" s="209" t="s">
        <v>44</v>
      </c>
      <c r="C65" s="24">
        <v>11368</v>
      </c>
      <c r="D65" s="23">
        <v>12522</v>
      </c>
      <c r="E65" s="23">
        <v>5189</v>
      </c>
      <c r="F65" s="23">
        <v>3947</v>
      </c>
      <c r="G65" s="23">
        <v>1514</v>
      </c>
      <c r="H65" s="23">
        <v>1206</v>
      </c>
      <c r="I65" s="23">
        <v>187</v>
      </c>
      <c r="J65" s="23">
        <v>324</v>
      </c>
      <c r="K65" s="23">
        <v>125</v>
      </c>
      <c r="L65" s="239">
        <v>92</v>
      </c>
      <c r="M65" s="29">
        <f>SUM(L65:O65)</f>
        <v>92</v>
      </c>
      <c r="N65" s="110" t="s">
        <v>43</v>
      </c>
      <c r="O65" s="417"/>
      <c r="P65" s="497"/>
    </row>
    <row r="66" spans="1:16" ht="21" customHeight="1">
      <c r="A66" s="114"/>
      <c r="B66" s="209" t="s">
        <v>7</v>
      </c>
      <c r="C66" s="24">
        <v>11368</v>
      </c>
      <c r="D66" s="23">
        <v>12522</v>
      </c>
      <c r="E66" s="23">
        <v>5189</v>
      </c>
      <c r="F66" s="23">
        <v>3947</v>
      </c>
      <c r="G66" s="23">
        <v>1514</v>
      </c>
      <c r="H66" s="23">
        <v>1206</v>
      </c>
      <c r="I66" s="23">
        <v>187</v>
      </c>
      <c r="J66" s="23">
        <v>324</v>
      </c>
      <c r="K66" s="23">
        <v>125</v>
      </c>
      <c r="L66" s="239">
        <v>92</v>
      </c>
      <c r="M66" s="29">
        <f>SUM(L66:O66)</f>
        <v>92</v>
      </c>
      <c r="N66" s="110" t="s">
        <v>21</v>
      </c>
      <c r="O66" s="417"/>
      <c r="P66" s="497"/>
    </row>
    <row r="67" spans="1:16" ht="21" customHeight="1">
      <c r="A67" s="114"/>
      <c r="B67" s="433" t="s">
        <v>2</v>
      </c>
      <c r="C67" s="27">
        <v>95345</v>
      </c>
      <c r="D67" s="26">
        <v>100240</v>
      </c>
      <c r="E67" s="26">
        <v>50741</v>
      </c>
      <c r="F67" s="26">
        <v>33725</v>
      </c>
      <c r="G67" s="26">
        <v>15354</v>
      </c>
      <c r="H67" s="26">
        <v>14501</v>
      </c>
      <c r="I67" s="26">
        <v>1712</v>
      </c>
      <c r="J67" s="26">
        <v>4737</v>
      </c>
      <c r="K67" s="26">
        <v>1175</v>
      </c>
      <c r="L67" s="240">
        <v>1347</v>
      </c>
      <c r="M67" s="30">
        <f>SUM(L67:O67)</f>
        <v>1347</v>
      </c>
      <c r="N67" s="111" t="s">
        <v>22</v>
      </c>
      <c r="O67" s="417"/>
      <c r="P67" s="497"/>
    </row>
    <row r="68" spans="1:16" ht="21" customHeight="1">
      <c r="A68" s="398" t="s">
        <v>69</v>
      </c>
      <c r="B68" s="399"/>
      <c r="C68" s="24"/>
      <c r="D68" s="23"/>
      <c r="E68" s="23"/>
      <c r="F68" s="23"/>
      <c r="G68" s="23"/>
      <c r="H68" s="79"/>
      <c r="I68" s="79"/>
      <c r="J68" s="79"/>
      <c r="K68" s="79"/>
      <c r="L68" s="121"/>
      <c r="M68" s="29"/>
      <c r="N68" s="405"/>
      <c r="O68" s="387" t="s">
        <v>68</v>
      </c>
      <c r="P68" s="497"/>
    </row>
    <row r="69" spans="1:16" ht="20.25">
      <c r="A69" s="114"/>
      <c r="B69" s="209" t="s">
        <v>44</v>
      </c>
      <c r="C69" s="24">
        <f aca="true" t="shared" si="0" ref="C69:M69">C9+C13+C17+C21+C25+C29+C33+C45+C49+C53+C57+C61+C65</f>
        <v>769711</v>
      </c>
      <c r="D69" s="23">
        <f t="shared" si="0"/>
        <v>904152</v>
      </c>
      <c r="E69" s="23">
        <f t="shared" si="0"/>
        <v>385789</v>
      </c>
      <c r="F69" s="23">
        <f t="shared" si="0"/>
        <v>236526</v>
      </c>
      <c r="G69" s="23">
        <f t="shared" si="0"/>
        <v>152552</v>
      </c>
      <c r="H69" s="79">
        <f t="shared" si="0"/>
        <v>84839</v>
      </c>
      <c r="I69" s="79">
        <f t="shared" si="0"/>
        <v>42772</v>
      </c>
      <c r="J69" s="79">
        <f t="shared" si="0"/>
        <v>22504</v>
      </c>
      <c r="K69" s="79">
        <f t="shared" si="0"/>
        <v>9036</v>
      </c>
      <c r="L69" s="121">
        <f t="shared" si="0"/>
        <v>16951</v>
      </c>
      <c r="M69" s="29">
        <f t="shared" si="0"/>
        <v>16951</v>
      </c>
      <c r="N69" s="110" t="s">
        <v>43</v>
      </c>
      <c r="O69" s="417"/>
      <c r="P69" s="497"/>
    </row>
    <row r="70" spans="1:16" ht="20.25">
      <c r="A70" s="114"/>
      <c r="B70" s="209" t="s">
        <v>7</v>
      </c>
      <c r="C70" s="24">
        <f aca="true" t="shared" si="1" ref="C70:M70">C10+C14+C18+C22+C26+C30+C34+C46+C50+C54+C58+C62+C66</f>
        <v>769711</v>
      </c>
      <c r="D70" s="23">
        <f t="shared" si="1"/>
        <v>904152</v>
      </c>
      <c r="E70" s="23">
        <f t="shared" si="1"/>
        <v>385789</v>
      </c>
      <c r="F70" s="23">
        <f t="shared" si="1"/>
        <v>236526</v>
      </c>
      <c r="G70" s="23">
        <f t="shared" si="1"/>
        <v>152552</v>
      </c>
      <c r="H70" s="79">
        <f t="shared" si="1"/>
        <v>84839</v>
      </c>
      <c r="I70" s="79">
        <f t="shared" si="1"/>
        <v>42772</v>
      </c>
      <c r="J70" s="79">
        <f t="shared" si="1"/>
        <v>22504</v>
      </c>
      <c r="K70" s="79">
        <f t="shared" si="1"/>
        <v>9036</v>
      </c>
      <c r="L70" s="121">
        <f t="shared" si="1"/>
        <v>16951</v>
      </c>
      <c r="M70" s="29">
        <f t="shared" si="1"/>
        <v>16951</v>
      </c>
      <c r="N70" s="110" t="s">
        <v>21</v>
      </c>
      <c r="O70" s="417"/>
      <c r="P70" s="497"/>
    </row>
    <row r="71" spans="1:16" ht="21" thickBot="1">
      <c r="A71" s="407"/>
      <c r="B71" s="434" t="s">
        <v>2</v>
      </c>
      <c r="C71" s="73">
        <f aca="true" t="shared" si="2" ref="C71:M71">C11+C15+C19+C23+C27+C31+C35+C47+C51+C55+C59+C63+C67</f>
        <v>4095755</v>
      </c>
      <c r="D71" s="72">
        <f t="shared" si="2"/>
        <v>5159172</v>
      </c>
      <c r="E71" s="72">
        <f t="shared" si="2"/>
        <v>2735546</v>
      </c>
      <c r="F71" s="72">
        <f t="shared" si="2"/>
        <v>1835522</v>
      </c>
      <c r="G71" s="72">
        <f t="shared" si="2"/>
        <v>1298473</v>
      </c>
      <c r="H71" s="81">
        <f t="shared" si="2"/>
        <v>772706</v>
      </c>
      <c r="I71" s="81">
        <f t="shared" si="2"/>
        <v>414275</v>
      </c>
      <c r="J71" s="81">
        <f t="shared" si="2"/>
        <v>227438</v>
      </c>
      <c r="K71" s="81">
        <f t="shared" si="2"/>
        <v>104708</v>
      </c>
      <c r="L71" s="122">
        <f t="shared" si="2"/>
        <v>235283</v>
      </c>
      <c r="M71" s="64">
        <f t="shared" si="2"/>
        <v>235283</v>
      </c>
      <c r="N71" s="112" t="s">
        <v>22</v>
      </c>
      <c r="O71" s="419"/>
      <c r="P71" s="497"/>
    </row>
    <row r="72" ht="13.5" thickTop="1"/>
    <row r="75" ht="23.25">
      <c r="M75" s="159"/>
    </row>
  </sheetData>
  <sheetProtection/>
  <mergeCells count="12">
    <mergeCell ref="A2:O2"/>
    <mergeCell ref="A38:O38"/>
    <mergeCell ref="A39:O39"/>
    <mergeCell ref="N5:O7"/>
    <mergeCell ref="A5:B7"/>
    <mergeCell ref="C5:M5"/>
    <mergeCell ref="P5:P35"/>
    <mergeCell ref="P41:P71"/>
    <mergeCell ref="A41:B43"/>
    <mergeCell ref="N41:O43"/>
    <mergeCell ref="C41:M41"/>
    <mergeCell ref="A3:O3"/>
  </mergeCells>
  <hyperlinks>
    <hyperlink ref="P1" location="الفهرس!A1" display="R"/>
  </hyperlinks>
  <printOptions horizontalCentered="1" verticalCentered="1"/>
  <pageMargins left="0.1968503937007874" right="0" top="0.1968503937007874" bottom="0.5905511811023623" header="0" footer="0.1968503937007874"/>
  <pageSetup fitToHeight="0" horizontalDpi="300" verticalDpi="300" orientation="landscape" paperSize="9" scale="56" r:id="rId1"/>
  <rowBreaks count="1" manualBreakCount="1">
    <brk id="37" max="1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P61"/>
  <sheetViews>
    <sheetView rightToLeft="1" zoomScalePageLayoutView="0" workbookViewId="0" topLeftCell="A1">
      <selection activeCell="P1" sqref="P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13" width="12.7109375" style="1" customWidth="1"/>
    <col min="14" max="14" width="17.7109375" style="1" customWidth="1"/>
    <col min="15" max="15" width="30.7109375" style="1" customWidth="1"/>
    <col min="16" max="16" width="10.7109375" style="83" customWidth="1"/>
    <col min="17" max="16384" width="9.140625" style="1" customWidth="1"/>
  </cols>
  <sheetData>
    <row r="1" spans="1:16" s="86" customFormat="1" ht="31.5" customHeight="1">
      <c r="A1" s="185" t="s">
        <v>297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4"/>
      <c r="O1" s="184" t="s">
        <v>288</v>
      </c>
      <c r="P1" s="486" t="s">
        <v>492</v>
      </c>
    </row>
    <row r="2" spans="1:16" s="87" customFormat="1" ht="31.5" customHeight="1">
      <c r="A2" s="541" t="s">
        <v>471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182"/>
    </row>
    <row r="3" spans="1:16" s="87" customFormat="1" ht="31.5" customHeight="1">
      <c r="A3" s="487" t="s">
        <v>472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182"/>
    </row>
    <row r="4" spans="1:16" s="87" customFormat="1" ht="31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182"/>
    </row>
    <row r="5" spans="1:16" s="2" customFormat="1" ht="31.5" customHeight="1" thickTop="1">
      <c r="A5" s="587" t="s">
        <v>298</v>
      </c>
      <c r="B5" s="593"/>
      <c r="C5" s="488" t="s">
        <v>363</v>
      </c>
      <c r="D5" s="489"/>
      <c r="E5" s="489"/>
      <c r="F5" s="489"/>
      <c r="G5" s="489"/>
      <c r="H5" s="489"/>
      <c r="I5" s="489"/>
      <c r="J5" s="489"/>
      <c r="K5" s="489"/>
      <c r="L5" s="489"/>
      <c r="M5" s="490"/>
      <c r="N5" s="580" t="s">
        <v>0</v>
      </c>
      <c r="O5" s="551"/>
      <c r="P5" s="497">
        <v>196</v>
      </c>
    </row>
    <row r="6" spans="1:16" s="4" customFormat="1" ht="31.5" customHeight="1">
      <c r="A6" s="588"/>
      <c r="B6" s="594"/>
      <c r="C6" s="472">
        <v>1</v>
      </c>
      <c r="D6" s="62">
        <v>2</v>
      </c>
      <c r="E6" s="62">
        <v>3</v>
      </c>
      <c r="F6" s="62">
        <v>4</v>
      </c>
      <c r="G6" s="84">
        <v>5</v>
      </c>
      <c r="H6" s="84">
        <v>6</v>
      </c>
      <c r="I6" s="84">
        <v>7</v>
      </c>
      <c r="J6" s="84">
        <v>8</v>
      </c>
      <c r="K6" s="84">
        <v>9</v>
      </c>
      <c r="L6" s="392" t="s">
        <v>283</v>
      </c>
      <c r="M6" s="359" t="s">
        <v>69</v>
      </c>
      <c r="N6" s="582"/>
      <c r="O6" s="552"/>
      <c r="P6" s="497"/>
    </row>
    <row r="7" spans="1:16" s="4" customFormat="1" ht="31.5" customHeight="1" thickBot="1">
      <c r="A7" s="589"/>
      <c r="B7" s="596"/>
      <c r="C7" s="473"/>
      <c r="D7" s="391"/>
      <c r="E7" s="391"/>
      <c r="F7" s="391"/>
      <c r="G7" s="70"/>
      <c r="H7" s="70"/>
      <c r="I7" s="70"/>
      <c r="J7" s="70"/>
      <c r="K7" s="70"/>
      <c r="L7" s="393"/>
      <c r="M7" s="360" t="s">
        <v>68</v>
      </c>
      <c r="N7" s="583"/>
      <c r="O7" s="554"/>
      <c r="P7" s="497"/>
    </row>
    <row r="8" spans="1:16" ht="21" customHeight="1">
      <c r="A8" s="397" t="s">
        <v>42</v>
      </c>
      <c r="B8" s="396"/>
      <c r="C8" s="74"/>
      <c r="D8" s="71"/>
      <c r="E8" s="71"/>
      <c r="F8" s="71"/>
      <c r="G8" s="71"/>
      <c r="H8" s="124"/>
      <c r="I8" s="124"/>
      <c r="J8" s="124"/>
      <c r="K8" s="124"/>
      <c r="L8" s="123"/>
      <c r="M8" s="29"/>
      <c r="N8" s="149"/>
      <c r="O8" s="383" t="s">
        <v>41</v>
      </c>
      <c r="P8" s="497"/>
    </row>
    <row r="9" spans="1:16" ht="21" customHeight="1">
      <c r="A9" s="410"/>
      <c r="B9" s="209" t="s">
        <v>7</v>
      </c>
      <c r="C9" s="24">
        <v>309504</v>
      </c>
      <c r="D9" s="23">
        <v>155781</v>
      </c>
      <c r="E9" s="23">
        <v>78070</v>
      </c>
      <c r="F9" s="23">
        <v>36937</v>
      </c>
      <c r="G9" s="23">
        <v>14035</v>
      </c>
      <c r="H9" s="79">
        <v>4359</v>
      </c>
      <c r="I9" s="79">
        <v>1245</v>
      </c>
      <c r="J9" s="79">
        <v>683</v>
      </c>
      <c r="K9" s="79">
        <v>423</v>
      </c>
      <c r="L9" s="121">
        <v>789</v>
      </c>
      <c r="M9" s="29">
        <f>SUM(L9:O9)</f>
        <v>789</v>
      </c>
      <c r="N9" s="110" t="s">
        <v>21</v>
      </c>
      <c r="O9" s="417"/>
      <c r="P9" s="497"/>
    </row>
    <row r="10" spans="1:16" ht="21" customHeight="1">
      <c r="A10" s="411"/>
      <c r="B10" s="433" t="s">
        <v>2</v>
      </c>
      <c r="C10" s="27">
        <v>1669710</v>
      </c>
      <c r="D10" s="26">
        <v>1160599</v>
      </c>
      <c r="E10" s="26">
        <v>652054</v>
      </c>
      <c r="F10" s="26">
        <v>335052</v>
      </c>
      <c r="G10" s="26">
        <v>149066</v>
      </c>
      <c r="H10" s="115">
        <v>41810</v>
      </c>
      <c r="I10" s="115">
        <v>11943</v>
      </c>
      <c r="J10" s="115">
        <v>6194</v>
      </c>
      <c r="K10" s="115">
        <v>8425</v>
      </c>
      <c r="L10" s="125">
        <v>15107</v>
      </c>
      <c r="M10" s="29">
        <f>SUM(L10:O10)</f>
        <v>15107</v>
      </c>
      <c r="N10" s="111" t="s">
        <v>22</v>
      </c>
      <c r="O10" s="418"/>
      <c r="P10" s="497"/>
    </row>
    <row r="11" spans="1:16" ht="21" customHeight="1">
      <c r="A11" s="412" t="s">
        <v>46</v>
      </c>
      <c r="B11" s="212"/>
      <c r="C11" s="21"/>
      <c r="D11" s="20"/>
      <c r="E11" s="20"/>
      <c r="F11" s="20"/>
      <c r="G11" s="20"/>
      <c r="H11" s="103"/>
      <c r="I11" s="103"/>
      <c r="J11" s="103"/>
      <c r="K11" s="103"/>
      <c r="L11" s="126"/>
      <c r="M11" s="28"/>
      <c r="N11" s="405"/>
      <c r="O11" s="387" t="s">
        <v>45</v>
      </c>
      <c r="P11" s="497"/>
    </row>
    <row r="12" spans="1:16" ht="21" customHeight="1">
      <c r="A12" s="114"/>
      <c r="B12" s="209" t="s">
        <v>7</v>
      </c>
      <c r="C12" s="24">
        <v>395278</v>
      </c>
      <c r="D12" s="23">
        <v>137993</v>
      </c>
      <c r="E12" s="23">
        <v>47256</v>
      </c>
      <c r="F12" s="23">
        <v>19221</v>
      </c>
      <c r="G12" s="23">
        <v>2817</v>
      </c>
      <c r="H12" s="79">
        <v>673</v>
      </c>
      <c r="I12" s="79">
        <v>422</v>
      </c>
      <c r="J12" s="79">
        <v>0</v>
      </c>
      <c r="K12" s="79">
        <v>273</v>
      </c>
      <c r="L12" s="121">
        <v>220</v>
      </c>
      <c r="M12" s="29">
        <f>SUM(L12:O12)</f>
        <v>220</v>
      </c>
      <c r="N12" s="110" t="s">
        <v>21</v>
      </c>
      <c r="O12" s="417"/>
      <c r="P12" s="497"/>
    </row>
    <row r="13" spans="1:16" ht="21" customHeight="1">
      <c r="A13" s="406"/>
      <c r="B13" s="433" t="s">
        <v>2</v>
      </c>
      <c r="C13" s="27">
        <v>2033542</v>
      </c>
      <c r="D13" s="26">
        <v>930376</v>
      </c>
      <c r="E13" s="26">
        <v>355999</v>
      </c>
      <c r="F13" s="26">
        <v>152525</v>
      </c>
      <c r="G13" s="26">
        <v>26843</v>
      </c>
      <c r="H13" s="115">
        <v>7334</v>
      </c>
      <c r="I13" s="115">
        <v>2631</v>
      </c>
      <c r="J13" s="115">
        <v>0</v>
      </c>
      <c r="K13" s="115">
        <v>3284</v>
      </c>
      <c r="L13" s="125">
        <v>1400</v>
      </c>
      <c r="M13" s="30">
        <f>SUM(L13:O13)</f>
        <v>1400</v>
      </c>
      <c r="N13" s="111" t="s">
        <v>22</v>
      </c>
      <c r="O13" s="418"/>
      <c r="P13" s="497"/>
    </row>
    <row r="14" spans="1:16" ht="21" customHeight="1">
      <c r="A14" s="398" t="s">
        <v>48</v>
      </c>
      <c r="B14" s="399"/>
      <c r="C14" s="21"/>
      <c r="D14" s="20"/>
      <c r="E14" s="20"/>
      <c r="F14" s="20"/>
      <c r="G14" s="20"/>
      <c r="H14" s="103"/>
      <c r="I14" s="103"/>
      <c r="J14" s="103"/>
      <c r="K14" s="103"/>
      <c r="L14" s="126"/>
      <c r="M14" s="28"/>
      <c r="N14" s="405"/>
      <c r="O14" s="387" t="s">
        <v>47</v>
      </c>
      <c r="P14" s="497"/>
    </row>
    <row r="15" spans="1:16" ht="21" customHeight="1">
      <c r="A15" s="114"/>
      <c r="B15" s="209" t="s">
        <v>7</v>
      </c>
      <c r="C15" s="24">
        <v>124236</v>
      </c>
      <c r="D15" s="23">
        <v>39631</v>
      </c>
      <c r="E15" s="23">
        <v>11153</v>
      </c>
      <c r="F15" s="23">
        <v>2227</v>
      </c>
      <c r="G15" s="23">
        <v>0</v>
      </c>
      <c r="H15" s="79">
        <v>0</v>
      </c>
      <c r="I15" s="79">
        <v>244</v>
      </c>
      <c r="J15" s="79">
        <v>0</v>
      </c>
      <c r="K15" s="79">
        <v>0</v>
      </c>
      <c r="L15" s="121">
        <v>0</v>
      </c>
      <c r="M15" s="29">
        <f>SUM(L15:O15)</f>
        <v>0</v>
      </c>
      <c r="N15" s="110" t="s">
        <v>21</v>
      </c>
      <c r="O15" s="417"/>
      <c r="P15" s="497"/>
    </row>
    <row r="16" spans="1:16" ht="21" customHeight="1">
      <c r="A16" s="406"/>
      <c r="B16" s="433" t="s">
        <v>2</v>
      </c>
      <c r="C16" s="27">
        <v>745107</v>
      </c>
      <c r="D16" s="26">
        <v>303251</v>
      </c>
      <c r="E16" s="26">
        <v>92577</v>
      </c>
      <c r="F16" s="26">
        <v>24349</v>
      </c>
      <c r="G16" s="26">
        <v>0</v>
      </c>
      <c r="H16" s="115">
        <v>0</v>
      </c>
      <c r="I16" s="115">
        <v>2078</v>
      </c>
      <c r="J16" s="115">
        <v>0</v>
      </c>
      <c r="K16" s="115">
        <v>0</v>
      </c>
      <c r="L16" s="125">
        <v>0</v>
      </c>
      <c r="M16" s="30">
        <f>SUM(L16:O16)</f>
        <v>0</v>
      </c>
      <c r="N16" s="111" t="s">
        <v>22</v>
      </c>
      <c r="O16" s="418"/>
      <c r="P16" s="497"/>
    </row>
    <row r="17" spans="1:16" ht="21" customHeight="1">
      <c r="A17" s="398" t="s">
        <v>50</v>
      </c>
      <c r="B17" s="399"/>
      <c r="C17" s="21"/>
      <c r="D17" s="20"/>
      <c r="E17" s="20"/>
      <c r="F17" s="20"/>
      <c r="G17" s="20"/>
      <c r="H17" s="103"/>
      <c r="I17" s="103"/>
      <c r="J17" s="103"/>
      <c r="K17" s="103"/>
      <c r="L17" s="126"/>
      <c r="M17" s="28"/>
      <c r="N17" s="405"/>
      <c r="O17" s="387" t="s">
        <v>49</v>
      </c>
      <c r="P17" s="497"/>
    </row>
    <row r="18" spans="1:16" ht="21" customHeight="1">
      <c r="A18" s="114"/>
      <c r="B18" s="209" t="s">
        <v>7</v>
      </c>
      <c r="C18" s="24">
        <v>57703</v>
      </c>
      <c r="D18" s="23">
        <v>31460</v>
      </c>
      <c r="E18" s="23">
        <v>13766</v>
      </c>
      <c r="F18" s="23">
        <v>6896</v>
      </c>
      <c r="G18" s="23">
        <v>1065</v>
      </c>
      <c r="H18" s="79">
        <v>252</v>
      </c>
      <c r="I18" s="79">
        <v>223</v>
      </c>
      <c r="J18" s="79">
        <v>0</v>
      </c>
      <c r="K18" s="79">
        <v>75</v>
      </c>
      <c r="L18" s="121">
        <v>0</v>
      </c>
      <c r="M18" s="29">
        <f>SUM(L18:O18)</f>
        <v>0</v>
      </c>
      <c r="N18" s="110" t="s">
        <v>21</v>
      </c>
      <c r="O18" s="417"/>
      <c r="P18" s="497"/>
    </row>
    <row r="19" spans="1:16" ht="21" customHeight="1">
      <c r="A19" s="406"/>
      <c r="B19" s="433" t="s">
        <v>2</v>
      </c>
      <c r="C19" s="27">
        <v>372163</v>
      </c>
      <c r="D19" s="26">
        <v>268773</v>
      </c>
      <c r="E19" s="26">
        <v>133691</v>
      </c>
      <c r="F19" s="26">
        <v>74342</v>
      </c>
      <c r="G19" s="26">
        <v>9630</v>
      </c>
      <c r="H19" s="115">
        <v>2288</v>
      </c>
      <c r="I19" s="115">
        <v>2140</v>
      </c>
      <c r="J19" s="115">
        <v>0</v>
      </c>
      <c r="K19" s="115">
        <v>1657</v>
      </c>
      <c r="L19" s="125">
        <v>0</v>
      </c>
      <c r="M19" s="30">
        <f>SUM(L19:O19)</f>
        <v>0</v>
      </c>
      <c r="N19" s="111" t="s">
        <v>22</v>
      </c>
      <c r="O19" s="418"/>
      <c r="P19" s="497"/>
    </row>
    <row r="20" spans="1:16" ht="21" customHeight="1">
      <c r="A20" s="398" t="s">
        <v>52</v>
      </c>
      <c r="B20" s="399"/>
      <c r="C20" s="21"/>
      <c r="D20" s="20"/>
      <c r="E20" s="20"/>
      <c r="F20" s="20"/>
      <c r="G20" s="20"/>
      <c r="H20" s="103"/>
      <c r="I20" s="103"/>
      <c r="J20" s="103"/>
      <c r="K20" s="103"/>
      <c r="L20" s="126"/>
      <c r="M20" s="28"/>
      <c r="N20" s="405"/>
      <c r="O20" s="387" t="s">
        <v>51</v>
      </c>
      <c r="P20" s="497"/>
    </row>
    <row r="21" spans="1:16" ht="21" customHeight="1">
      <c r="A21" s="114"/>
      <c r="B21" s="209" t="s">
        <v>7</v>
      </c>
      <c r="C21" s="24">
        <v>221214</v>
      </c>
      <c r="D21" s="23">
        <v>103137</v>
      </c>
      <c r="E21" s="23">
        <v>43464</v>
      </c>
      <c r="F21" s="23">
        <v>19456</v>
      </c>
      <c r="G21" s="23">
        <v>5558</v>
      </c>
      <c r="H21" s="79">
        <v>2088</v>
      </c>
      <c r="I21" s="79">
        <v>1055</v>
      </c>
      <c r="J21" s="79">
        <v>279</v>
      </c>
      <c r="K21" s="79">
        <v>0</v>
      </c>
      <c r="L21" s="121">
        <v>0</v>
      </c>
      <c r="M21" s="29">
        <f>SUM(L21:O21)</f>
        <v>0</v>
      </c>
      <c r="N21" s="110" t="s">
        <v>21</v>
      </c>
      <c r="O21" s="417"/>
      <c r="P21" s="497"/>
    </row>
    <row r="22" spans="1:16" ht="21" customHeight="1">
      <c r="A22" s="406"/>
      <c r="B22" s="433" t="s">
        <v>2</v>
      </c>
      <c r="C22" s="27">
        <v>1105294</v>
      </c>
      <c r="D22" s="26">
        <v>757358</v>
      </c>
      <c r="E22" s="26">
        <v>354785</v>
      </c>
      <c r="F22" s="26">
        <v>196752</v>
      </c>
      <c r="G22" s="26">
        <v>63016</v>
      </c>
      <c r="H22" s="115">
        <v>19297</v>
      </c>
      <c r="I22" s="115">
        <v>12944</v>
      </c>
      <c r="J22" s="115">
        <v>2457</v>
      </c>
      <c r="K22" s="115">
        <v>0</v>
      </c>
      <c r="L22" s="125">
        <v>0</v>
      </c>
      <c r="M22" s="30">
        <f>SUM(L22:O22)</f>
        <v>0</v>
      </c>
      <c r="N22" s="111" t="s">
        <v>22</v>
      </c>
      <c r="O22" s="418"/>
      <c r="P22" s="497"/>
    </row>
    <row r="23" spans="1:16" ht="21" customHeight="1">
      <c r="A23" s="398" t="s">
        <v>54</v>
      </c>
      <c r="B23" s="399"/>
      <c r="C23" s="21"/>
      <c r="D23" s="20"/>
      <c r="E23" s="20"/>
      <c r="F23" s="20"/>
      <c r="G23" s="20"/>
      <c r="H23" s="103"/>
      <c r="I23" s="103"/>
      <c r="J23" s="103"/>
      <c r="K23" s="103"/>
      <c r="L23" s="126"/>
      <c r="M23" s="28"/>
      <c r="N23" s="405"/>
      <c r="O23" s="387" t="s">
        <v>53</v>
      </c>
      <c r="P23" s="497"/>
    </row>
    <row r="24" spans="1:16" ht="21" customHeight="1">
      <c r="A24" s="114"/>
      <c r="B24" s="209" t="s">
        <v>7</v>
      </c>
      <c r="C24" s="24">
        <v>112716</v>
      </c>
      <c r="D24" s="23">
        <v>65568</v>
      </c>
      <c r="E24" s="23">
        <v>18826</v>
      </c>
      <c r="F24" s="23">
        <v>4472</v>
      </c>
      <c r="G24" s="23">
        <v>972</v>
      </c>
      <c r="H24" s="79">
        <v>1367</v>
      </c>
      <c r="I24" s="79">
        <v>208</v>
      </c>
      <c r="J24" s="79">
        <v>0</v>
      </c>
      <c r="K24" s="79">
        <v>0</v>
      </c>
      <c r="L24" s="121">
        <v>0</v>
      </c>
      <c r="M24" s="29">
        <f>SUM(L24:O24)</f>
        <v>0</v>
      </c>
      <c r="N24" s="110" t="s">
        <v>21</v>
      </c>
      <c r="O24" s="417"/>
      <c r="P24" s="497"/>
    </row>
    <row r="25" spans="1:16" ht="21" customHeight="1">
      <c r="A25" s="406"/>
      <c r="B25" s="433" t="s">
        <v>2</v>
      </c>
      <c r="C25" s="27">
        <v>697334</v>
      </c>
      <c r="D25" s="26">
        <v>503599</v>
      </c>
      <c r="E25" s="26">
        <v>159796</v>
      </c>
      <c r="F25" s="26">
        <v>36282</v>
      </c>
      <c r="G25" s="26">
        <v>9313</v>
      </c>
      <c r="H25" s="115">
        <v>23067</v>
      </c>
      <c r="I25" s="115">
        <v>1659</v>
      </c>
      <c r="J25" s="115">
        <v>0</v>
      </c>
      <c r="K25" s="115">
        <v>0</v>
      </c>
      <c r="L25" s="125">
        <v>0</v>
      </c>
      <c r="M25" s="30">
        <f>SUM(L25:O25)</f>
        <v>0</v>
      </c>
      <c r="N25" s="111" t="s">
        <v>22</v>
      </c>
      <c r="O25" s="418"/>
      <c r="P25" s="497"/>
    </row>
    <row r="26" spans="1:16" ht="21" customHeight="1">
      <c r="A26" s="398" t="s">
        <v>56</v>
      </c>
      <c r="B26" s="399"/>
      <c r="C26" s="24"/>
      <c r="D26" s="23"/>
      <c r="E26" s="23"/>
      <c r="F26" s="23"/>
      <c r="G26" s="23"/>
      <c r="H26" s="79"/>
      <c r="I26" s="79"/>
      <c r="J26" s="79"/>
      <c r="K26" s="79"/>
      <c r="L26" s="121"/>
      <c r="M26" s="29"/>
      <c r="N26" s="405"/>
      <c r="O26" s="387" t="s">
        <v>55</v>
      </c>
      <c r="P26" s="497"/>
    </row>
    <row r="27" spans="1:16" ht="21" customHeight="1">
      <c r="A27" s="114"/>
      <c r="B27" s="209" t="s">
        <v>7</v>
      </c>
      <c r="C27" s="24">
        <v>63577</v>
      </c>
      <c r="D27" s="23">
        <v>19284</v>
      </c>
      <c r="E27" s="23">
        <v>4929</v>
      </c>
      <c r="F27" s="23">
        <v>1526</v>
      </c>
      <c r="G27" s="23">
        <v>728</v>
      </c>
      <c r="H27" s="79">
        <v>106</v>
      </c>
      <c r="I27" s="79">
        <v>0</v>
      </c>
      <c r="J27" s="79">
        <v>0</v>
      </c>
      <c r="K27" s="79">
        <v>0</v>
      </c>
      <c r="L27" s="121">
        <v>0</v>
      </c>
      <c r="M27" s="29">
        <f>SUM(L27:O27)</f>
        <v>0</v>
      </c>
      <c r="N27" s="110" t="s">
        <v>21</v>
      </c>
      <c r="O27" s="417"/>
      <c r="P27" s="497"/>
    </row>
    <row r="28" spans="1:16" ht="21" customHeight="1" thickBot="1">
      <c r="A28" s="407"/>
      <c r="B28" s="434" t="s">
        <v>2</v>
      </c>
      <c r="C28" s="73">
        <v>380029</v>
      </c>
      <c r="D28" s="72">
        <v>153302</v>
      </c>
      <c r="E28" s="72">
        <v>43030</v>
      </c>
      <c r="F28" s="72">
        <v>14524</v>
      </c>
      <c r="G28" s="72">
        <v>4973</v>
      </c>
      <c r="H28" s="81">
        <v>1129</v>
      </c>
      <c r="I28" s="81">
        <v>0</v>
      </c>
      <c r="J28" s="81">
        <v>0</v>
      </c>
      <c r="K28" s="81">
        <v>0</v>
      </c>
      <c r="L28" s="122">
        <v>0</v>
      </c>
      <c r="M28" s="64">
        <f>SUM(L28:O28)</f>
        <v>0</v>
      </c>
      <c r="N28" s="112" t="s">
        <v>22</v>
      </c>
      <c r="O28" s="419"/>
      <c r="P28" s="497"/>
    </row>
    <row r="29" spans="1:16" ht="21" customHeight="1" thickTop="1">
      <c r="A29" s="114"/>
      <c r="B29" s="209"/>
      <c r="C29" s="208"/>
      <c r="D29" s="208"/>
      <c r="E29" s="208"/>
      <c r="F29" s="208"/>
      <c r="G29" s="208"/>
      <c r="H29" s="98"/>
      <c r="I29" s="98"/>
      <c r="J29" s="98"/>
      <c r="K29" s="98"/>
      <c r="L29" s="98"/>
      <c r="M29" s="98"/>
      <c r="N29" s="110"/>
      <c r="O29" s="206"/>
      <c r="P29" s="180"/>
    </row>
    <row r="30" spans="1:16" s="86" customFormat="1" ht="31.5" customHeight="1">
      <c r="A30" s="185" t="s">
        <v>296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4"/>
      <c r="O30" s="184" t="s">
        <v>289</v>
      </c>
      <c r="P30" s="182"/>
    </row>
    <row r="31" spans="1:16" s="87" customFormat="1" ht="31.5" customHeight="1">
      <c r="A31" s="541" t="s">
        <v>471</v>
      </c>
      <c r="B31" s="541"/>
      <c r="C31" s="541"/>
      <c r="D31" s="541"/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182"/>
    </row>
    <row r="32" spans="1:16" s="87" customFormat="1" ht="31.5" customHeight="1">
      <c r="A32" s="487" t="s">
        <v>472</v>
      </c>
      <c r="B32" s="487"/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182"/>
    </row>
    <row r="33" spans="1:16" s="87" customFormat="1" ht="31.5" customHeight="1" thickBot="1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182"/>
    </row>
    <row r="34" spans="1:16" s="2" customFormat="1" ht="31.5" customHeight="1" thickTop="1">
      <c r="A34" s="587" t="s">
        <v>298</v>
      </c>
      <c r="B34" s="593"/>
      <c r="C34" s="488" t="s">
        <v>363</v>
      </c>
      <c r="D34" s="489"/>
      <c r="E34" s="489"/>
      <c r="F34" s="489"/>
      <c r="G34" s="489"/>
      <c r="H34" s="489"/>
      <c r="I34" s="489"/>
      <c r="J34" s="489"/>
      <c r="K34" s="489"/>
      <c r="L34" s="489"/>
      <c r="M34" s="490"/>
      <c r="N34" s="580" t="s">
        <v>0</v>
      </c>
      <c r="O34" s="551"/>
      <c r="P34" s="497">
        <v>197</v>
      </c>
    </row>
    <row r="35" spans="1:16" s="4" customFormat="1" ht="31.5" customHeight="1">
      <c r="A35" s="588"/>
      <c r="B35" s="594"/>
      <c r="C35" s="472">
        <v>1</v>
      </c>
      <c r="D35" s="62">
        <v>2</v>
      </c>
      <c r="E35" s="62">
        <v>3</v>
      </c>
      <c r="F35" s="62">
        <v>4</v>
      </c>
      <c r="G35" s="84">
        <v>5</v>
      </c>
      <c r="H35" s="84">
        <v>6</v>
      </c>
      <c r="I35" s="84">
        <v>7</v>
      </c>
      <c r="J35" s="84">
        <v>8</v>
      </c>
      <c r="K35" s="84">
        <v>9</v>
      </c>
      <c r="L35" s="392" t="s">
        <v>283</v>
      </c>
      <c r="M35" s="359" t="s">
        <v>69</v>
      </c>
      <c r="N35" s="582"/>
      <c r="O35" s="552"/>
      <c r="P35" s="497"/>
    </row>
    <row r="36" spans="1:16" s="4" customFormat="1" ht="31.5" customHeight="1" thickBot="1">
      <c r="A36" s="589"/>
      <c r="B36" s="596"/>
      <c r="C36" s="473"/>
      <c r="D36" s="391"/>
      <c r="E36" s="391"/>
      <c r="F36" s="391"/>
      <c r="G36" s="70"/>
      <c r="H36" s="70"/>
      <c r="I36" s="70"/>
      <c r="J36" s="70"/>
      <c r="K36" s="70"/>
      <c r="L36" s="393"/>
      <c r="M36" s="360" t="s">
        <v>68</v>
      </c>
      <c r="N36" s="583"/>
      <c r="O36" s="554"/>
      <c r="P36" s="497"/>
    </row>
    <row r="37" spans="1:16" ht="21" customHeight="1">
      <c r="A37" s="397" t="s">
        <v>58</v>
      </c>
      <c r="B37" s="396"/>
      <c r="C37" s="74"/>
      <c r="D37" s="71"/>
      <c r="E37" s="71"/>
      <c r="F37" s="71"/>
      <c r="G37" s="71"/>
      <c r="H37" s="124"/>
      <c r="I37" s="124"/>
      <c r="J37" s="124"/>
      <c r="K37" s="124"/>
      <c r="L37" s="123"/>
      <c r="M37" s="29"/>
      <c r="N37" s="149"/>
      <c r="O37" s="420" t="s">
        <v>57</v>
      </c>
      <c r="P37" s="497"/>
    </row>
    <row r="38" spans="1:16" ht="21" customHeight="1">
      <c r="A38" s="114"/>
      <c r="B38" s="209" t="s">
        <v>7</v>
      </c>
      <c r="C38" s="24">
        <v>28521</v>
      </c>
      <c r="D38" s="23">
        <v>19746</v>
      </c>
      <c r="E38" s="23">
        <v>7119</v>
      </c>
      <c r="F38" s="23">
        <v>3302</v>
      </c>
      <c r="G38" s="23">
        <v>1216</v>
      </c>
      <c r="H38" s="79">
        <v>111</v>
      </c>
      <c r="I38" s="79">
        <v>79</v>
      </c>
      <c r="J38" s="79">
        <v>0</v>
      </c>
      <c r="K38" s="79">
        <v>0</v>
      </c>
      <c r="L38" s="121">
        <v>0</v>
      </c>
      <c r="M38" s="29">
        <f>SUM(L38:O38)</f>
        <v>0</v>
      </c>
      <c r="N38" s="110" t="s">
        <v>21</v>
      </c>
      <c r="O38" s="417"/>
      <c r="P38" s="497"/>
    </row>
    <row r="39" spans="1:16" ht="21" customHeight="1">
      <c r="A39" s="406"/>
      <c r="B39" s="433" t="s">
        <v>2</v>
      </c>
      <c r="C39" s="27">
        <v>182634</v>
      </c>
      <c r="D39" s="26">
        <v>168533</v>
      </c>
      <c r="E39" s="26">
        <v>71357</v>
      </c>
      <c r="F39" s="26">
        <v>36814</v>
      </c>
      <c r="G39" s="26">
        <v>13446</v>
      </c>
      <c r="H39" s="115">
        <v>2046</v>
      </c>
      <c r="I39" s="115">
        <v>1374</v>
      </c>
      <c r="J39" s="115">
        <v>0</v>
      </c>
      <c r="K39" s="115">
        <v>0</v>
      </c>
      <c r="L39" s="125">
        <v>0</v>
      </c>
      <c r="M39" s="29">
        <f>SUM(L39:O39)</f>
        <v>0</v>
      </c>
      <c r="N39" s="111" t="s">
        <v>22</v>
      </c>
      <c r="O39" s="418"/>
      <c r="P39" s="497"/>
    </row>
    <row r="40" spans="1:16" ht="21" customHeight="1">
      <c r="A40" s="398" t="s">
        <v>60</v>
      </c>
      <c r="B40" s="212"/>
      <c r="C40" s="21"/>
      <c r="D40" s="20"/>
      <c r="E40" s="20"/>
      <c r="F40" s="20"/>
      <c r="G40" s="20"/>
      <c r="H40" s="103"/>
      <c r="I40" s="103"/>
      <c r="J40" s="103"/>
      <c r="K40" s="103"/>
      <c r="L40" s="126"/>
      <c r="M40" s="28"/>
      <c r="N40" s="405"/>
      <c r="O40" s="421" t="s">
        <v>59</v>
      </c>
      <c r="P40" s="497"/>
    </row>
    <row r="41" spans="1:16" ht="21" customHeight="1">
      <c r="A41" s="114"/>
      <c r="B41" s="209" t="s">
        <v>7</v>
      </c>
      <c r="C41" s="24">
        <v>18019</v>
      </c>
      <c r="D41" s="23">
        <v>8103</v>
      </c>
      <c r="E41" s="23">
        <v>3240</v>
      </c>
      <c r="F41" s="23">
        <v>818</v>
      </c>
      <c r="G41" s="23">
        <v>424</v>
      </c>
      <c r="H41" s="79">
        <v>0</v>
      </c>
      <c r="I41" s="79">
        <v>38</v>
      </c>
      <c r="J41" s="79">
        <v>0</v>
      </c>
      <c r="K41" s="79">
        <v>0</v>
      </c>
      <c r="L41" s="121">
        <v>0</v>
      </c>
      <c r="M41" s="29">
        <f>SUM(L41:O41)</f>
        <v>0</v>
      </c>
      <c r="N41" s="110" t="s">
        <v>21</v>
      </c>
      <c r="O41" s="417"/>
      <c r="P41" s="497"/>
    </row>
    <row r="42" spans="1:16" ht="21" customHeight="1">
      <c r="A42" s="406"/>
      <c r="B42" s="433" t="s">
        <v>2</v>
      </c>
      <c r="C42" s="27">
        <v>127454</v>
      </c>
      <c r="D42" s="26">
        <v>69177</v>
      </c>
      <c r="E42" s="26">
        <v>31798</v>
      </c>
      <c r="F42" s="26">
        <v>7757</v>
      </c>
      <c r="G42" s="26">
        <v>4670</v>
      </c>
      <c r="H42" s="115">
        <v>0</v>
      </c>
      <c r="I42" s="115">
        <v>212</v>
      </c>
      <c r="J42" s="115">
        <v>0</v>
      </c>
      <c r="K42" s="115">
        <v>0</v>
      </c>
      <c r="L42" s="125">
        <v>0</v>
      </c>
      <c r="M42" s="30">
        <f>SUM(L42:O42)</f>
        <v>0</v>
      </c>
      <c r="N42" s="111" t="s">
        <v>22</v>
      </c>
      <c r="O42" s="418"/>
      <c r="P42" s="497"/>
    </row>
    <row r="43" spans="1:16" ht="21" customHeight="1">
      <c r="A43" s="398" t="s">
        <v>62</v>
      </c>
      <c r="B43" s="399"/>
      <c r="C43" s="21"/>
      <c r="D43" s="20"/>
      <c r="E43" s="20"/>
      <c r="F43" s="20"/>
      <c r="G43" s="20"/>
      <c r="H43" s="103"/>
      <c r="I43" s="103"/>
      <c r="J43" s="103"/>
      <c r="K43" s="103"/>
      <c r="L43" s="126"/>
      <c r="M43" s="28"/>
      <c r="N43" s="405"/>
      <c r="O43" s="421" t="s">
        <v>61</v>
      </c>
      <c r="P43" s="497"/>
    </row>
    <row r="44" spans="1:16" ht="21" customHeight="1">
      <c r="A44" s="114"/>
      <c r="B44" s="209" t="s">
        <v>7</v>
      </c>
      <c r="C44" s="24">
        <v>94262</v>
      </c>
      <c r="D44" s="23">
        <v>14521</v>
      </c>
      <c r="E44" s="23">
        <v>1932</v>
      </c>
      <c r="F44" s="23">
        <v>715</v>
      </c>
      <c r="G44" s="23">
        <v>233</v>
      </c>
      <c r="H44" s="79">
        <v>141</v>
      </c>
      <c r="I44" s="79">
        <v>0</v>
      </c>
      <c r="J44" s="79">
        <v>0</v>
      </c>
      <c r="K44" s="79">
        <v>0</v>
      </c>
      <c r="L44" s="121">
        <v>45</v>
      </c>
      <c r="M44" s="29">
        <f>SUM(L44:O44)</f>
        <v>45</v>
      </c>
      <c r="N44" s="110" t="s">
        <v>21</v>
      </c>
      <c r="O44" s="417"/>
      <c r="P44" s="497"/>
    </row>
    <row r="45" spans="1:16" ht="21" customHeight="1">
      <c r="A45" s="406"/>
      <c r="B45" s="433" t="s">
        <v>2</v>
      </c>
      <c r="C45" s="27">
        <v>676692</v>
      </c>
      <c r="D45" s="26">
        <v>133349</v>
      </c>
      <c r="E45" s="26">
        <v>24752</v>
      </c>
      <c r="F45" s="26">
        <v>7170</v>
      </c>
      <c r="G45" s="26">
        <v>3077</v>
      </c>
      <c r="H45" s="115">
        <v>1530</v>
      </c>
      <c r="I45" s="115">
        <v>0</v>
      </c>
      <c r="J45" s="115">
        <v>0</v>
      </c>
      <c r="K45" s="115">
        <v>0</v>
      </c>
      <c r="L45" s="125">
        <v>1123</v>
      </c>
      <c r="M45" s="30">
        <f>SUM(L45:O45)</f>
        <v>1123</v>
      </c>
      <c r="N45" s="111" t="s">
        <v>22</v>
      </c>
      <c r="O45" s="418"/>
      <c r="P45" s="497"/>
    </row>
    <row r="46" spans="1:16" ht="21" customHeight="1">
      <c r="A46" s="398" t="s">
        <v>64</v>
      </c>
      <c r="B46" s="399"/>
      <c r="C46" s="21"/>
      <c r="D46" s="20"/>
      <c r="E46" s="20"/>
      <c r="F46" s="20"/>
      <c r="G46" s="20"/>
      <c r="H46" s="103"/>
      <c r="I46" s="103"/>
      <c r="J46" s="103"/>
      <c r="K46" s="103"/>
      <c r="L46" s="126"/>
      <c r="M46" s="28"/>
      <c r="N46" s="405"/>
      <c r="O46" s="421" t="s">
        <v>63</v>
      </c>
      <c r="P46" s="497"/>
    </row>
    <row r="47" spans="1:16" ht="21" customHeight="1">
      <c r="A47" s="114"/>
      <c r="B47" s="209" t="s">
        <v>7</v>
      </c>
      <c r="C47" s="24">
        <v>31802</v>
      </c>
      <c r="D47" s="23">
        <v>12385</v>
      </c>
      <c r="E47" s="23">
        <v>3451</v>
      </c>
      <c r="F47" s="23">
        <v>588</v>
      </c>
      <c r="G47" s="23">
        <v>153</v>
      </c>
      <c r="H47" s="79">
        <v>144</v>
      </c>
      <c r="I47" s="79">
        <v>77</v>
      </c>
      <c r="J47" s="79">
        <v>0</v>
      </c>
      <c r="K47" s="79">
        <v>0</v>
      </c>
      <c r="L47" s="121">
        <v>0</v>
      </c>
      <c r="M47" s="29">
        <f>SUM(L47:O47)</f>
        <v>0</v>
      </c>
      <c r="N47" s="110" t="s">
        <v>21</v>
      </c>
      <c r="O47" s="417"/>
      <c r="P47" s="497"/>
    </row>
    <row r="48" spans="1:16" ht="21" customHeight="1">
      <c r="A48" s="406"/>
      <c r="B48" s="433" t="s">
        <v>2</v>
      </c>
      <c r="C48" s="27">
        <v>204430</v>
      </c>
      <c r="D48" s="26">
        <v>111095</v>
      </c>
      <c r="E48" s="26">
        <v>35738</v>
      </c>
      <c r="F48" s="26">
        <v>5530</v>
      </c>
      <c r="G48" s="26">
        <v>1662</v>
      </c>
      <c r="H48" s="115">
        <v>1198</v>
      </c>
      <c r="I48" s="115">
        <v>625</v>
      </c>
      <c r="J48" s="115">
        <v>0</v>
      </c>
      <c r="K48" s="115">
        <v>0</v>
      </c>
      <c r="L48" s="125">
        <v>0</v>
      </c>
      <c r="M48" s="30">
        <f>SUM(L48:O48)</f>
        <v>0</v>
      </c>
      <c r="N48" s="111" t="s">
        <v>22</v>
      </c>
      <c r="O48" s="418"/>
      <c r="P48" s="497"/>
    </row>
    <row r="49" spans="1:16" ht="21" customHeight="1">
      <c r="A49" s="398" t="s">
        <v>65</v>
      </c>
      <c r="B49" s="399"/>
      <c r="C49" s="21"/>
      <c r="D49" s="20"/>
      <c r="E49" s="20"/>
      <c r="F49" s="20"/>
      <c r="G49" s="20"/>
      <c r="H49" s="103"/>
      <c r="I49" s="103"/>
      <c r="J49" s="103"/>
      <c r="K49" s="103"/>
      <c r="L49" s="126"/>
      <c r="M49" s="28"/>
      <c r="N49" s="405"/>
      <c r="O49" s="421" t="s">
        <v>32</v>
      </c>
      <c r="P49" s="497"/>
    </row>
    <row r="50" spans="1:16" ht="21" customHeight="1">
      <c r="A50" s="114"/>
      <c r="B50" s="209" t="s">
        <v>7</v>
      </c>
      <c r="C50" s="24">
        <v>20661</v>
      </c>
      <c r="D50" s="23">
        <v>16463</v>
      </c>
      <c r="E50" s="23">
        <v>4651</v>
      </c>
      <c r="F50" s="23">
        <v>2120</v>
      </c>
      <c r="G50" s="23">
        <v>468</v>
      </c>
      <c r="H50" s="79">
        <v>236</v>
      </c>
      <c r="I50" s="79">
        <v>33</v>
      </c>
      <c r="J50" s="79">
        <v>0</v>
      </c>
      <c r="K50" s="79">
        <v>0</v>
      </c>
      <c r="L50" s="121">
        <v>0</v>
      </c>
      <c r="M50" s="29">
        <f>SUM(L50:O50)</f>
        <v>0</v>
      </c>
      <c r="N50" s="110" t="s">
        <v>21</v>
      </c>
      <c r="O50" s="417"/>
      <c r="P50" s="497"/>
    </row>
    <row r="51" spans="1:16" ht="21" customHeight="1">
      <c r="A51" s="406"/>
      <c r="B51" s="433" t="s">
        <v>2</v>
      </c>
      <c r="C51" s="27">
        <v>131195</v>
      </c>
      <c r="D51" s="26">
        <v>117814</v>
      </c>
      <c r="E51" s="26">
        <v>38663</v>
      </c>
      <c r="F51" s="26">
        <v>21171</v>
      </c>
      <c r="G51" s="26">
        <v>7125</v>
      </c>
      <c r="H51" s="115">
        <v>4355</v>
      </c>
      <c r="I51" s="115">
        <v>276</v>
      </c>
      <c r="J51" s="115">
        <v>0</v>
      </c>
      <c r="K51" s="115">
        <v>0</v>
      </c>
      <c r="L51" s="125">
        <v>0</v>
      </c>
      <c r="M51" s="30">
        <f>SUM(L51:O51)</f>
        <v>0</v>
      </c>
      <c r="N51" s="111" t="s">
        <v>22</v>
      </c>
      <c r="O51" s="418"/>
      <c r="P51" s="497"/>
    </row>
    <row r="52" spans="1:16" ht="21" customHeight="1">
      <c r="A52" s="398" t="s">
        <v>67</v>
      </c>
      <c r="B52" s="399"/>
      <c r="C52" s="21"/>
      <c r="D52" s="20"/>
      <c r="E52" s="20"/>
      <c r="F52" s="20"/>
      <c r="G52" s="20"/>
      <c r="H52" s="103"/>
      <c r="I52" s="103"/>
      <c r="J52" s="103"/>
      <c r="K52" s="103"/>
      <c r="L52" s="126"/>
      <c r="M52" s="28"/>
      <c r="N52" s="405"/>
      <c r="O52" s="421" t="s">
        <v>66</v>
      </c>
      <c r="P52" s="497"/>
    </row>
    <row r="53" spans="1:16" ht="21" customHeight="1">
      <c r="A53" s="114"/>
      <c r="B53" s="209" t="s">
        <v>7</v>
      </c>
      <c r="C53" s="24">
        <v>21628</v>
      </c>
      <c r="D53" s="23">
        <v>9637</v>
      </c>
      <c r="E53" s="23">
        <v>3632</v>
      </c>
      <c r="F53" s="23">
        <v>1106</v>
      </c>
      <c r="G53" s="23">
        <v>403</v>
      </c>
      <c r="H53" s="79">
        <v>217</v>
      </c>
      <c r="I53" s="79">
        <v>0</v>
      </c>
      <c r="J53" s="79">
        <v>0</v>
      </c>
      <c r="K53" s="79">
        <v>0</v>
      </c>
      <c r="L53" s="121">
        <v>0</v>
      </c>
      <c r="M53" s="29">
        <f>SUM(L53:O53)</f>
        <v>0</v>
      </c>
      <c r="N53" s="110" t="s">
        <v>21</v>
      </c>
      <c r="O53" s="417"/>
      <c r="P53" s="497"/>
    </row>
    <row r="54" spans="1:16" ht="21" customHeight="1">
      <c r="A54" s="114"/>
      <c r="B54" s="433" t="s">
        <v>2</v>
      </c>
      <c r="C54" s="27">
        <v>171602</v>
      </c>
      <c r="D54" s="26">
        <v>93392</v>
      </c>
      <c r="E54" s="26">
        <v>39046</v>
      </c>
      <c r="F54" s="26">
        <v>11564</v>
      </c>
      <c r="G54" s="26">
        <v>4074</v>
      </c>
      <c r="H54" s="115">
        <v>2666</v>
      </c>
      <c r="I54" s="115">
        <v>0</v>
      </c>
      <c r="J54" s="115">
        <v>0</v>
      </c>
      <c r="K54" s="115">
        <v>0</v>
      </c>
      <c r="L54" s="125">
        <v>0</v>
      </c>
      <c r="M54" s="30">
        <f>SUM(L54:O54)</f>
        <v>0</v>
      </c>
      <c r="N54" s="111" t="s">
        <v>22</v>
      </c>
      <c r="O54" s="417"/>
      <c r="P54" s="497"/>
    </row>
    <row r="55" spans="1:16" ht="21" customHeight="1">
      <c r="A55" s="398" t="s">
        <v>69</v>
      </c>
      <c r="B55" s="399"/>
      <c r="C55" s="24"/>
      <c r="D55" s="23"/>
      <c r="E55" s="23"/>
      <c r="F55" s="23"/>
      <c r="G55" s="23"/>
      <c r="H55" s="79"/>
      <c r="I55" s="79"/>
      <c r="J55" s="79"/>
      <c r="K55" s="79"/>
      <c r="L55" s="121"/>
      <c r="M55" s="29"/>
      <c r="N55" s="405"/>
      <c r="O55" s="387" t="s">
        <v>68</v>
      </c>
      <c r="P55" s="497"/>
    </row>
    <row r="56" spans="1:16" ht="20.25">
      <c r="A56" s="114"/>
      <c r="B56" s="209" t="s">
        <v>7</v>
      </c>
      <c r="C56" s="24">
        <f aca="true" t="shared" si="0" ref="C56:M56">C9+C12+C15+C18+C21+C24+C27+C38+C41+C44+C47+C50+C53</f>
        <v>1499121</v>
      </c>
      <c r="D56" s="23">
        <f t="shared" si="0"/>
        <v>633709</v>
      </c>
      <c r="E56" s="23">
        <f t="shared" si="0"/>
        <v>241489</v>
      </c>
      <c r="F56" s="23">
        <f t="shared" si="0"/>
        <v>99384</v>
      </c>
      <c r="G56" s="23">
        <f t="shared" si="0"/>
        <v>28072</v>
      </c>
      <c r="H56" s="79">
        <f t="shared" si="0"/>
        <v>9694</v>
      </c>
      <c r="I56" s="79">
        <f t="shared" si="0"/>
        <v>3624</v>
      </c>
      <c r="J56" s="79">
        <f t="shared" si="0"/>
        <v>962</v>
      </c>
      <c r="K56" s="79">
        <f t="shared" si="0"/>
        <v>771</v>
      </c>
      <c r="L56" s="121">
        <f t="shared" si="0"/>
        <v>1054</v>
      </c>
      <c r="M56" s="29">
        <f t="shared" si="0"/>
        <v>1054</v>
      </c>
      <c r="N56" s="110" t="s">
        <v>21</v>
      </c>
      <c r="O56" s="417"/>
      <c r="P56" s="497"/>
    </row>
    <row r="57" spans="1:16" ht="21" thickBot="1">
      <c r="A57" s="407"/>
      <c r="B57" s="434" t="s">
        <v>2</v>
      </c>
      <c r="C57" s="73">
        <f aca="true" t="shared" si="1" ref="C57:M57">C10+C13+C16+C19+C22+C25+C28+C39+C42+C45+C48+C51+C54</f>
        <v>8497186</v>
      </c>
      <c r="D57" s="72">
        <f t="shared" si="1"/>
        <v>4770618</v>
      </c>
      <c r="E57" s="72">
        <f t="shared" si="1"/>
        <v>2033286</v>
      </c>
      <c r="F57" s="72">
        <f t="shared" si="1"/>
        <v>923832</v>
      </c>
      <c r="G57" s="72">
        <f t="shared" si="1"/>
        <v>296895</v>
      </c>
      <c r="H57" s="81">
        <f t="shared" si="1"/>
        <v>106720</v>
      </c>
      <c r="I57" s="81">
        <f t="shared" si="1"/>
        <v>35882</v>
      </c>
      <c r="J57" s="81">
        <f t="shared" si="1"/>
        <v>8651</v>
      </c>
      <c r="K57" s="81">
        <f t="shared" si="1"/>
        <v>13366</v>
      </c>
      <c r="L57" s="122">
        <f t="shared" si="1"/>
        <v>17630</v>
      </c>
      <c r="M57" s="64">
        <f t="shared" si="1"/>
        <v>17630</v>
      </c>
      <c r="N57" s="112" t="s">
        <v>22</v>
      </c>
      <c r="O57" s="419"/>
      <c r="P57" s="497"/>
    </row>
    <row r="58" ht="13.5" thickTop="1"/>
    <row r="60" spans="3:13" ht="23.25">
      <c r="C60" s="164"/>
      <c r="D60" s="170"/>
      <c r="E60" s="170"/>
      <c r="F60" s="170"/>
      <c r="G60" s="170"/>
      <c r="H60" s="170"/>
      <c r="I60" s="170"/>
      <c r="J60" s="170"/>
      <c r="K60" s="170"/>
      <c r="L60" s="170"/>
      <c r="M60" s="170"/>
    </row>
    <row r="61" ht="25.5">
      <c r="M61" s="169"/>
    </row>
  </sheetData>
  <sheetProtection/>
  <mergeCells count="12">
    <mergeCell ref="A3:O3"/>
    <mergeCell ref="A2:O2"/>
    <mergeCell ref="A31:O31"/>
    <mergeCell ref="P5:P28"/>
    <mergeCell ref="P34:P57"/>
    <mergeCell ref="A32:O32"/>
    <mergeCell ref="N34:O36"/>
    <mergeCell ref="A34:B36"/>
    <mergeCell ref="C34:M34"/>
    <mergeCell ref="A5:B7"/>
    <mergeCell ref="N5:O7"/>
    <mergeCell ref="C5:M5"/>
  </mergeCells>
  <hyperlinks>
    <hyperlink ref="P1" location="الفهرس!A1" display="R"/>
  </hyperlinks>
  <printOptions horizontalCentered="1" verticalCentered="1"/>
  <pageMargins left="0.1968503937007874" right="0" top="0.5905511811023623" bottom="0.5905511811023623" header="0" footer="0.1968503937007874"/>
  <pageSetup fitToHeight="0" horizontalDpi="300" verticalDpi="300" orientation="landscape" paperSize="9" scale="60" r:id="rId1"/>
  <rowBreaks count="1" manualBreakCount="1">
    <brk id="30" max="1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M78"/>
  <sheetViews>
    <sheetView rightToLeft="1" zoomScaleSheetLayoutView="65" zoomScalePageLayoutView="0" workbookViewId="0" topLeftCell="A1">
      <selection activeCell="M1" sqref="M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9" width="12.7109375" style="1" customWidth="1"/>
    <col min="10" max="10" width="14.140625" style="1" bestFit="1" customWidth="1"/>
    <col min="11" max="11" width="17.7109375" style="1" customWidth="1"/>
    <col min="12" max="12" width="30.7109375" style="1" customWidth="1"/>
    <col min="13" max="13" width="10.7109375" style="83" customWidth="1"/>
    <col min="14" max="16384" width="9.140625" style="1" customWidth="1"/>
  </cols>
  <sheetData>
    <row r="1" spans="1:13" s="86" customFormat="1" ht="31.5" customHeight="1">
      <c r="A1" s="185" t="s">
        <v>292</v>
      </c>
      <c r="B1" s="185"/>
      <c r="C1" s="185"/>
      <c r="D1" s="185"/>
      <c r="E1" s="185"/>
      <c r="F1" s="185"/>
      <c r="G1" s="185"/>
      <c r="H1" s="185"/>
      <c r="I1" s="185"/>
      <c r="J1" s="185"/>
      <c r="K1" s="184"/>
      <c r="L1" s="184" t="s">
        <v>293</v>
      </c>
      <c r="M1" s="486" t="s">
        <v>492</v>
      </c>
    </row>
    <row r="2" spans="1:13" s="87" customFormat="1" ht="31.5" customHeight="1">
      <c r="A2" s="541" t="s">
        <v>473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182"/>
    </row>
    <row r="3" spans="1:13" s="87" customFormat="1" ht="31.5" customHeight="1">
      <c r="A3" s="606" t="s">
        <v>479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182"/>
    </row>
    <row r="4" spans="1:13" s="87" customFormat="1" ht="30" customHeight="1" thickBo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182"/>
    </row>
    <row r="5" spans="1:13" s="2" customFormat="1" ht="31.5" customHeight="1" thickTop="1">
      <c r="A5" s="587" t="s">
        <v>298</v>
      </c>
      <c r="B5" s="593"/>
      <c r="C5" s="505" t="s">
        <v>302</v>
      </c>
      <c r="D5" s="506"/>
      <c r="E5" s="506"/>
      <c r="F5" s="506"/>
      <c r="G5" s="506"/>
      <c r="H5" s="506"/>
      <c r="I5" s="506"/>
      <c r="J5" s="507"/>
      <c r="K5" s="580" t="s">
        <v>0</v>
      </c>
      <c r="L5" s="551"/>
      <c r="M5" s="497">
        <v>198</v>
      </c>
    </row>
    <row r="6" spans="1:13" s="4" customFormat="1" ht="31.5" customHeight="1">
      <c r="A6" s="588"/>
      <c r="B6" s="594"/>
      <c r="C6" s="472">
        <v>1</v>
      </c>
      <c r="D6" s="62">
        <v>2</v>
      </c>
      <c r="E6" s="62">
        <v>3</v>
      </c>
      <c r="F6" s="62">
        <v>4</v>
      </c>
      <c r="G6" s="84">
        <v>5</v>
      </c>
      <c r="H6" s="84">
        <v>6</v>
      </c>
      <c r="I6" s="84" t="s">
        <v>290</v>
      </c>
      <c r="J6" s="359" t="s">
        <v>69</v>
      </c>
      <c r="K6" s="582"/>
      <c r="L6" s="552"/>
      <c r="M6" s="497"/>
    </row>
    <row r="7" spans="1:13" s="4" customFormat="1" ht="31.5" customHeight="1" thickBot="1">
      <c r="A7" s="589"/>
      <c r="B7" s="596"/>
      <c r="C7" s="473"/>
      <c r="D7" s="391"/>
      <c r="E7" s="391"/>
      <c r="F7" s="391"/>
      <c r="G7" s="70"/>
      <c r="H7" s="70"/>
      <c r="I7" s="70"/>
      <c r="J7" s="360" t="s">
        <v>68</v>
      </c>
      <c r="K7" s="583"/>
      <c r="L7" s="554"/>
      <c r="M7" s="497"/>
    </row>
    <row r="8" spans="1:13" ht="21" customHeight="1">
      <c r="A8" s="397" t="s">
        <v>42</v>
      </c>
      <c r="B8" s="396"/>
      <c r="C8" s="74"/>
      <c r="D8" s="71"/>
      <c r="E8" s="71"/>
      <c r="F8" s="71"/>
      <c r="G8" s="71"/>
      <c r="H8" s="124"/>
      <c r="I8" s="124"/>
      <c r="J8" s="29"/>
      <c r="K8" s="149"/>
      <c r="L8" s="383" t="s">
        <v>41</v>
      </c>
      <c r="M8" s="497"/>
    </row>
    <row r="9" spans="1:13" ht="21" customHeight="1">
      <c r="A9" s="209"/>
      <c r="B9" s="209" t="s">
        <v>44</v>
      </c>
      <c r="C9" s="24">
        <v>89548</v>
      </c>
      <c r="D9" s="23">
        <v>173780</v>
      </c>
      <c r="E9" s="23">
        <v>172665</v>
      </c>
      <c r="F9" s="23">
        <v>103785</v>
      </c>
      <c r="G9" s="23">
        <v>62762</v>
      </c>
      <c r="H9" s="23">
        <v>30005</v>
      </c>
      <c r="I9" s="23">
        <v>24617</v>
      </c>
      <c r="J9" s="29">
        <f>SUM(I9:L9)</f>
        <v>24617</v>
      </c>
      <c r="K9" s="110" t="s">
        <v>43</v>
      </c>
      <c r="L9" s="417"/>
      <c r="M9" s="497"/>
    </row>
    <row r="10" spans="1:13" ht="21" customHeight="1">
      <c r="A10" s="410"/>
      <c r="B10" s="209" t="s">
        <v>7</v>
      </c>
      <c r="C10" s="24">
        <v>89548</v>
      </c>
      <c r="D10" s="23">
        <v>173780</v>
      </c>
      <c r="E10" s="23">
        <v>172665</v>
      </c>
      <c r="F10" s="23">
        <v>103785</v>
      </c>
      <c r="G10" s="23">
        <v>62762</v>
      </c>
      <c r="H10" s="23">
        <v>30005</v>
      </c>
      <c r="I10" s="23">
        <v>24617</v>
      </c>
      <c r="J10" s="29">
        <f>SUM(I10:L10)</f>
        <v>24617</v>
      </c>
      <c r="K10" s="110" t="s">
        <v>21</v>
      </c>
      <c r="L10" s="417"/>
      <c r="M10" s="497"/>
    </row>
    <row r="11" spans="1:13" ht="21" customHeight="1">
      <c r="A11" s="411"/>
      <c r="B11" s="433" t="s">
        <v>2</v>
      </c>
      <c r="C11" s="27">
        <v>250648</v>
      </c>
      <c r="D11" s="26">
        <v>907677</v>
      </c>
      <c r="E11" s="26">
        <v>1162060</v>
      </c>
      <c r="F11" s="26">
        <v>806987</v>
      </c>
      <c r="G11" s="26">
        <v>525609</v>
      </c>
      <c r="H11" s="26">
        <v>267744</v>
      </c>
      <c r="I11" s="26">
        <v>300517</v>
      </c>
      <c r="J11" s="29">
        <f>SUM(I11:L11)</f>
        <v>300517</v>
      </c>
      <c r="K11" s="111" t="s">
        <v>22</v>
      </c>
      <c r="L11" s="418"/>
      <c r="M11" s="497"/>
    </row>
    <row r="12" spans="1:13" ht="21" customHeight="1">
      <c r="A12" s="412" t="s">
        <v>46</v>
      </c>
      <c r="B12" s="212"/>
      <c r="C12" s="21"/>
      <c r="D12" s="20"/>
      <c r="E12" s="20"/>
      <c r="F12" s="20"/>
      <c r="G12" s="20"/>
      <c r="H12" s="20"/>
      <c r="I12" s="20"/>
      <c r="J12" s="28"/>
      <c r="K12" s="405"/>
      <c r="L12" s="387" t="s">
        <v>45</v>
      </c>
      <c r="M12" s="497"/>
    </row>
    <row r="13" spans="1:13" ht="21" customHeight="1">
      <c r="A13" s="114"/>
      <c r="B13" s="209" t="s">
        <v>44</v>
      </c>
      <c r="C13" s="24">
        <v>190055</v>
      </c>
      <c r="D13" s="23">
        <v>299922</v>
      </c>
      <c r="E13" s="23">
        <v>157383</v>
      </c>
      <c r="F13" s="23">
        <v>48992</v>
      </c>
      <c r="G13" s="23">
        <v>17514</v>
      </c>
      <c r="H13" s="23">
        <v>8371</v>
      </c>
      <c r="I13" s="23">
        <v>5074</v>
      </c>
      <c r="J13" s="29">
        <f>SUM(I13:L13)</f>
        <v>5074</v>
      </c>
      <c r="K13" s="110" t="s">
        <v>43</v>
      </c>
      <c r="L13" s="417"/>
      <c r="M13" s="497"/>
    </row>
    <row r="14" spans="1:13" ht="21" customHeight="1">
      <c r="A14" s="114"/>
      <c r="B14" s="209" t="s">
        <v>7</v>
      </c>
      <c r="C14" s="24">
        <v>190055</v>
      </c>
      <c r="D14" s="23">
        <v>299922</v>
      </c>
      <c r="E14" s="23">
        <v>157383</v>
      </c>
      <c r="F14" s="23">
        <v>48992</v>
      </c>
      <c r="G14" s="23">
        <v>17514</v>
      </c>
      <c r="H14" s="23">
        <v>8371</v>
      </c>
      <c r="I14" s="23">
        <v>5074</v>
      </c>
      <c r="J14" s="29">
        <f>SUM(I14:L14)</f>
        <v>5074</v>
      </c>
      <c r="K14" s="110" t="s">
        <v>21</v>
      </c>
      <c r="L14" s="417"/>
      <c r="M14" s="497"/>
    </row>
    <row r="15" spans="1:13" ht="21" customHeight="1">
      <c r="A15" s="406"/>
      <c r="B15" s="433" t="s">
        <v>2</v>
      </c>
      <c r="C15" s="27">
        <v>595044</v>
      </c>
      <c r="D15" s="26">
        <v>1597757</v>
      </c>
      <c r="E15" s="26">
        <v>1055397</v>
      </c>
      <c r="F15" s="26">
        <v>381364</v>
      </c>
      <c r="G15" s="26">
        <v>148686</v>
      </c>
      <c r="H15" s="26">
        <v>80510</v>
      </c>
      <c r="I15" s="26">
        <v>49605</v>
      </c>
      <c r="J15" s="30">
        <f>SUM(I15:L15)</f>
        <v>49605</v>
      </c>
      <c r="K15" s="111" t="s">
        <v>22</v>
      </c>
      <c r="L15" s="418"/>
      <c r="M15" s="497"/>
    </row>
    <row r="16" spans="1:13" ht="21" customHeight="1">
      <c r="A16" s="398" t="s">
        <v>48</v>
      </c>
      <c r="B16" s="399"/>
      <c r="C16" s="21"/>
      <c r="D16" s="20"/>
      <c r="E16" s="20"/>
      <c r="F16" s="20"/>
      <c r="G16" s="20"/>
      <c r="H16" s="20"/>
      <c r="I16" s="20"/>
      <c r="J16" s="28"/>
      <c r="K16" s="405"/>
      <c r="L16" s="387" t="s">
        <v>47</v>
      </c>
      <c r="M16" s="497"/>
    </row>
    <row r="17" spans="1:13" ht="21" customHeight="1">
      <c r="A17" s="114"/>
      <c r="B17" s="209" t="s">
        <v>44</v>
      </c>
      <c r="C17" s="24">
        <v>53392</v>
      </c>
      <c r="D17" s="23">
        <v>101677</v>
      </c>
      <c r="E17" s="23">
        <v>42051</v>
      </c>
      <c r="F17" s="23">
        <v>14628</v>
      </c>
      <c r="G17" s="23">
        <v>2802</v>
      </c>
      <c r="H17" s="23">
        <v>2872</v>
      </c>
      <c r="I17" s="23">
        <v>1339</v>
      </c>
      <c r="J17" s="29">
        <f>SUM(I17:L17)</f>
        <v>1339</v>
      </c>
      <c r="K17" s="110" t="s">
        <v>43</v>
      </c>
      <c r="L17" s="417"/>
      <c r="M17" s="497"/>
    </row>
    <row r="18" spans="1:13" ht="21" customHeight="1">
      <c r="A18" s="114"/>
      <c r="B18" s="209" t="s">
        <v>7</v>
      </c>
      <c r="C18" s="24">
        <v>53392</v>
      </c>
      <c r="D18" s="23">
        <v>101677</v>
      </c>
      <c r="E18" s="23">
        <v>42051</v>
      </c>
      <c r="F18" s="23">
        <v>14628</v>
      </c>
      <c r="G18" s="23">
        <v>2802</v>
      </c>
      <c r="H18" s="23">
        <v>2872</v>
      </c>
      <c r="I18" s="23">
        <v>1339</v>
      </c>
      <c r="J18" s="29">
        <f>SUM(I18:L18)</f>
        <v>1339</v>
      </c>
      <c r="K18" s="110" t="s">
        <v>21</v>
      </c>
      <c r="L18" s="417"/>
      <c r="M18" s="497"/>
    </row>
    <row r="19" spans="1:13" ht="21" customHeight="1">
      <c r="A19" s="406"/>
      <c r="B19" s="433" t="s">
        <v>2</v>
      </c>
      <c r="C19" s="27">
        <v>184267</v>
      </c>
      <c r="D19" s="26">
        <v>628087</v>
      </c>
      <c r="E19" s="26">
        <v>321007</v>
      </c>
      <c r="F19" s="26">
        <v>110272</v>
      </c>
      <c r="G19" s="26">
        <v>22025</v>
      </c>
      <c r="H19" s="26">
        <v>19913</v>
      </c>
      <c r="I19" s="26">
        <v>12791</v>
      </c>
      <c r="J19" s="30">
        <f>SUM(I19:L19)</f>
        <v>12791</v>
      </c>
      <c r="K19" s="111" t="s">
        <v>22</v>
      </c>
      <c r="L19" s="418"/>
      <c r="M19" s="497"/>
    </row>
    <row r="20" spans="1:13" ht="21" customHeight="1">
      <c r="A20" s="398" t="s">
        <v>50</v>
      </c>
      <c r="B20" s="399"/>
      <c r="C20" s="21"/>
      <c r="D20" s="20"/>
      <c r="E20" s="20"/>
      <c r="F20" s="20"/>
      <c r="G20" s="20"/>
      <c r="H20" s="20"/>
      <c r="I20" s="20"/>
      <c r="J20" s="28"/>
      <c r="K20" s="405"/>
      <c r="L20" s="387" t="s">
        <v>49</v>
      </c>
      <c r="M20" s="497"/>
    </row>
    <row r="21" spans="1:13" ht="21" customHeight="1">
      <c r="A21" s="114"/>
      <c r="B21" s="209" t="s">
        <v>44</v>
      </c>
      <c r="C21" s="24">
        <v>14379</v>
      </c>
      <c r="D21" s="23">
        <v>24325</v>
      </c>
      <c r="E21" s="23">
        <v>36499</v>
      </c>
      <c r="F21" s="23">
        <v>26911</v>
      </c>
      <c r="G21" s="23">
        <v>10983</v>
      </c>
      <c r="H21" s="23">
        <v>4519</v>
      </c>
      <c r="I21" s="23">
        <v>4102</v>
      </c>
      <c r="J21" s="29">
        <f>SUM(I21:L21)</f>
        <v>4102</v>
      </c>
      <c r="K21" s="110" t="s">
        <v>43</v>
      </c>
      <c r="L21" s="417"/>
      <c r="M21" s="497"/>
    </row>
    <row r="22" spans="1:13" ht="21" customHeight="1">
      <c r="A22" s="114"/>
      <c r="B22" s="209" t="s">
        <v>7</v>
      </c>
      <c r="C22" s="24">
        <v>14379</v>
      </c>
      <c r="D22" s="23">
        <v>24325</v>
      </c>
      <c r="E22" s="23">
        <v>36499</v>
      </c>
      <c r="F22" s="23">
        <v>26911</v>
      </c>
      <c r="G22" s="23">
        <v>10983</v>
      </c>
      <c r="H22" s="23">
        <v>4519</v>
      </c>
      <c r="I22" s="23">
        <v>4102</v>
      </c>
      <c r="J22" s="29">
        <f>SUM(I22:L22)</f>
        <v>4102</v>
      </c>
      <c r="K22" s="110" t="s">
        <v>21</v>
      </c>
      <c r="L22" s="417"/>
      <c r="M22" s="497"/>
    </row>
    <row r="23" spans="1:13" ht="21" customHeight="1">
      <c r="A23" s="406"/>
      <c r="B23" s="433" t="s">
        <v>2</v>
      </c>
      <c r="C23" s="27">
        <v>40361</v>
      </c>
      <c r="D23" s="26">
        <v>145418</v>
      </c>
      <c r="E23" s="26">
        <v>281331</v>
      </c>
      <c r="F23" s="26">
        <v>233562</v>
      </c>
      <c r="G23" s="26">
        <v>100324</v>
      </c>
      <c r="H23" s="26">
        <v>50335</v>
      </c>
      <c r="I23" s="26">
        <v>39413</v>
      </c>
      <c r="J23" s="30">
        <f>SUM(I23:L23)</f>
        <v>39413</v>
      </c>
      <c r="K23" s="111" t="s">
        <v>22</v>
      </c>
      <c r="L23" s="418"/>
      <c r="M23" s="497"/>
    </row>
    <row r="24" spans="1:13" ht="21" customHeight="1">
      <c r="A24" s="398" t="s">
        <v>52</v>
      </c>
      <c r="B24" s="399"/>
      <c r="C24" s="21"/>
      <c r="D24" s="20"/>
      <c r="E24" s="20"/>
      <c r="F24" s="20"/>
      <c r="G24" s="20"/>
      <c r="H24" s="20"/>
      <c r="I24" s="20"/>
      <c r="J24" s="28"/>
      <c r="K24" s="405"/>
      <c r="L24" s="387" t="s">
        <v>51</v>
      </c>
      <c r="M24" s="497"/>
    </row>
    <row r="25" spans="1:13" ht="21" customHeight="1">
      <c r="A25" s="114"/>
      <c r="B25" s="209" t="s">
        <v>44</v>
      </c>
      <c r="C25" s="24">
        <v>60831</v>
      </c>
      <c r="D25" s="23">
        <v>135395</v>
      </c>
      <c r="E25" s="23">
        <v>113860</v>
      </c>
      <c r="F25" s="23">
        <v>72279</v>
      </c>
      <c r="G25" s="23">
        <v>38269</v>
      </c>
      <c r="H25" s="23">
        <v>20671</v>
      </c>
      <c r="I25" s="23">
        <v>18570</v>
      </c>
      <c r="J25" s="29">
        <f>SUM(I25:L25)</f>
        <v>18570</v>
      </c>
      <c r="K25" s="110" t="s">
        <v>43</v>
      </c>
      <c r="L25" s="417"/>
      <c r="M25" s="497"/>
    </row>
    <row r="26" spans="1:13" ht="21" customHeight="1">
      <c r="A26" s="114"/>
      <c r="B26" s="209" t="s">
        <v>7</v>
      </c>
      <c r="C26" s="24">
        <v>60831</v>
      </c>
      <c r="D26" s="23">
        <v>135395</v>
      </c>
      <c r="E26" s="23">
        <v>113860</v>
      </c>
      <c r="F26" s="23">
        <v>72279</v>
      </c>
      <c r="G26" s="23">
        <v>38269</v>
      </c>
      <c r="H26" s="23">
        <v>20671</v>
      </c>
      <c r="I26" s="23">
        <v>18570</v>
      </c>
      <c r="J26" s="29">
        <f>SUM(I26:L26)</f>
        <v>18570</v>
      </c>
      <c r="K26" s="110" t="s">
        <v>21</v>
      </c>
      <c r="L26" s="417"/>
      <c r="M26" s="497"/>
    </row>
    <row r="27" spans="1:13" ht="21" customHeight="1">
      <c r="A27" s="406"/>
      <c r="B27" s="433" t="s">
        <v>2</v>
      </c>
      <c r="C27" s="27">
        <v>160163</v>
      </c>
      <c r="D27" s="26">
        <v>630195</v>
      </c>
      <c r="E27" s="26">
        <v>704869</v>
      </c>
      <c r="F27" s="26">
        <v>535334</v>
      </c>
      <c r="G27" s="26">
        <v>337819</v>
      </c>
      <c r="H27" s="26">
        <v>203219</v>
      </c>
      <c r="I27" s="26">
        <v>208577</v>
      </c>
      <c r="J27" s="30">
        <f>SUM(I27:L27)</f>
        <v>208577</v>
      </c>
      <c r="K27" s="111" t="s">
        <v>22</v>
      </c>
      <c r="L27" s="418"/>
      <c r="M27" s="497"/>
    </row>
    <row r="28" spans="1:13" ht="21" customHeight="1">
      <c r="A28" s="398" t="s">
        <v>54</v>
      </c>
      <c r="B28" s="399"/>
      <c r="C28" s="21"/>
      <c r="D28" s="20"/>
      <c r="E28" s="20"/>
      <c r="F28" s="20"/>
      <c r="G28" s="20"/>
      <c r="H28" s="20"/>
      <c r="I28" s="20"/>
      <c r="J28" s="28"/>
      <c r="K28" s="405"/>
      <c r="L28" s="387" t="s">
        <v>53</v>
      </c>
      <c r="M28" s="497"/>
    </row>
    <row r="29" spans="1:13" ht="21" customHeight="1">
      <c r="A29" s="114"/>
      <c r="B29" s="209" t="s">
        <v>44</v>
      </c>
      <c r="C29" s="24">
        <v>70335</v>
      </c>
      <c r="D29" s="23">
        <v>68589</v>
      </c>
      <c r="E29" s="23">
        <v>50273</v>
      </c>
      <c r="F29" s="23">
        <v>30562</v>
      </c>
      <c r="G29" s="23">
        <v>18411</v>
      </c>
      <c r="H29" s="23">
        <v>4275</v>
      </c>
      <c r="I29" s="23">
        <v>3218</v>
      </c>
      <c r="J29" s="29">
        <f>SUM(I29:L29)</f>
        <v>3218</v>
      </c>
      <c r="K29" s="110" t="s">
        <v>43</v>
      </c>
      <c r="L29" s="417"/>
      <c r="M29" s="497"/>
    </row>
    <row r="30" spans="1:13" ht="21" customHeight="1">
      <c r="A30" s="114"/>
      <c r="B30" s="209" t="s">
        <v>7</v>
      </c>
      <c r="C30" s="24">
        <v>70335</v>
      </c>
      <c r="D30" s="23">
        <v>68589</v>
      </c>
      <c r="E30" s="23">
        <v>50273</v>
      </c>
      <c r="F30" s="23">
        <v>30562</v>
      </c>
      <c r="G30" s="23">
        <v>18411</v>
      </c>
      <c r="H30" s="23">
        <v>4275</v>
      </c>
      <c r="I30" s="23">
        <v>3218</v>
      </c>
      <c r="J30" s="29">
        <f>SUM(I30:L30)</f>
        <v>3218</v>
      </c>
      <c r="K30" s="110" t="s">
        <v>21</v>
      </c>
      <c r="L30" s="417"/>
      <c r="M30" s="497"/>
    </row>
    <row r="31" spans="1:13" ht="21" customHeight="1">
      <c r="A31" s="406"/>
      <c r="B31" s="433" t="s">
        <v>2</v>
      </c>
      <c r="C31" s="27">
        <v>269567</v>
      </c>
      <c r="D31" s="26">
        <v>433198</v>
      </c>
      <c r="E31" s="26">
        <v>389170</v>
      </c>
      <c r="F31" s="26">
        <v>241445</v>
      </c>
      <c r="G31" s="26">
        <v>141832</v>
      </c>
      <c r="H31" s="26">
        <v>31399</v>
      </c>
      <c r="I31" s="26">
        <v>37203</v>
      </c>
      <c r="J31" s="30">
        <f>SUM(I31:L31)</f>
        <v>37203</v>
      </c>
      <c r="K31" s="111" t="s">
        <v>22</v>
      </c>
      <c r="L31" s="418"/>
      <c r="M31" s="497"/>
    </row>
    <row r="32" spans="1:13" ht="21" customHeight="1">
      <c r="A32" s="398" t="s">
        <v>56</v>
      </c>
      <c r="B32" s="399"/>
      <c r="C32" s="24"/>
      <c r="D32" s="23"/>
      <c r="E32" s="23"/>
      <c r="F32" s="23"/>
      <c r="G32" s="23"/>
      <c r="H32" s="23"/>
      <c r="I32" s="23"/>
      <c r="J32" s="29"/>
      <c r="K32" s="405"/>
      <c r="L32" s="387" t="s">
        <v>55</v>
      </c>
      <c r="M32" s="497"/>
    </row>
    <row r="33" spans="1:13" ht="21" customHeight="1">
      <c r="A33" s="114"/>
      <c r="B33" s="209" t="s">
        <v>44</v>
      </c>
      <c r="C33" s="24">
        <v>19469</v>
      </c>
      <c r="D33" s="23">
        <v>40247</v>
      </c>
      <c r="E33" s="23">
        <v>25232</v>
      </c>
      <c r="F33" s="23">
        <v>8764</v>
      </c>
      <c r="G33" s="23">
        <v>3684</v>
      </c>
      <c r="H33" s="23">
        <v>917</v>
      </c>
      <c r="I33" s="23">
        <v>232</v>
      </c>
      <c r="J33" s="29">
        <f>SUM(I33:L33)</f>
        <v>232</v>
      </c>
      <c r="K33" s="110" t="s">
        <v>43</v>
      </c>
      <c r="L33" s="417"/>
      <c r="M33" s="497"/>
    </row>
    <row r="34" spans="1:13" ht="21" customHeight="1">
      <c r="A34" s="114"/>
      <c r="B34" s="209" t="s">
        <v>7</v>
      </c>
      <c r="C34" s="24">
        <v>19469</v>
      </c>
      <c r="D34" s="23">
        <v>40247</v>
      </c>
      <c r="E34" s="23">
        <v>25232</v>
      </c>
      <c r="F34" s="23">
        <v>8764</v>
      </c>
      <c r="G34" s="23">
        <v>3684</v>
      </c>
      <c r="H34" s="23">
        <v>917</v>
      </c>
      <c r="I34" s="23">
        <v>232</v>
      </c>
      <c r="J34" s="29">
        <f>SUM(I34:L34)</f>
        <v>232</v>
      </c>
      <c r="K34" s="110" t="s">
        <v>21</v>
      </c>
      <c r="L34" s="417"/>
      <c r="M34" s="497"/>
    </row>
    <row r="35" spans="1:13" ht="21" customHeight="1" thickBot="1">
      <c r="A35" s="407"/>
      <c r="B35" s="434" t="s">
        <v>2</v>
      </c>
      <c r="C35" s="73">
        <v>72651</v>
      </c>
      <c r="D35" s="72">
        <v>248426</v>
      </c>
      <c r="E35" s="72">
        <v>197230</v>
      </c>
      <c r="F35" s="72">
        <v>77939</v>
      </c>
      <c r="G35" s="72">
        <v>31677</v>
      </c>
      <c r="H35" s="72">
        <v>7909</v>
      </c>
      <c r="I35" s="72">
        <v>3020</v>
      </c>
      <c r="J35" s="64">
        <f>SUM(I35:L35)</f>
        <v>3020</v>
      </c>
      <c r="K35" s="112" t="s">
        <v>22</v>
      </c>
      <c r="L35" s="419"/>
      <c r="M35" s="497"/>
    </row>
    <row r="36" spans="1:13" ht="21" customHeight="1" thickTop="1">
      <c r="A36" s="114"/>
      <c r="B36" s="209"/>
      <c r="C36" s="208"/>
      <c r="D36" s="208"/>
      <c r="E36" s="208"/>
      <c r="F36" s="208"/>
      <c r="G36" s="208"/>
      <c r="H36" s="208"/>
      <c r="I36" s="208"/>
      <c r="J36" s="98"/>
      <c r="K36" s="110"/>
      <c r="L36" s="206"/>
      <c r="M36" s="180"/>
    </row>
    <row r="37" spans="1:13" s="86" customFormat="1" ht="31.5" customHeight="1">
      <c r="A37" s="185" t="s">
        <v>291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4"/>
      <c r="L37" s="184" t="s">
        <v>294</v>
      </c>
      <c r="M37" s="182"/>
    </row>
    <row r="38" spans="1:13" s="87" customFormat="1" ht="31.5" customHeight="1">
      <c r="A38" s="541" t="s">
        <v>473</v>
      </c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182"/>
    </row>
    <row r="39" spans="1:13" s="87" customFormat="1" ht="31.5" customHeight="1">
      <c r="A39" s="351"/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 t="s">
        <v>479</v>
      </c>
      <c r="M39" s="182"/>
    </row>
    <row r="40" spans="1:13" s="87" customFormat="1" ht="30" customHeight="1" thickBot="1">
      <c r="A40" s="256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182"/>
    </row>
    <row r="41" spans="1:13" s="2" customFormat="1" ht="31.5" customHeight="1" thickTop="1">
      <c r="A41" s="587" t="s">
        <v>298</v>
      </c>
      <c r="B41" s="593"/>
      <c r="C41" s="505" t="s">
        <v>302</v>
      </c>
      <c r="D41" s="506"/>
      <c r="E41" s="506"/>
      <c r="F41" s="506"/>
      <c r="G41" s="506"/>
      <c r="H41" s="506"/>
      <c r="I41" s="506"/>
      <c r="J41" s="507"/>
      <c r="K41" s="580" t="s">
        <v>0</v>
      </c>
      <c r="L41" s="551"/>
      <c r="M41" s="497">
        <v>199</v>
      </c>
    </row>
    <row r="42" spans="1:13" s="4" customFormat="1" ht="31.5" customHeight="1">
      <c r="A42" s="588"/>
      <c r="B42" s="594"/>
      <c r="C42" s="472">
        <v>1</v>
      </c>
      <c r="D42" s="62">
        <v>2</v>
      </c>
      <c r="E42" s="62">
        <v>3</v>
      </c>
      <c r="F42" s="62">
        <v>4</v>
      </c>
      <c r="G42" s="84">
        <v>5</v>
      </c>
      <c r="H42" s="84">
        <v>6</v>
      </c>
      <c r="I42" s="84">
        <v>7</v>
      </c>
      <c r="J42" s="359" t="s">
        <v>69</v>
      </c>
      <c r="K42" s="582"/>
      <c r="L42" s="552"/>
      <c r="M42" s="497"/>
    </row>
    <row r="43" spans="1:13" s="4" customFormat="1" ht="31.5" customHeight="1" thickBot="1">
      <c r="A43" s="589"/>
      <c r="B43" s="596"/>
      <c r="C43" s="473"/>
      <c r="D43" s="391"/>
      <c r="E43" s="391"/>
      <c r="F43" s="391"/>
      <c r="G43" s="70"/>
      <c r="H43" s="70"/>
      <c r="I43" s="70"/>
      <c r="J43" s="360" t="s">
        <v>68</v>
      </c>
      <c r="K43" s="583"/>
      <c r="L43" s="554"/>
      <c r="M43" s="497"/>
    </row>
    <row r="44" spans="1:13" ht="21" customHeight="1">
      <c r="A44" s="397" t="s">
        <v>58</v>
      </c>
      <c r="B44" s="396"/>
      <c r="C44" s="74"/>
      <c r="D44" s="71"/>
      <c r="E44" s="71"/>
      <c r="F44" s="71"/>
      <c r="G44" s="71"/>
      <c r="H44" s="124"/>
      <c r="I44" s="124"/>
      <c r="J44" s="29"/>
      <c r="K44" s="149"/>
      <c r="L44" s="420" t="s">
        <v>57</v>
      </c>
      <c r="M44" s="497"/>
    </row>
    <row r="45" spans="1:13" ht="21" customHeight="1">
      <c r="A45" s="114"/>
      <c r="B45" s="209" t="s">
        <v>44</v>
      </c>
      <c r="C45" s="24">
        <v>4819</v>
      </c>
      <c r="D45" s="23">
        <v>12211</v>
      </c>
      <c r="E45" s="23">
        <v>17705</v>
      </c>
      <c r="F45" s="23">
        <v>12821</v>
      </c>
      <c r="G45" s="23">
        <v>6916</v>
      </c>
      <c r="H45" s="23">
        <v>4511</v>
      </c>
      <c r="I45" s="23">
        <v>4464</v>
      </c>
      <c r="J45" s="29">
        <f>SUM(I45:L45)</f>
        <v>4464</v>
      </c>
      <c r="K45" s="110" t="s">
        <v>43</v>
      </c>
      <c r="L45" s="417"/>
      <c r="M45" s="497"/>
    </row>
    <row r="46" spans="1:13" ht="21" customHeight="1">
      <c r="A46" s="114"/>
      <c r="B46" s="209" t="s">
        <v>7</v>
      </c>
      <c r="C46" s="24">
        <v>4819</v>
      </c>
      <c r="D46" s="23">
        <v>12211</v>
      </c>
      <c r="E46" s="23">
        <v>17705</v>
      </c>
      <c r="F46" s="23">
        <v>12821</v>
      </c>
      <c r="G46" s="23">
        <v>6916</v>
      </c>
      <c r="H46" s="23">
        <v>4511</v>
      </c>
      <c r="I46" s="23">
        <v>4464</v>
      </c>
      <c r="J46" s="29">
        <f>SUM(I46:L46)</f>
        <v>4464</v>
      </c>
      <c r="K46" s="110" t="s">
        <v>21</v>
      </c>
      <c r="L46" s="417"/>
      <c r="M46" s="497"/>
    </row>
    <row r="47" spans="1:13" ht="21" customHeight="1">
      <c r="A47" s="406"/>
      <c r="B47" s="433" t="s">
        <v>2</v>
      </c>
      <c r="C47" s="27">
        <v>19397</v>
      </c>
      <c r="D47" s="26">
        <v>68218</v>
      </c>
      <c r="E47" s="26">
        <v>127110</v>
      </c>
      <c r="F47" s="26">
        <v>108073</v>
      </c>
      <c r="G47" s="26">
        <v>63095</v>
      </c>
      <c r="H47" s="26">
        <v>48867</v>
      </c>
      <c r="I47" s="26">
        <v>53035</v>
      </c>
      <c r="J47" s="29">
        <f>SUM(I47:L47)</f>
        <v>53035</v>
      </c>
      <c r="K47" s="111" t="s">
        <v>22</v>
      </c>
      <c r="L47" s="418"/>
      <c r="M47" s="497"/>
    </row>
    <row r="48" spans="1:13" ht="21" customHeight="1">
      <c r="A48" s="398" t="s">
        <v>60</v>
      </c>
      <c r="B48" s="212"/>
      <c r="C48" s="21"/>
      <c r="D48" s="20"/>
      <c r="E48" s="20"/>
      <c r="F48" s="20"/>
      <c r="G48" s="20"/>
      <c r="H48" s="20"/>
      <c r="I48" s="20"/>
      <c r="J48" s="28"/>
      <c r="K48" s="405"/>
      <c r="L48" s="421" t="s">
        <v>59</v>
      </c>
      <c r="M48" s="497"/>
    </row>
    <row r="49" spans="1:13" ht="21" customHeight="1">
      <c r="A49" s="114"/>
      <c r="B49" s="209" t="s">
        <v>44</v>
      </c>
      <c r="C49" s="24">
        <v>2389</v>
      </c>
      <c r="D49" s="23">
        <v>8452</v>
      </c>
      <c r="E49" s="23">
        <v>13892</v>
      </c>
      <c r="F49" s="23">
        <v>4982</v>
      </c>
      <c r="G49" s="23">
        <v>1582</v>
      </c>
      <c r="H49" s="23">
        <v>1163</v>
      </c>
      <c r="I49" s="23">
        <v>882</v>
      </c>
      <c r="J49" s="29">
        <f>SUM(I49:L49)</f>
        <v>882</v>
      </c>
      <c r="K49" s="110" t="s">
        <v>43</v>
      </c>
      <c r="L49" s="417"/>
      <c r="M49" s="497"/>
    </row>
    <row r="50" spans="1:13" ht="21" customHeight="1">
      <c r="A50" s="114"/>
      <c r="B50" s="209" t="s">
        <v>7</v>
      </c>
      <c r="C50" s="24">
        <v>2389</v>
      </c>
      <c r="D50" s="23">
        <v>8452</v>
      </c>
      <c r="E50" s="23">
        <v>13892</v>
      </c>
      <c r="F50" s="23">
        <v>4982</v>
      </c>
      <c r="G50" s="23">
        <v>1582</v>
      </c>
      <c r="H50" s="23">
        <v>1163</v>
      </c>
      <c r="I50" s="23">
        <v>882</v>
      </c>
      <c r="J50" s="29">
        <f>SUM(I50:L50)</f>
        <v>882</v>
      </c>
      <c r="K50" s="110" t="s">
        <v>21</v>
      </c>
      <c r="L50" s="417"/>
      <c r="M50" s="497"/>
    </row>
    <row r="51" spans="1:13" ht="21" customHeight="1">
      <c r="A51" s="406"/>
      <c r="B51" s="433" t="s">
        <v>2</v>
      </c>
      <c r="C51" s="27">
        <v>10716</v>
      </c>
      <c r="D51" s="26">
        <v>56320</v>
      </c>
      <c r="E51" s="26">
        <v>110911</v>
      </c>
      <c r="F51" s="26">
        <v>41826</v>
      </c>
      <c r="G51" s="26">
        <v>15478</v>
      </c>
      <c r="H51" s="26">
        <v>11900</v>
      </c>
      <c r="I51" s="26">
        <v>9064</v>
      </c>
      <c r="J51" s="30">
        <f>SUM(I51:L51)</f>
        <v>9064</v>
      </c>
      <c r="K51" s="111" t="s">
        <v>22</v>
      </c>
      <c r="L51" s="418"/>
      <c r="M51" s="497"/>
    </row>
    <row r="52" spans="1:13" ht="21" customHeight="1">
      <c r="A52" s="398" t="s">
        <v>62</v>
      </c>
      <c r="B52" s="399"/>
      <c r="C52" s="21"/>
      <c r="D52" s="20"/>
      <c r="E52" s="20"/>
      <c r="F52" s="20"/>
      <c r="G52" s="20"/>
      <c r="H52" s="20"/>
      <c r="I52" s="20"/>
      <c r="J52" s="28"/>
      <c r="K52" s="405"/>
      <c r="L52" s="421" t="s">
        <v>61</v>
      </c>
      <c r="M52" s="497"/>
    </row>
    <row r="53" spans="1:13" ht="21" customHeight="1">
      <c r="A53" s="114"/>
      <c r="B53" s="209" t="s">
        <v>44</v>
      </c>
      <c r="C53" s="24">
        <v>40365</v>
      </c>
      <c r="D53" s="23">
        <v>74334</v>
      </c>
      <c r="E53" s="23">
        <v>29649</v>
      </c>
      <c r="F53" s="23">
        <v>8121</v>
      </c>
      <c r="G53" s="23">
        <v>791</v>
      </c>
      <c r="H53" s="23">
        <v>711</v>
      </c>
      <c r="I53" s="23">
        <v>691</v>
      </c>
      <c r="J53" s="29">
        <f>SUM(I53:L53)</f>
        <v>691</v>
      </c>
      <c r="K53" s="110" t="s">
        <v>43</v>
      </c>
      <c r="L53" s="417"/>
      <c r="M53" s="497"/>
    </row>
    <row r="54" spans="1:13" ht="21" customHeight="1">
      <c r="A54" s="114"/>
      <c r="B54" s="209" t="s">
        <v>7</v>
      </c>
      <c r="C54" s="24">
        <v>40365</v>
      </c>
      <c r="D54" s="23">
        <v>74334</v>
      </c>
      <c r="E54" s="23">
        <v>29649</v>
      </c>
      <c r="F54" s="23">
        <v>8121</v>
      </c>
      <c r="G54" s="23">
        <v>791</v>
      </c>
      <c r="H54" s="23">
        <v>711</v>
      </c>
      <c r="I54" s="23">
        <v>691</v>
      </c>
      <c r="J54" s="29">
        <f>SUM(I54:L54)</f>
        <v>691</v>
      </c>
      <c r="K54" s="110" t="s">
        <v>21</v>
      </c>
      <c r="L54" s="417"/>
      <c r="M54" s="497"/>
    </row>
    <row r="55" spans="1:13" ht="21" customHeight="1">
      <c r="A55" s="406"/>
      <c r="B55" s="433" t="s">
        <v>2</v>
      </c>
      <c r="C55" s="27">
        <v>163596</v>
      </c>
      <c r="D55" s="26">
        <v>530425</v>
      </c>
      <c r="E55" s="26">
        <v>251819</v>
      </c>
      <c r="F55" s="26">
        <v>84998</v>
      </c>
      <c r="G55" s="26">
        <v>11312</v>
      </c>
      <c r="H55" s="26">
        <v>5450</v>
      </c>
      <c r="I55" s="26">
        <v>8220</v>
      </c>
      <c r="J55" s="30">
        <f>SUM(I55:L55)</f>
        <v>8220</v>
      </c>
      <c r="K55" s="111" t="s">
        <v>22</v>
      </c>
      <c r="L55" s="418"/>
      <c r="M55" s="497"/>
    </row>
    <row r="56" spans="1:13" ht="21" customHeight="1">
      <c r="A56" s="398" t="s">
        <v>64</v>
      </c>
      <c r="B56" s="399"/>
      <c r="C56" s="21"/>
      <c r="D56" s="20"/>
      <c r="E56" s="20"/>
      <c r="F56" s="20"/>
      <c r="G56" s="20"/>
      <c r="H56" s="20"/>
      <c r="I56" s="20"/>
      <c r="J56" s="28"/>
      <c r="K56" s="405"/>
      <c r="L56" s="421" t="s">
        <v>63</v>
      </c>
      <c r="M56" s="497"/>
    </row>
    <row r="57" spans="1:13" ht="21" customHeight="1">
      <c r="A57" s="114"/>
      <c r="B57" s="209" t="s">
        <v>44</v>
      </c>
      <c r="C57" s="24">
        <v>8723</v>
      </c>
      <c r="D57" s="23">
        <v>18118</v>
      </c>
      <c r="E57" s="23">
        <v>14938</v>
      </c>
      <c r="F57" s="23">
        <v>6834</v>
      </c>
      <c r="G57" s="23">
        <v>2195</v>
      </c>
      <c r="H57" s="23">
        <v>1134</v>
      </c>
      <c r="I57" s="23">
        <v>539</v>
      </c>
      <c r="J57" s="29">
        <f>SUM(I57:L57)</f>
        <v>539</v>
      </c>
      <c r="K57" s="110" t="s">
        <v>43</v>
      </c>
      <c r="L57" s="417"/>
      <c r="M57" s="497"/>
    </row>
    <row r="58" spans="1:13" ht="21" customHeight="1">
      <c r="A58" s="114"/>
      <c r="B58" s="209" t="s">
        <v>7</v>
      </c>
      <c r="C58" s="24">
        <v>8723</v>
      </c>
      <c r="D58" s="23">
        <v>18118</v>
      </c>
      <c r="E58" s="23">
        <v>14938</v>
      </c>
      <c r="F58" s="23">
        <v>6834</v>
      </c>
      <c r="G58" s="23">
        <v>2195</v>
      </c>
      <c r="H58" s="23">
        <v>1134</v>
      </c>
      <c r="I58" s="23">
        <v>539</v>
      </c>
      <c r="J58" s="29">
        <f>SUM(I58:L58)</f>
        <v>539</v>
      </c>
      <c r="K58" s="110" t="s">
        <v>21</v>
      </c>
      <c r="L58" s="417"/>
      <c r="M58" s="497"/>
    </row>
    <row r="59" spans="1:13" ht="21" customHeight="1">
      <c r="A59" s="406"/>
      <c r="B59" s="433" t="s">
        <v>2</v>
      </c>
      <c r="C59" s="27">
        <v>30002</v>
      </c>
      <c r="D59" s="26">
        <v>112833</v>
      </c>
      <c r="E59" s="26">
        <v>122574</v>
      </c>
      <c r="F59" s="26">
        <v>63957</v>
      </c>
      <c r="G59" s="26">
        <v>22398</v>
      </c>
      <c r="H59" s="26">
        <v>17618</v>
      </c>
      <c r="I59" s="26">
        <v>7958</v>
      </c>
      <c r="J59" s="30">
        <f>SUM(I59:L59)</f>
        <v>7958</v>
      </c>
      <c r="K59" s="111" t="s">
        <v>22</v>
      </c>
      <c r="L59" s="418"/>
      <c r="M59" s="497"/>
    </row>
    <row r="60" spans="1:13" ht="21" customHeight="1">
      <c r="A60" s="398" t="s">
        <v>65</v>
      </c>
      <c r="B60" s="399"/>
      <c r="C60" s="21"/>
      <c r="D60" s="20"/>
      <c r="E60" s="20"/>
      <c r="F60" s="20"/>
      <c r="G60" s="20"/>
      <c r="H60" s="20"/>
      <c r="I60" s="20"/>
      <c r="J60" s="28"/>
      <c r="K60" s="405"/>
      <c r="L60" s="421" t="s">
        <v>32</v>
      </c>
      <c r="M60" s="497"/>
    </row>
    <row r="61" spans="1:13" ht="21" customHeight="1">
      <c r="A61" s="114"/>
      <c r="B61" s="209" t="s">
        <v>44</v>
      </c>
      <c r="C61" s="24">
        <v>7868</v>
      </c>
      <c r="D61" s="23">
        <v>13851</v>
      </c>
      <c r="E61" s="23">
        <v>15581</v>
      </c>
      <c r="F61" s="23">
        <v>8072</v>
      </c>
      <c r="G61" s="23">
        <v>2850</v>
      </c>
      <c r="H61" s="23">
        <v>1179</v>
      </c>
      <c r="I61" s="23">
        <v>1395</v>
      </c>
      <c r="J61" s="29">
        <f>SUM(I61:L61)</f>
        <v>1395</v>
      </c>
      <c r="K61" s="110" t="s">
        <v>43</v>
      </c>
      <c r="L61" s="417"/>
      <c r="M61" s="497"/>
    </row>
    <row r="62" spans="1:13" ht="21" customHeight="1">
      <c r="A62" s="114"/>
      <c r="B62" s="209" t="s">
        <v>7</v>
      </c>
      <c r="C62" s="24">
        <v>7868</v>
      </c>
      <c r="D62" s="23">
        <v>13851</v>
      </c>
      <c r="E62" s="23">
        <v>15581</v>
      </c>
      <c r="F62" s="23">
        <v>8072</v>
      </c>
      <c r="G62" s="23">
        <v>2850</v>
      </c>
      <c r="H62" s="23">
        <v>1179</v>
      </c>
      <c r="I62" s="23">
        <v>1395</v>
      </c>
      <c r="J62" s="29">
        <f>SUM(I62:L62)</f>
        <v>1395</v>
      </c>
      <c r="K62" s="110" t="s">
        <v>21</v>
      </c>
      <c r="L62" s="417"/>
      <c r="M62" s="497"/>
    </row>
    <row r="63" spans="1:13" ht="21" customHeight="1">
      <c r="A63" s="406"/>
      <c r="B63" s="433" t="s">
        <v>2</v>
      </c>
      <c r="C63" s="27">
        <v>33681</v>
      </c>
      <c r="D63" s="26">
        <v>84515</v>
      </c>
      <c r="E63" s="26">
        <v>109785</v>
      </c>
      <c r="F63" s="26">
        <v>59631</v>
      </c>
      <c r="G63" s="26">
        <v>19898</v>
      </c>
      <c r="H63" s="26">
        <v>13519</v>
      </c>
      <c r="I63" s="26">
        <v>20389</v>
      </c>
      <c r="J63" s="30">
        <f>SUM(I63:L63)</f>
        <v>20389</v>
      </c>
      <c r="K63" s="111" t="s">
        <v>22</v>
      </c>
      <c r="L63" s="418"/>
      <c r="M63" s="497"/>
    </row>
    <row r="64" spans="1:13" ht="21" customHeight="1">
      <c r="A64" s="398" t="s">
        <v>67</v>
      </c>
      <c r="B64" s="399"/>
      <c r="C64" s="21"/>
      <c r="D64" s="20"/>
      <c r="E64" s="20"/>
      <c r="F64" s="20"/>
      <c r="G64" s="20"/>
      <c r="H64" s="20"/>
      <c r="I64" s="20"/>
      <c r="J64" s="28"/>
      <c r="K64" s="405"/>
      <c r="L64" s="421" t="s">
        <v>66</v>
      </c>
      <c r="M64" s="497"/>
    </row>
    <row r="65" spans="1:13" ht="21" customHeight="1">
      <c r="A65" s="114"/>
      <c r="B65" s="209" t="s">
        <v>44</v>
      </c>
      <c r="C65" s="24">
        <v>2696</v>
      </c>
      <c r="D65" s="23">
        <v>10358</v>
      </c>
      <c r="E65" s="23">
        <v>10430</v>
      </c>
      <c r="F65" s="23">
        <v>7962</v>
      </c>
      <c r="G65" s="23">
        <v>4364</v>
      </c>
      <c r="H65" s="23">
        <v>1795</v>
      </c>
      <c r="I65" s="23">
        <v>1156</v>
      </c>
      <c r="J65" s="29">
        <f>SUM(I65:L65)</f>
        <v>1156</v>
      </c>
      <c r="K65" s="110" t="s">
        <v>43</v>
      </c>
      <c r="L65" s="417"/>
      <c r="M65" s="497"/>
    </row>
    <row r="66" spans="1:13" ht="21" customHeight="1">
      <c r="A66" s="114"/>
      <c r="B66" s="209" t="s">
        <v>7</v>
      </c>
      <c r="C66" s="24">
        <v>2696</v>
      </c>
      <c r="D66" s="23">
        <v>10358</v>
      </c>
      <c r="E66" s="23">
        <v>10430</v>
      </c>
      <c r="F66" s="23">
        <v>7962</v>
      </c>
      <c r="G66" s="23">
        <v>4364</v>
      </c>
      <c r="H66" s="23">
        <v>1795</v>
      </c>
      <c r="I66" s="23">
        <v>1156</v>
      </c>
      <c r="J66" s="29">
        <f>SUM(I66:L66)</f>
        <v>1156</v>
      </c>
      <c r="K66" s="110" t="s">
        <v>21</v>
      </c>
      <c r="L66" s="417"/>
      <c r="M66" s="497"/>
    </row>
    <row r="67" spans="1:13" ht="21" customHeight="1" thickBot="1">
      <c r="A67" s="114"/>
      <c r="B67" s="209" t="s">
        <v>2</v>
      </c>
      <c r="C67" s="24">
        <v>11824</v>
      </c>
      <c r="D67" s="23">
        <v>77284</v>
      </c>
      <c r="E67" s="23">
        <v>91914</v>
      </c>
      <c r="F67" s="23">
        <v>75797</v>
      </c>
      <c r="G67" s="23">
        <v>41267</v>
      </c>
      <c r="H67" s="23">
        <v>21432</v>
      </c>
      <c r="I67" s="23">
        <v>13911</v>
      </c>
      <c r="J67" s="29">
        <f>SUM(I67:L67)</f>
        <v>13911</v>
      </c>
      <c r="K67" s="110" t="s">
        <v>22</v>
      </c>
      <c r="L67" s="417"/>
      <c r="M67" s="497"/>
    </row>
    <row r="68" spans="1:13" ht="21" customHeight="1">
      <c r="A68" s="397" t="s">
        <v>69</v>
      </c>
      <c r="B68" s="396"/>
      <c r="C68" s="74"/>
      <c r="D68" s="71"/>
      <c r="E68" s="71"/>
      <c r="F68" s="71"/>
      <c r="G68" s="71"/>
      <c r="H68" s="124"/>
      <c r="I68" s="124"/>
      <c r="J68" s="66"/>
      <c r="K68" s="149"/>
      <c r="L68" s="383" t="s">
        <v>68</v>
      </c>
      <c r="M68" s="497"/>
    </row>
    <row r="69" spans="1:13" ht="20.25">
      <c r="A69" s="114"/>
      <c r="B69" s="209" t="s">
        <v>44</v>
      </c>
      <c r="C69" s="24">
        <f aca="true" t="shared" si="0" ref="C69:J71">C9+C13+C17+C21+C25+C29+C33+C45+C49+C53+C57+C61+C65</f>
        <v>564869</v>
      </c>
      <c r="D69" s="23">
        <f t="shared" si="0"/>
        <v>981259</v>
      </c>
      <c r="E69" s="23">
        <f t="shared" si="0"/>
        <v>700158</v>
      </c>
      <c r="F69" s="23">
        <f t="shared" si="0"/>
        <v>354713</v>
      </c>
      <c r="G69" s="23">
        <f t="shared" si="0"/>
        <v>173123</v>
      </c>
      <c r="H69" s="79">
        <f t="shared" si="0"/>
        <v>82123</v>
      </c>
      <c r="I69" s="79">
        <f t="shared" si="0"/>
        <v>66279</v>
      </c>
      <c r="J69" s="29">
        <f t="shared" si="0"/>
        <v>66279</v>
      </c>
      <c r="K69" s="110" t="s">
        <v>43</v>
      </c>
      <c r="L69" s="417"/>
      <c r="M69" s="497"/>
    </row>
    <row r="70" spans="1:13" ht="20.25">
      <c r="A70" s="114"/>
      <c r="B70" s="209" t="s">
        <v>7</v>
      </c>
      <c r="C70" s="24">
        <f t="shared" si="0"/>
        <v>564869</v>
      </c>
      <c r="D70" s="23">
        <f t="shared" si="0"/>
        <v>981259</v>
      </c>
      <c r="E70" s="23">
        <f t="shared" si="0"/>
        <v>700158</v>
      </c>
      <c r="F70" s="23">
        <f t="shared" si="0"/>
        <v>354713</v>
      </c>
      <c r="G70" s="23">
        <f t="shared" si="0"/>
        <v>173123</v>
      </c>
      <c r="H70" s="79">
        <f t="shared" si="0"/>
        <v>82123</v>
      </c>
      <c r="I70" s="79">
        <f t="shared" si="0"/>
        <v>66279</v>
      </c>
      <c r="J70" s="29">
        <f t="shared" si="0"/>
        <v>66279</v>
      </c>
      <c r="K70" s="110" t="s">
        <v>21</v>
      </c>
      <c r="L70" s="417"/>
      <c r="M70" s="497"/>
    </row>
    <row r="71" spans="1:13" ht="21" thickBot="1">
      <c r="A71" s="407"/>
      <c r="B71" s="434" t="s">
        <v>2</v>
      </c>
      <c r="C71" s="73">
        <f t="shared" si="0"/>
        <v>1841917</v>
      </c>
      <c r="D71" s="72">
        <f t="shared" si="0"/>
        <v>5520353</v>
      </c>
      <c r="E71" s="72">
        <f t="shared" si="0"/>
        <v>4925177</v>
      </c>
      <c r="F71" s="72">
        <f t="shared" si="0"/>
        <v>2821185</v>
      </c>
      <c r="G71" s="72">
        <f t="shared" si="0"/>
        <v>1481420</v>
      </c>
      <c r="H71" s="81">
        <f t="shared" si="0"/>
        <v>779815</v>
      </c>
      <c r="I71" s="81">
        <f t="shared" si="0"/>
        <v>763703</v>
      </c>
      <c r="J71" s="64">
        <f t="shared" si="0"/>
        <v>763703</v>
      </c>
      <c r="K71" s="112" t="s">
        <v>22</v>
      </c>
      <c r="L71" s="419"/>
      <c r="M71" s="497"/>
    </row>
    <row r="72" ht="13.5" thickTop="1"/>
    <row r="74" spans="3:10" ht="23.25">
      <c r="C74" s="215"/>
      <c r="D74" s="215"/>
      <c r="E74" s="215"/>
      <c r="F74" s="215"/>
      <c r="G74" s="215"/>
      <c r="H74" s="215"/>
      <c r="I74" s="215"/>
      <c r="J74" s="215"/>
    </row>
    <row r="76" spans="3:10" ht="23.25">
      <c r="C76" s="170"/>
      <c r="D76" s="170"/>
      <c r="E76" s="170"/>
      <c r="F76" s="170"/>
      <c r="G76" s="170"/>
      <c r="H76" s="170"/>
      <c r="I76" s="170"/>
      <c r="J76" s="170"/>
    </row>
    <row r="78" spans="6:7" ht="12.75">
      <c r="F78" s="214"/>
      <c r="G78" s="214"/>
    </row>
  </sheetData>
  <sheetProtection/>
  <mergeCells count="11">
    <mergeCell ref="C41:J41"/>
    <mergeCell ref="A3:L3"/>
    <mergeCell ref="M5:M35"/>
    <mergeCell ref="M41:M71"/>
    <mergeCell ref="A2:L2"/>
    <mergeCell ref="A5:B7"/>
    <mergeCell ref="K5:L7"/>
    <mergeCell ref="C5:J5"/>
    <mergeCell ref="A38:L38"/>
    <mergeCell ref="K41:L43"/>
    <mergeCell ref="A41:B43"/>
  </mergeCells>
  <hyperlinks>
    <hyperlink ref="M1" location="الفهرس!A1" display="R"/>
  </hyperlinks>
  <printOptions horizontalCentered="1" verticalCentered="1"/>
  <pageMargins left="0.1968503937007874" right="0" top="0.5905511811023623" bottom="0.5905511811023623" header="0" footer="0.1968503937007874"/>
  <pageSetup fitToHeight="0" horizontalDpi="300" verticalDpi="300" orientation="landscape" paperSize="9" scale="61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U82"/>
  <sheetViews>
    <sheetView rightToLeft="1" zoomScaleSheetLayoutView="55" zoomScalePageLayoutView="0" workbookViewId="0" topLeftCell="F1">
      <selection activeCell="U1" sqref="U1"/>
    </sheetView>
  </sheetViews>
  <sheetFormatPr defaultColWidth="9.140625" defaultRowHeight="12.75"/>
  <cols>
    <col min="1" max="1" width="27.7109375" style="1" customWidth="1"/>
    <col min="2" max="2" width="13.7109375" style="1" customWidth="1"/>
    <col min="3" max="4" width="12.7109375" style="1" customWidth="1"/>
    <col min="5" max="18" width="15.7109375" style="1" customWidth="1"/>
    <col min="19" max="19" width="17.7109375" style="1" customWidth="1"/>
    <col min="20" max="20" width="30.7109375" style="1" customWidth="1"/>
    <col min="21" max="21" width="10.7109375" style="83" customWidth="1"/>
    <col min="22" max="16384" width="9.140625" style="1" customWidth="1"/>
  </cols>
  <sheetData>
    <row r="1" spans="1:21" s="86" customFormat="1" ht="34.5" customHeight="1">
      <c r="A1" s="185" t="s">
        <v>360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4"/>
      <c r="T1" s="184" t="s">
        <v>359</v>
      </c>
      <c r="U1" s="486" t="s">
        <v>492</v>
      </c>
    </row>
    <row r="2" spans="1:21" s="87" customFormat="1" ht="34.5" customHeight="1">
      <c r="A2" s="541" t="s">
        <v>475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182"/>
    </row>
    <row r="3" spans="1:21" s="87" customFormat="1" ht="34.5" customHeight="1">
      <c r="A3" s="487" t="s">
        <v>480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182"/>
    </row>
    <row r="4" spans="1:21" s="87" customFormat="1" ht="34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182"/>
    </row>
    <row r="5" spans="1:21" s="2" customFormat="1" ht="34.5" customHeight="1" thickTop="1">
      <c r="A5" s="543" t="s">
        <v>298</v>
      </c>
      <c r="B5" s="593"/>
      <c r="C5" s="505" t="s">
        <v>474</v>
      </c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7"/>
      <c r="S5" s="580" t="s">
        <v>0</v>
      </c>
      <c r="T5" s="551"/>
      <c r="U5" s="497">
        <v>200</v>
      </c>
    </row>
    <row r="6" spans="1:21" s="4" customFormat="1" ht="31.5" customHeight="1">
      <c r="A6" s="545"/>
      <c r="B6" s="594"/>
      <c r="C6" s="352">
        <v>1</v>
      </c>
      <c r="D6" s="352">
        <v>2</v>
      </c>
      <c r="E6" s="62">
        <v>3</v>
      </c>
      <c r="F6" s="62">
        <v>4</v>
      </c>
      <c r="G6" s="84">
        <v>5</v>
      </c>
      <c r="H6" s="84">
        <v>6</v>
      </c>
      <c r="I6" s="84">
        <v>7</v>
      </c>
      <c r="J6" s="84">
        <v>8</v>
      </c>
      <c r="K6" s="84">
        <v>9</v>
      </c>
      <c r="L6" s="84">
        <v>10</v>
      </c>
      <c r="M6" s="84">
        <v>11</v>
      </c>
      <c r="N6" s="84">
        <v>12</v>
      </c>
      <c r="O6" s="84">
        <v>13</v>
      </c>
      <c r="P6" s="84">
        <v>14</v>
      </c>
      <c r="Q6" s="392" t="s">
        <v>295</v>
      </c>
      <c r="R6" s="359" t="s">
        <v>69</v>
      </c>
      <c r="S6" s="582"/>
      <c r="T6" s="552"/>
      <c r="U6" s="497"/>
    </row>
    <row r="7" spans="1:21" s="4" customFormat="1" ht="31.5" customHeight="1" thickBot="1">
      <c r="A7" s="546"/>
      <c r="B7" s="596"/>
      <c r="C7" s="483"/>
      <c r="D7" s="483"/>
      <c r="E7" s="391"/>
      <c r="F7" s="391"/>
      <c r="G7" s="70"/>
      <c r="H7" s="70"/>
      <c r="I7" s="70"/>
      <c r="J7" s="70"/>
      <c r="K7" s="70"/>
      <c r="L7" s="70"/>
      <c r="M7" s="70"/>
      <c r="N7" s="70"/>
      <c r="O7" s="70"/>
      <c r="P7" s="70"/>
      <c r="Q7" s="393"/>
      <c r="R7" s="360" t="s">
        <v>68</v>
      </c>
      <c r="S7" s="583"/>
      <c r="T7" s="554"/>
      <c r="U7" s="497"/>
    </row>
    <row r="8" spans="1:21" ht="34.5" customHeight="1">
      <c r="A8" s="475" t="s">
        <v>42</v>
      </c>
      <c r="B8" s="396"/>
      <c r="C8" s="71"/>
      <c r="D8" s="67"/>
      <c r="E8" s="71"/>
      <c r="F8" s="71"/>
      <c r="G8" s="71"/>
      <c r="H8" s="124"/>
      <c r="I8" s="124"/>
      <c r="J8" s="124"/>
      <c r="K8" s="124"/>
      <c r="L8" s="127"/>
      <c r="M8" s="127"/>
      <c r="N8" s="127"/>
      <c r="O8" s="127"/>
      <c r="P8" s="127"/>
      <c r="Q8" s="123"/>
      <c r="R8" s="29"/>
      <c r="S8" s="149"/>
      <c r="T8" s="383" t="s">
        <v>41</v>
      </c>
      <c r="U8" s="497"/>
    </row>
    <row r="9" spans="1:21" ht="34.5" customHeight="1">
      <c r="A9" s="476"/>
      <c r="B9" s="114" t="s">
        <v>44</v>
      </c>
      <c r="C9" s="224">
        <v>22032</v>
      </c>
      <c r="D9" s="223">
        <v>22364</v>
      </c>
      <c r="E9" s="224">
        <v>59090</v>
      </c>
      <c r="F9" s="224">
        <v>98921</v>
      </c>
      <c r="G9" s="224">
        <v>106530</v>
      </c>
      <c r="H9" s="224">
        <v>97365</v>
      </c>
      <c r="I9" s="224">
        <v>66032</v>
      </c>
      <c r="J9" s="224">
        <v>52747</v>
      </c>
      <c r="K9" s="224">
        <v>40355</v>
      </c>
      <c r="L9" s="223">
        <v>34079</v>
      </c>
      <c r="M9" s="223">
        <v>20407</v>
      </c>
      <c r="N9" s="223">
        <v>12697</v>
      </c>
      <c r="O9" s="223">
        <v>9403</v>
      </c>
      <c r="P9" s="223">
        <v>4785</v>
      </c>
      <c r="Q9" s="222">
        <v>10355</v>
      </c>
      <c r="R9" s="221">
        <f>SUM(Q9:T9)</f>
        <v>10355</v>
      </c>
      <c r="S9" s="220" t="s">
        <v>43</v>
      </c>
      <c r="T9" s="417"/>
      <c r="U9" s="497"/>
    </row>
    <row r="10" spans="1:21" ht="34.5" customHeight="1">
      <c r="A10" s="477"/>
      <c r="B10" s="114" t="s">
        <v>7</v>
      </c>
      <c r="C10" s="224">
        <v>22032</v>
      </c>
      <c r="D10" s="223">
        <v>22364</v>
      </c>
      <c r="E10" s="224">
        <v>59090</v>
      </c>
      <c r="F10" s="224">
        <v>98921</v>
      </c>
      <c r="G10" s="224">
        <v>106530</v>
      </c>
      <c r="H10" s="224">
        <v>97365</v>
      </c>
      <c r="I10" s="224">
        <v>66032</v>
      </c>
      <c r="J10" s="224">
        <v>52747</v>
      </c>
      <c r="K10" s="224">
        <v>40355</v>
      </c>
      <c r="L10" s="223">
        <v>34079</v>
      </c>
      <c r="M10" s="223">
        <v>20407</v>
      </c>
      <c r="N10" s="223">
        <v>12697</v>
      </c>
      <c r="O10" s="223">
        <v>9403</v>
      </c>
      <c r="P10" s="223">
        <v>4785</v>
      </c>
      <c r="Q10" s="222">
        <v>10355</v>
      </c>
      <c r="R10" s="221">
        <f>SUM(Q10:T10)</f>
        <v>10355</v>
      </c>
      <c r="S10" s="220" t="s">
        <v>21</v>
      </c>
      <c r="T10" s="417"/>
      <c r="U10" s="497"/>
    </row>
    <row r="11" spans="1:21" ht="34.5" customHeight="1">
      <c r="A11" s="478"/>
      <c r="B11" s="406" t="s">
        <v>2</v>
      </c>
      <c r="C11" s="228">
        <v>32401</v>
      </c>
      <c r="D11" s="227">
        <v>56559</v>
      </c>
      <c r="E11" s="228">
        <v>262678</v>
      </c>
      <c r="F11" s="228">
        <v>499056</v>
      </c>
      <c r="G11" s="228">
        <v>639623</v>
      </c>
      <c r="H11" s="228">
        <v>674397</v>
      </c>
      <c r="I11" s="228">
        <v>490122</v>
      </c>
      <c r="J11" s="228">
        <v>409403</v>
      </c>
      <c r="K11" s="228">
        <v>328706</v>
      </c>
      <c r="L11" s="227">
        <v>278983</v>
      </c>
      <c r="M11" s="227">
        <v>178938</v>
      </c>
      <c r="N11" s="227">
        <v>107894</v>
      </c>
      <c r="O11" s="227">
        <v>84139</v>
      </c>
      <c r="P11" s="227">
        <v>51374</v>
      </c>
      <c r="Q11" s="226">
        <v>126969</v>
      </c>
      <c r="R11" s="221">
        <f>SUM(Q11:T11)</f>
        <v>126969</v>
      </c>
      <c r="S11" s="225" t="s">
        <v>22</v>
      </c>
      <c r="T11" s="418"/>
      <c r="U11" s="497"/>
    </row>
    <row r="12" spans="1:21" ht="34.5" customHeight="1">
      <c r="A12" s="479" t="s">
        <v>46</v>
      </c>
      <c r="B12" s="190"/>
      <c r="C12" s="232"/>
      <c r="D12" s="231"/>
      <c r="E12" s="232"/>
      <c r="F12" s="232"/>
      <c r="G12" s="232"/>
      <c r="H12" s="232"/>
      <c r="I12" s="232"/>
      <c r="J12" s="232"/>
      <c r="K12" s="232"/>
      <c r="L12" s="231"/>
      <c r="M12" s="231"/>
      <c r="N12" s="231"/>
      <c r="O12" s="231"/>
      <c r="P12" s="231"/>
      <c r="Q12" s="230"/>
      <c r="R12" s="229"/>
      <c r="S12" s="482"/>
      <c r="T12" s="387" t="s">
        <v>45</v>
      </c>
      <c r="U12" s="497"/>
    </row>
    <row r="13" spans="1:21" ht="34.5" customHeight="1">
      <c r="A13" s="384"/>
      <c r="B13" s="114" t="s">
        <v>44</v>
      </c>
      <c r="C13" s="224">
        <v>29260</v>
      </c>
      <c r="D13" s="223">
        <v>52215</v>
      </c>
      <c r="E13" s="224">
        <v>132247</v>
      </c>
      <c r="F13" s="224">
        <v>191448</v>
      </c>
      <c r="G13" s="224">
        <v>151638</v>
      </c>
      <c r="H13" s="224">
        <v>75002</v>
      </c>
      <c r="I13" s="224">
        <v>34583</v>
      </c>
      <c r="J13" s="224">
        <v>23588</v>
      </c>
      <c r="K13" s="224">
        <v>13018</v>
      </c>
      <c r="L13" s="223">
        <v>11190</v>
      </c>
      <c r="M13" s="223">
        <v>3550</v>
      </c>
      <c r="N13" s="223">
        <v>5272</v>
      </c>
      <c r="O13" s="223">
        <v>1471</v>
      </c>
      <c r="P13" s="223">
        <v>1085</v>
      </c>
      <c r="Q13" s="222">
        <v>1744</v>
      </c>
      <c r="R13" s="221">
        <f>SUM(Q13:T13)</f>
        <v>1744</v>
      </c>
      <c r="S13" s="220" t="s">
        <v>43</v>
      </c>
      <c r="T13" s="417"/>
      <c r="U13" s="497"/>
    </row>
    <row r="14" spans="1:21" ht="34.5" customHeight="1">
      <c r="A14" s="384"/>
      <c r="B14" s="114" t="s">
        <v>7</v>
      </c>
      <c r="C14" s="224">
        <v>29260</v>
      </c>
      <c r="D14" s="223">
        <v>52215</v>
      </c>
      <c r="E14" s="224">
        <v>132247</v>
      </c>
      <c r="F14" s="224">
        <v>191448</v>
      </c>
      <c r="G14" s="224">
        <v>151638</v>
      </c>
      <c r="H14" s="224">
        <v>75002</v>
      </c>
      <c r="I14" s="224">
        <v>34583</v>
      </c>
      <c r="J14" s="224">
        <v>23588</v>
      </c>
      <c r="K14" s="224">
        <v>13018</v>
      </c>
      <c r="L14" s="223">
        <v>11190</v>
      </c>
      <c r="M14" s="223">
        <v>3550</v>
      </c>
      <c r="N14" s="223">
        <v>5272</v>
      </c>
      <c r="O14" s="223">
        <v>1471</v>
      </c>
      <c r="P14" s="223">
        <v>1085</v>
      </c>
      <c r="Q14" s="222">
        <v>1744</v>
      </c>
      <c r="R14" s="221">
        <f>SUM(Q14:T14)</f>
        <v>1744</v>
      </c>
      <c r="S14" s="220" t="s">
        <v>21</v>
      </c>
      <c r="T14" s="417"/>
      <c r="U14" s="497"/>
    </row>
    <row r="15" spans="1:21" ht="34.5" customHeight="1">
      <c r="A15" s="480"/>
      <c r="B15" s="406" t="s">
        <v>2</v>
      </c>
      <c r="C15" s="228">
        <v>47893</v>
      </c>
      <c r="D15" s="227">
        <v>152548</v>
      </c>
      <c r="E15" s="228">
        <v>593877</v>
      </c>
      <c r="F15" s="228">
        <v>1022391</v>
      </c>
      <c r="G15" s="228">
        <v>866158</v>
      </c>
      <c r="H15" s="228">
        <v>504444</v>
      </c>
      <c r="I15" s="228">
        <v>251793</v>
      </c>
      <c r="J15" s="228">
        <v>172022</v>
      </c>
      <c r="K15" s="228">
        <v>86671</v>
      </c>
      <c r="L15" s="227">
        <v>95286</v>
      </c>
      <c r="M15" s="227">
        <v>30566</v>
      </c>
      <c r="N15" s="227">
        <v>48764</v>
      </c>
      <c r="O15" s="227">
        <v>11449</v>
      </c>
      <c r="P15" s="227">
        <v>9289</v>
      </c>
      <c r="Q15" s="226">
        <v>15212</v>
      </c>
      <c r="R15" s="233">
        <f>SUM(Q15:T15)</f>
        <v>15212</v>
      </c>
      <c r="S15" s="225" t="s">
        <v>22</v>
      </c>
      <c r="T15" s="418"/>
      <c r="U15" s="497"/>
    </row>
    <row r="16" spans="1:21" ht="34.5" customHeight="1">
      <c r="A16" s="481" t="s">
        <v>48</v>
      </c>
      <c r="B16" s="474"/>
      <c r="C16" s="232"/>
      <c r="D16" s="231"/>
      <c r="E16" s="232"/>
      <c r="F16" s="232"/>
      <c r="G16" s="232"/>
      <c r="H16" s="232"/>
      <c r="I16" s="232"/>
      <c r="J16" s="232"/>
      <c r="K16" s="232"/>
      <c r="L16" s="231"/>
      <c r="M16" s="231"/>
      <c r="N16" s="231"/>
      <c r="O16" s="231"/>
      <c r="P16" s="231"/>
      <c r="Q16" s="230"/>
      <c r="R16" s="229"/>
      <c r="S16" s="482"/>
      <c r="T16" s="387" t="s">
        <v>47</v>
      </c>
      <c r="U16" s="497"/>
    </row>
    <row r="17" spans="1:21" ht="34.5" customHeight="1">
      <c r="A17" s="384"/>
      <c r="B17" s="114" t="s">
        <v>44</v>
      </c>
      <c r="C17" s="224">
        <v>10355</v>
      </c>
      <c r="D17" s="223">
        <v>13457</v>
      </c>
      <c r="E17" s="224">
        <v>34387</v>
      </c>
      <c r="F17" s="224">
        <v>72481</v>
      </c>
      <c r="G17" s="224">
        <v>47687</v>
      </c>
      <c r="H17" s="224">
        <v>18138</v>
      </c>
      <c r="I17" s="224">
        <v>9729</v>
      </c>
      <c r="J17" s="224">
        <v>5900</v>
      </c>
      <c r="K17" s="224">
        <v>1962</v>
      </c>
      <c r="L17" s="223">
        <v>1943</v>
      </c>
      <c r="M17" s="223">
        <v>521</v>
      </c>
      <c r="N17" s="223">
        <v>664</v>
      </c>
      <c r="O17" s="223">
        <v>459</v>
      </c>
      <c r="P17" s="223">
        <v>0</v>
      </c>
      <c r="Q17" s="222">
        <v>1078</v>
      </c>
      <c r="R17" s="221">
        <f>SUM(Q17:T17)</f>
        <v>1078</v>
      </c>
      <c r="S17" s="220" t="s">
        <v>43</v>
      </c>
      <c r="T17" s="417"/>
      <c r="U17" s="497"/>
    </row>
    <row r="18" spans="1:21" ht="34.5" customHeight="1">
      <c r="A18" s="384"/>
      <c r="B18" s="114" t="s">
        <v>7</v>
      </c>
      <c r="C18" s="224">
        <v>10355</v>
      </c>
      <c r="D18" s="223">
        <v>13457</v>
      </c>
      <c r="E18" s="224">
        <v>34387</v>
      </c>
      <c r="F18" s="224">
        <v>72481</v>
      </c>
      <c r="G18" s="224">
        <v>47687</v>
      </c>
      <c r="H18" s="224">
        <v>18138</v>
      </c>
      <c r="I18" s="224">
        <v>9729</v>
      </c>
      <c r="J18" s="224">
        <v>5900</v>
      </c>
      <c r="K18" s="224">
        <v>1962</v>
      </c>
      <c r="L18" s="223">
        <v>1943</v>
      </c>
      <c r="M18" s="223">
        <v>521</v>
      </c>
      <c r="N18" s="223">
        <v>664</v>
      </c>
      <c r="O18" s="223">
        <v>459</v>
      </c>
      <c r="P18" s="223">
        <v>0</v>
      </c>
      <c r="Q18" s="222">
        <v>1078</v>
      </c>
      <c r="R18" s="221">
        <f>SUM(Q18:T18)</f>
        <v>1078</v>
      </c>
      <c r="S18" s="220" t="s">
        <v>21</v>
      </c>
      <c r="T18" s="417"/>
      <c r="U18" s="497"/>
    </row>
    <row r="19" spans="1:21" ht="34.5" customHeight="1">
      <c r="A19" s="480"/>
      <c r="B19" s="406" t="s">
        <v>2</v>
      </c>
      <c r="C19" s="228">
        <v>20211</v>
      </c>
      <c r="D19" s="227">
        <v>49649</v>
      </c>
      <c r="E19" s="228">
        <v>175422</v>
      </c>
      <c r="F19" s="228">
        <v>422518</v>
      </c>
      <c r="G19" s="228">
        <v>330289</v>
      </c>
      <c r="H19" s="228">
        <v>131488</v>
      </c>
      <c r="I19" s="228">
        <v>73021</v>
      </c>
      <c r="J19" s="228">
        <v>46089</v>
      </c>
      <c r="K19" s="228">
        <v>11773</v>
      </c>
      <c r="L19" s="227">
        <v>16203</v>
      </c>
      <c r="M19" s="227">
        <v>3600</v>
      </c>
      <c r="N19" s="227">
        <v>4670</v>
      </c>
      <c r="O19" s="227">
        <v>4237</v>
      </c>
      <c r="P19" s="227">
        <v>0</v>
      </c>
      <c r="Q19" s="226">
        <v>9192</v>
      </c>
      <c r="R19" s="233">
        <f>SUM(Q19:T19)</f>
        <v>9192</v>
      </c>
      <c r="S19" s="225" t="s">
        <v>22</v>
      </c>
      <c r="T19" s="418"/>
      <c r="U19" s="497"/>
    </row>
    <row r="20" spans="1:21" ht="34.5" customHeight="1">
      <c r="A20" s="481" t="s">
        <v>50</v>
      </c>
      <c r="B20" s="474"/>
      <c r="C20" s="232"/>
      <c r="D20" s="231"/>
      <c r="E20" s="232"/>
      <c r="F20" s="232"/>
      <c r="G20" s="232"/>
      <c r="H20" s="232"/>
      <c r="I20" s="232"/>
      <c r="J20" s="232"/>
      <c r="K20" s="232"/>
      <c r="L20" s="231"/>
      <c r="M20" s="231"/>
      <c r="N20" s="231"/>
      <c r="O20" s="231"/>
      <c r="P20" s="231"/>
      <c r="Q20" s="230"/>
      <c r="R20" s="229"/>
      <c r="S20" s="482"/>
      <c r="T20" s="387" t="s">
        <v>49</v>
      </c>
      <c r="U20" s="497"/>
    </row>
    <row r="21" spans="1:21" ht="34.5" customHeight="1">
      <c r="A21" s="384"/>
      <c r="B21" s="114" t="s">
        <v>44</v>
      </c>
      <c r="C21" s="224">
        <v>2508</v>
      </c>
      <c r="D21" s="223">
        <v>1638</v>
      </c>
      <c r="E21" s="224">
        <v>12995</v>
      </c>
      <c r="F21" s="224">
        <v>16174</v>
      </c>
      <c r="G21" s="224">
        <v>21484</v>
      </c>
      <c r="H21" s="224">
        <v>21868</v>
      </c>
      <c r="I21" s="224">
        <v>13209</v>
      </c>
      <c r="J21" s="224">
        <v>9044</v>
      </c>
      <c r="K21" s="224">
        <v>8215</v>
      </c>
      <c r="L21" s="223">
        <v>7328</v>
      </c>
      <c r="M21" s="223">
        <v>3732</v>
      </c>
      <c r="N21" s="223">
        <v>1373</v>
      </c>
      <c r="O21" s="223">
        <v>809</v>
      </c>
      <c r="P21" s="223">
        <v>721</v>
      </c>
      <c r="Q21" s="222">
        <v>620</v>
      </c>
      <c r="R21" s="221">
        <f>SUM(Q21:T21)</f>
        <v>620</v>
      </c>
      <c r="S21" s="220" t="s">
        <v>43</v>
      </c>
      <c r="T21" s="417"/>
      <c r="U21" s="497"/>
    </row>
    <row r="22" spans="1:21" ht="34.5" customHeight="1">
      <c r="A22" s="384"/>
      <c r="B22" s="114" t="s">
        <v>7</v>
      </c>
      <c r="C22" s="224">
        <v>2508</v>
      </c>
      <c r="D22" s="223">
        <v>1638</v>
      </c>
      <c r="E22" s="224">
        <v>12995</v>
      </c>
      <c r="F22" s="224">
        <v>16174</v>
      </c>
      <c r="G22" s="224">
        <v>21484</v>
      </c>
      <c r="H22" s="224">
        <v>21868</v>
      </c>
      <c r="I22" s="224">
        <v>13209</v>
      </c>
      <c r="J22" s="224">
        <v>9044</v>
      </c>
      <c r="K22" s="224">
        <v>8215</v>
      </c>
      <c r="L22" s="223">
        <v>7328</v>
      </c>
      <c r="M22" s="223">
        <v>3732</v>
      </c>
      <c r="N22" s="223">
        <v>1373</v>
      </c>
      <c r="O22" s="223">
        <v>809</v>
      </c>
      <c r="P22" s="223">
        <v>721</v>
      </c>
      <c r="Q22" s="222">
        <v>620</v>
      </c>
      <c r="R22" s="221">
        <f>SUM(Q22:T22)</f>
        <v>620</v>
      </c>
      <c r="S22" s="220" t="s">
        <v>21</v>
      </c>
      <c r="T22" s="417"/>
      <c r="U22" s="497"/>
    </row>
    <row r="23" spans="1:21" ht="34.5" customHeight="1">
      <c r="A23" s="480"/>
      <c r="B23" s="406" t="s">
        <v>2</v>
      </c>
      <c r="C23" s="228">
        <v>2157</v>
      </c>
      <c r="D23" s="227">
        <v>9100</v>
      </c>
      <c r="E23" s="228">
        <v>49271</v>
      </c>
      <c r="F23" s="228">
        <v>111577</v>
      </c>
      <c r="G23" s="228">
        <v>146238</v>
      </c>
      <c r="H23" s="228">
        <v>175981</v>
      </c>
      <c r="I23" s="228">
        <v>110171</v>
      </c>
      <c r="J23" s="228">
        <v>76696</v>
      </c>
      <c r="K23" s="228">
        <v>70178</v>
      </c>
      <c r="L23" s="227">
        <v>66117</v>
      </c>
      <c r="M23" s="227">
        <v>37112</v>
      </c>
      <c r="N23" s="227">
        <v>12151</v>
      </c>
      <c r="O23" s="227">
        <v>7367</v>
      </c>
      <c r="P23" s="227">
        <v>9279</v>
      </c>
      <c r="Q23" s="226">
        <v>7349</v>
      </c>
      <c r="R23" s="233">
        <f>SUM(Q23:T23)</f>
        <v>7349</v>
      </c>
      <c r="S23" s="225" t="s">
        <v>22</v>
      </c>
      <c r="T23" s="418"/>
      <c r="U23" s="497"/>
    </row>
    <row r="24" spans="1:21" ht="34.5" customHeight="1">
      <c r="A24" s="481" t="s">
        <v>52</v>
      </c>
      <c r="B24" s="474"/>
      <c r="C24" s="232"/>
      <c r="D24" s="231"/>
      <c r="E24" s="232"/>
      <c r="F24" s="232"/>
      <c r="G24" s="232"/>
      <c r="H24" s="232"/>
      <c r="I24" s="232"/>
      <c r="J24" s="232"/>
      <c r="K24" s="232"/>
      <c r="L24" s="231"/>
      <c r="M24" s="231"/>
      <c r="N24" s="231"/>
      <c r="O24" s="231"/>
      <c r="P24" s="231"/>
      <c r="Q24" s="230"/>
      <c r="R24" s="229"/>
      <c r="S24" s="482"/>
      <c r="T24" s="387" t="s">
        <v>51</v>
      </c>
      <c r="U24" s="497"/>
    </row>
    <row r="25" spans="1:21" ht="34.5" customHeight="1">
      <c r="A25" s="384"/>
      <c r="B25" s="114" t="s">
        <v>44</v>
      </c>
      <c r="C25" s="224">
        <v>15794</v>
      </c>
      <c r="D25" s="223">
        <v>21022</v>
      </c>
      <c r="E25" s="224">
        <v>67022</v>
      </c>
      <c r="F25" s="224">
        <v>88543</v>
      </c>
      <c r="G25" s="224">
        <v>77805</v>
      </c>
      <c r="H25" s="224">
        <v>58233</v>
      </c>
      <c r="I25" s="224">
        <v>40363</v>
      </c>
      <c r="J25" s="224">
        <v>30626</v>
      </c>
      <c r="K25" s="224">
        <v>22562</v>
      </c>
      <c r="L25" s="223">
        <v>15307</v>
      </c>
      <c r="M25" s="223">
        <v>10380</v>
      </c>
      <c r="N25" s="223">
        <v>5384</v>
      </c>
      <c r="O25" s="223">
        <v>2395</v>
      </c>
      <c r="P25" s="223">
        <v>1382</v>
      </c>
      <c r="Q25" s="222">
        <v>3057</v>
      </c>
      <c r="R25" s="221">
        <f>SUM(Q25:T25)</f>
        <v>3057</v>
      </c>
      <c r="S25" s="220" t="s">
        <v>43</v>
      </c>
      <c r="T25" s="417"/>
      <c r="U25" s="497"/>
    </row>
    <row r="26" spans="1:21" ht="34.5" customHeight="1">
      <c r="A26" s="384"/>
      <c r="B26" s="114" t="s">
        <v>7</v>
      </c>
      <c r="C26" s="224">
        <v>15794</v>
      </c>
      <c r="D26" s="223">
        <v>21022</v>
      </c>
      <c r="E26" s="224">
        <v>67022</v>
      </c>
      <c r="F26" s="224">
        <v>88543</v>
      </c>
      <c r="G26" s="224">
        <v>77805</v>
      </c>
      <c r="H26" s="224">
        <v>58233</v>
      </c>
      <c r="I26" s="224">
        <v>40363</v>
      </c>
      <c r="J26" s="224">
        <v>30626</v>
      </c>
      <c r="K26" s="224">
        <v>22562</v>
      </c>
      <c r="L26" s="223">
        <v>15307</v>
      </c>
      <c r="M26" s="223">
        <v>10380</v>
      </c>
      <c r="N26" s="223">
        <v>5384</v>
      </c>
      <c r="O26" s="223">
        <v>2395</v>
      </c>
      <c r="P26" s="223">
        <v>1382</v>
      </c>
      <c r="Q26" s="222">
        <v>3057</v>
      </c>
      <c r="R26" s="221">
        <f>SUM(Q26:T26)</f>
        <v>3057</v>
      </c>
      <c r="S26" s="220" t="s">
        <v>21</v>
      </c>
      <c r="T26" s="417"/>
      <c r="U26" s="497"/>
    </row>
    <row r="27" spans="1:21" ht="34.5" customHeight="1">
      <c r="A27" s="480"/>
      <c r="B27" s="406" t="s">
        <v>2</v>
      </c>
      <c r="C27" s="228">
        <v>31468</v>
      </c>
      <c r="D27" s="227">
        <v>67670</v>
      </c>
      <c r="E27" s="228">
        <v>292025</v>
      </c>
      <c r="F27" s="228">
        <v>424870</v>
      </c>
      <c r="G27" s="228">
        <v>456768</v>
      </c>
      <c r="H27" s="228">
        <v>378815</v>
      </c>
      <c r="I27" s="228">
        <v>309596</v>
      </c>
      <c r="J27" s="228">
        <v>255617</v>
      </c>
      <c r="K27" s="228">
        <v>192531</v>
      </c>
      <c r="L27" s="227">
        <v>131085</v>
      </c>
      <c r="M27" s="227">
        <v>100043</v>
      </c>
      <c r="N27" s="227">
        <v>49266</v>
      </c>
      <c r="O27" s="227">
        <v>30923</v>
      </c>
      <c r="P27" s="227">
        <v>19885</v>
      </c>
      <c r="Q27" s="226">
        <v>39614</v>
      </c>
      <c r="R27" s="233">
        <f>SUM(Q27:T27)</f>
        <v>39614</v>
      </c>
      <c r="S27" s="225" t="s">
        <v>22</v>
      </c>
      <c r="T27" s="418"/>
      <c r="U27" s="497"/>
    </row>
    <row r="28" spans="1:21" ht="34.5" customHeight="1">
      <c r="A28" s="481" t="s">
        <v>54</v>
      </c>
      <c r="B28" s="474"/>
      <c r="C28" s="232"/>
      <c r="D28" s="231"/>
      <c r="E28" s="232"/>
      <c r="F28" s="232"/>
      <c r="G28" s="232"/>
      <c r="H28" s="232"/>
      <c r="I28" s="232"/>
      <c r="J28" s="232"/>
      <c r="K28" s="232"/>
      <c r="L28" s="231"/>
      <c r="M28" s="231"/>
      <c r="N28" s="231"/>
      <c r="O28" s="231"/>
      <c r="P28" s="231"/>
      <c r="Q28" s="230"/>
      <c r="R28" s="229"/>
      <c r="S28" s="482"/>
      <c r="T28" s="387" t="s">
        <v>53</v>
      </c>
      <c r="U28" s="497"/>
    </row>
    <row r="29" spans="1:21" ht="34.5" customHeight="1">
      <c r="A29" s="384"/>
      <c r="B29" s="114" t="s">
        <v>44</v>
      </c>
      <c r="C29" s="224">
        <v>24196</v>
      </c>
      <c r="D29" s="223">
        <v>13827</v>
      </c>
      <c r="E29" s="224">
        <v>20132</v>
      </c>
      <c r="F29" s="224">
        <v>46004</v>
      </c>
      <c r="G29" s="224">
        <v>45954</v>
      </c>
      <c r="H29" s="224">
        <v>32034</v>
      </c>
      <c r="I29" s="224">
        <v>23311</v>
      </c>
      <c r="J29" s="224">
        <v>18339</v>
      </c>
      <c r="K29" s="224">
        <v>11297</v>
      </c>
      <c r="L29" s="223">
        <v>4078</v>
      </c>
      <c r="M29" s="223">
        <v>1908</v>
      </c>
      <c r="N29" s="223">
        <v>1845</v>
      </c>
      <c r="O29" s="223">
        <v>919</v>
      </c>
      <c r="P29" s="223">
        <v>211</v>
      </c>
      <c r="Q29" s="222">
        <v>1608</v>
      </c>
      <c r="R29" s="221">
        <f>SUM(Q29:T29)</f>
        <v>1608</v>
      </c>
      <c r="S29" s="220" t="s">
        <v>43</v>
      </c>
      <c r="T29" s="417"/>
      <c r="U29" s="497"/>
    </row>
    <row r="30" spans="1:21" ht="34.5" customHeight="1">
      <c r="A30" s="384"/>
      <c r="B30" s="114" t="s">
        <v>7</v>
      </c>
      <c r="C30" s="224">
        <v>24196</v>
      </c>
      <c r="D30" s="223">
        <v>13827</v>
      </c>
      <c r="E30" s="224">
        <v>20132</v>
      </c>
      <c r="F30" s="224">
        <v>46004</v>
      </c>
      <c r="G30" s="224">
        <v>45954</v>
      </c>
      <c r="H30" s="224">
        <v>32034</v>
      </c>
      <c r="I30" s="224">
        <v>23311</v>
      </c>
      <c r="J30" s="224">
        <v>18339</v>
      </c>
      <c r="K30" s="224">
        <v>11297</v>
      </c>
      <c r="L30" s="223">
        <v>4078</v>
      </c>
      <c r="M30" s="223">
        <v>1908</v>
      </c>
      <c r="N30" s="223">
        <v>1845</v>
      </c>
      <c r="O30" s="223">
        <v>919</v>
      </c>
      <c r="P30" s="223">
        <v>211</v>
      </c>
      <c r="Q30" s="222">
        <v>1608</v>
      </c>
      <c r="R30" s="221">
        <f>SUM(Q30:T30)</f>
        <v>1608</v>
      </c>
      <c r="S30" s="220" t="s">
        <v>21</v>
      </c>
      <c r="T30" s="417"/>
      <c r="U30" s="497"/>
    </row>
    <row r="31" spans="1:21" ht="34.5" customHeight="1">
      <c r="A31" s="480"/>
      <c r="B31" s="406" t="s">
        <v>2</v>
      </c>
      <c r="C31" s="228">
        <v>48274</v>
      </c>
      <c r="D31" s="227">
        <v>45973</v>
      </c>
      <c r="E31" s="228">
        <v>107844</v>
      </c>
      <c r="F31" s="228">
        <v>298980</v>
      </c>
      <c r="G31" s="228">
        <v>301324</v>
      </c>
      <c r="H31" s="228">
        <v>235154</v>
      </c>
      <c r="I31" s="228">
        <v>179533</v>
      </c>
      <c r="J31" s="228">
        <v>141780</v>
      </c>
      <c r="K31" s="228">
        <v>86824</v>
      </c>
      <c r="L31" s="227">
        <v>32102</v>
      </c>
      <c r="M31" s="227">
        <v>16157</v>
      </c>
      <c r="N31" s="227">
        <v>23466</v>
      </c>
      <c r="O31" s="227">
        <v>8608</v>
      </c>
      <c r="P31" s="227">
        <v>2348</v>
      </c>
      <c r="Q31" s="226">
        <v>15447</v>
      </c>
      <c r="R31" s="233">
        <f>SUM(Q31:T31)</f>
        <v>15447</v>
      </c>
      <c r="S31" s="225" t="s">
        <v>22</v>
      </c>
      <c r="T31" s="418"/>
      <c r="U31" s="497"/>
    </row>
    <row r="32" spans="1:21" ht="34.5" customHeight="1">
      <c r="A32" s="481" t="s">
        <v>56</v>
      </c>
      <c r="B32" s="474"/>
      <c r="C32" s="224"/>
      <c r="D32" s="223"/>
      <c r="E32" s="224"/>
      <c r="F32" s="224"/>
      <c r="G32" s="224"/>
      <c r="H32" s="224"/>
      <c r="I32" s="224"/>
      <c r="J32" s="224"/>
      <c r="K32" s="224"/>
      <c r="L32" s="223"/>
      <c r="M32" s="223"/>
      <c r="N32" s="223"/>
      <c r="O32" s="223"/>
      <c r="P32" s="223"/>
      <c r="Q32" s="222"/>
      <c r="R32" s="221"/>
      <c r="S32" s="482"/>
      <c r="T32" s="387" t="s">
        <v>55</v>
      </c>
      <c r="U32" s="497"/>
    </row>
    <row r="33" spans="1:21" ht="34.5" customHeight="1">
      <c r="A33" s="384"/>
      <c r="B33" s="114" t="s">
        <v>44</v>
      </c>
      <c r="C33" s="224">
        <v>2338</v>
      </c>
      <c r="D33" s="223">
        <v>3713</v>
      </c>
      <c r="E33" s="224">
        <v>17626</v>
      </c>
      <c r="F33" s="224">
        <v>30821</v>
      </c>
      <c r="G33" s="224">
        <v>23142</v>
      </c>
      <c r="H33" s="224">
        <v>12731</v>
      </c>
      <c r="I33" s="224">
        <v>5037</v>
      </c>
      <c r="J33" s="224">
        <v>1251</v>
      </c>
      <c r="K33" s="224">
        <v>1145</v>
      </c>
      <c r="L33" s="223">
        <v>308</v>
      </c>
      <c r="M33" s="223">
        <v>104</v>
      </c>
      <c r="N33" s="223">
        <v>196</v>
      </c>
      <c r="O33" s="223">
        <v>0</v>
      </c>
      <c r="P33" s="223">
        <v>0</v>
      </c>
      <c r="Q33" s="222">
        <v>133</v>
      </c>
      <c r="R33" s="221">
        <f>SUM(Q33:T33)</f>
        <v>133</v>
      </c>
      <c r="S33" s="220" t="s">
        <v>43</v>
      </c>
      <c r="T33" s="417"/>
      <c r="U33" s="497"/>
    </row>
    <row r="34" spans="1:21" ht="34.5" customHeight="1">
      <c r="A34" s="384"/>
      <c r="B34" s="114" t="s">
        <v>7</v>
      </c>
      <c r="C34" s="224">
        <v>2338</v>
      </c>
      <c r="D34" s="223">
        <v>3713</v>
      </c>
      <c r="E34" s="224">
        <v>17626</v>
      </c>
      <c r="F34" s="224">
        <v>30821</v>
      </c>
      <c r="G34" s="224">
        <v>23142</v>
      </c>
      <c r="H34" s="224">
        <v>12731</v>
      </c>
      <c r="I34" s="224">
        <v>5037</v>
      </c>
      <c r="J34" s="224">
        <v>1251</v>
      </c>
      <c r="K34" s="224">
        <v>1145</v>
      </c>
      <c r="L34" s="223">
        <v>308</v>
      </c>
      <c r="M34" s="223">
        <v>104</v>
      </c>
      <c r="N34" s="223">
        <v>196</v>
      </c>
      <c r="O34" s="223">
        <v>0</v>
      </c>
      <c r="P34" s="223">
        <v>0</v>
      </c>
      <c r="Q34" s="222">
        <v>133</v>
      </c>
      <c r="R34" s="221">
        <f>SUM(Q34:T34)</f>
        <v>133</v>
      </c>
      <c r="S34" s="220" t="s">
        <v>21</v>
      </c>
      <c r="T34" s="417"/>
      <c r="U34" s="497"/>
    </row>
    <row r="35" spans="1:21" ht="34.5" customHeight="1" thickBot="1">
      <c r="A35" s="388"/>
      <c r="B35" s="407" t="s">
        <v>2</v>
      </c>
      <c r="C35" s="238">
        <v>3959</v>
      </c>
      <c r="D35" s="237">
        <v>13633</v>
      </c>
      <c r="E35" s="238">
        <v>91405</v>
      </c>
      <c r="F35" s="238">
        <v>192463</v>
      </c>
      <c r="G35" s="238">
        <v>160441</v>
      </c>
      <c r="H35" s="238">
        <v>103741</v>
      </c>
      <c r="I35" s="238">
        <v>43580</v>
      </c>
      <c r="J35" s="238">
        <v>10920</v>
      </c>
      <c r="K35" s="238">
        <v>12294</v>
      </c>
      <c r="L35" s="237">
        <v>2118</v>
      </c>
      <c r="M35" s="237">
        <v>455</v>
      </c>
      <c r="N35" s="237">
        <v>2434</v>
      </c>
      <c r="O35" s="237">
        <v>0</v>
      </c>
      <c r="P35" s="237">
        <v>0</v>
      </c>
      <c r="Q35" s="236">
        <v>1409</v>
      </c>
      <c r="R35" s="235">
        <f>SUM(Q35:T35)</f>
        <v>1409</v>
      </c>
      <c r="S35" s="234" t="s">
        <v>22</v>
      </c>
      <c r="T35" s="419"/>
      <c r="U35" s="497"/>
    </row>
    <row r="36" spans="1:21" ht="24.75" customHeight="1" thickTop="1">
      <c r="A36" s="114"/>
      <c r="B36" s="209"/>
      <c r="C36" s="208"/>
      <c r="D36" s="208"/>
      <c r="E36" s="208"/>
      <c r="F36" s="208"/>
      <c r="G36" s="20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110"/>
      <c r="T36" s="206"/>
      <c r="U36" s="180"/>
    </row>
    <row r="37" spans="1:21" s="86" customFormat="1" ht="34.5" customHeight="1">
      <c r="A37" s="185" t="s">
        <v>361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4"/>
      <c r="T37" s="184" t="s">
        <v>362</v>
      </c>
      <c r="U37" s="182"/>
    </row>
    <row r="38" spans="1:21" s="87" customFormat="1" ht="34.5" customHeight="1">
      <c r="A38" s="541" t="s">
        <v>475</v>
      </c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182"/>
    </row>
    <row r="39" spans="1:21" s="87" customFormat="1" ht="34.5" customHeight="1">
      <c r="A39" s="487" t="s">
        <v>480</v>
      </c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182"/>
    </row>
    <row r="40" spans="1:21" s="87" customFormat="1" ht="34.5" customHeight="1" thickBot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82"/>
    </row>
    <row r="41" spans="1:21" s="2" customFormat="1" ht="34.5" customHeight="1" thickTop="1">
      <c r="A41" s="543" t="s">
        <v>298</v>
      </c>
      <c r="B41" s="593"/>
      <c r="C41" s="505" t="s">
        <v>474</v>
      </c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7"/>
      <c r="S41" s="580" t="s">
        <v>0</v>
      </c>
      <c r="T41" s="551"/>
      <c r="U41" s="497">
        <v>201</v>
      </c>
    </row>
    <row r="42" spans="1:21" s="4" customFormat="1" ht="31.5" customHeight="1">
      <c r="A42" s="545"/>
      <c r="B42" s="594"/>
      <c r="C42" s="352">
        <v>1</v>
      </c>
      <c r="D42" s="352">
        <v>2</v>
      </c>
      <c r="E42" s="62">
        <v>3</v>
      </c>
      <c r="F42" s="62">
        <v>4</v>
      </c>
      <c r="G42" s="84">
        <v>5</v>
      </c>
      <c r="H42" s="84">
        <v>6</v>
      </c>
      <c r="I42" s="84">
        <v>7</v>
      </c>
      <c r="J42" s="84">
        <v>8</v>
      </c>
      <c r="K42" s="84">
        <v>9</v>
      </c>
      <c r="L42" s="84">
        <v>10</v>
      </c>
      <c r="M42" s="84">
        <v>11</v>
      </c>
      <c r="N42" s="84">
        <v>12</v>
      </c>
      <c r="O42" s="84">
        <v>13</v>
      </c>
      <c r="P42" s="84">
        <v>14</v>
      </c>
      <c r="Q42" s="392" t="s">
        <v>295</v>
      </c>
      <c r="R42" s="359" t="s">
        <v>69</v>
      </c>
      <c r="S42" s="582"/>
      <c r="T42" s="552"/>
      <c r="U42" s="497"/>
    </row>
    <row r="43" spans="1:21" s="4" customFormat="1" ht="31.5" customHeight="1" thickBot="1">
      <c r="A43" s="546"/>
      <c r="B43" s="596"/>
      <c r="C43" s="483"/>
      <c r="D43" s="483"/>
      <c r="E43" s="391"/>
      <c r="F43" s="391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393"/>
      <c r="R43" s="360" t="s">
        <v>68</v>
      </c>
      <c r="S43" s="583"/>
      <c r="T43" s="554"/>
      <c r="U43" s="497"/>
    </row>
    <row r="44" spans="1:21" ht="34.5" customHeight="1">
      <c r="A44" s="475" t="s">
        <v>58</v>
      </c>
      <c r="B44" s="396"/>
      <c r="C44" s="71"/>
      <c r="D44" s="67"/>
      <c r="E44" s="71"/>
      <c r="F44" s="71"/>
      <c r="G44" s="71"/>
      <c r="H44" s="124"/>
      <c r="I44" s="124"/>
      <c r="J44" s="124"/>
      <c r="K44" s="124"/>
      <c r="L44" s="127"/>
      <c r="M44" s="127"/>
      <c r="N44" s="127"/>
      <c r="O44" s="127"/>
      <c r="P44" s="127"/>
      <c r="Q44" s="123"/>
      <c r="R44" s="29"/>
      <c r="S44" s="149"/>
      <c r="T44" s="420" t="s">
        <v>57</v>
      </c>
      <c r="U44" s="497"/>
    </row>
    <row r="45" spans="1:21" ht="34.5" customHeight="1">
      <c r="A45" s="384"/>
      <c r="B45" s="114" t="s">
        <v>44</v>
      </c>
      <c r="C45" s="224">
        <v>640</v>
      </c>
      <c r="D45" s="223">
        <v>1411</v>
      </c>
      <c r="E45" s="224">
        <v>6277</v>
      </c>
      <c r="F45" s="224">
        <v>7694</v>
      </c>
      <c r="G45" s="224">
        <v>12004</v>
      </c>
      <c r="H45" s="224">
        <v>7639</v>
      </c>
      <c r="I45" s="224">
        <v>9828</v>
      </c>
      <c r="J45" s="224">
        <v>5307</v>
      </c>
      <c r="K45" s="224">
        <v>4397</v>
      </c>
      <c r="L45" s="223">
        <v>3083</v>
      </c>
      <c r="M45" s="223">
        <v>2039</v>
      </c>
      <c r="N45" s="223">
        <v>1123</v>
      </c>
      <c r="O45" s="223">
        <v>988</v>
      </c>
      <c r="P45" s="223">
        <v>426</v>
      </c>
      <c r="Q45" s="222">
        <v>591</v>
      </c>
      <c r="R45" s="221">
        <f>SUM(Q45:T45)</f>
        <v>591</v>
      </c>
      <c r="S45" s="220" t="s">
        <v>43</v>
      </c>
      <c r="T45" s="417"/>
      <c r="U45" s="497"/>
    </row>
    <row r="46" spans="1:21" ht="34.5" customHeight="1">
      <c r="A46" s="384"/>
      <c r="B46" s="114" t="s">
        <v>7</v>
      </c>
      <c r="C46" s="224">
        <v>640</v>
      </c>
      <c r="D46" s="223">
        <v>1411</v>
      </c>
      <c r="E46" s="224">
        <v>6277</v>
      </c>
      <c r="F46" s="224">
        <v>7694</v>
      </c>
      <c r="G46" s="224">
        <v>12004</v>
      </c>
      <c r="H46" s="224">
        <v>7639</v>
      </c>
      <c r="I46" s="224">
        <v>9828</v>
      </c>
      <c r="J46" s="224">
        <v>5307</v>
      </c>
      <c r="K46" s="224">
        <v>4397</v>
      </c>
      <c r="L46" s="223">
        <v>3083</v>
      </c>
      <c r="M46" s="223">
        <v>2039</v>
      </c>
      <c r="N46" s="223">
        <v>1123</v>
      </c>
      <c r="O46" s="223">
        <v>988</v>
      </c>
      <c r="P46" s="223">
        <v>426</v>
      </c>
      <c r="Q46" s="222">
        <v>591</v>
      </c>
      <c r="R46" s="221">
        <f>SUM(Q46:T46)</f>
        <v>591</v>
      </c>
      <c r="S46" s="220" t="s">
        <v>21</v>
      </c>
      <c r="T46" s="417"/>
      <c r="U46" s="497"/>
    </row>
    <row r="47" spans="1:21" ht="34.5" customHeight="1">
      <c r="A47" s="480"/>
      <c r="B47" s="406" t="s">
        <v>2</v>
      </c>
      <c r="C47" s="228">
        <v>1092</v>
      </c>
      <c r="D47" s="227">
        <v>6771</v>
      </c>
      <c r="E47" s="228">
        <v>32085</v>
      </c>
      <c r="F47" s="228">
        <v>46342</v>
      </c>
      <c r="G47" s="228">
        <v>80721</v>
      </c>
      <c r="H47" s="228">
        <v>58253</v>
      </c>
      <c r="I47" s="228">
        <v>82879</v>
      </c>
      <c r="J47" s="228">
        <v>47513</v>
      </c>
      <c r="K47" s="228">
        <v>40711</v>
      </c>
      <c r="L47" s="227">
        <v>28920</v>
      </c>
      <c r="M47" s="227">
        <v>22187</v>
      </c>
      <c r="N47" s="227">
        <v>12820</v>
      </c>
      <c r="O47" s="227">
        <v>12016</v>
      </c>
      <c r="P47" s="227">
        <v>6417</v>
      </c>
      <c r="Q47" s="226">
        <v>9068</v>
      </c>
      <c r="R47" s="221">
        <f>SUM(Q47:T47)</f>
        <v>9068</v>
      </c>
      <c r="S47" s="225" t="s">
        <v>22</v>
      </c>
      <c r="T47" s="418"/>
      <c r="U47" s="497"/>
    </row>
    <row r="48" spans="1:21" ht="34.5" customHeight="1">
      <c r="A48" s="481" t="s">
        <v>60</v>
      </c>
      <c r="B48" s="190"/>
      <c r="C48" s="232"/>
      <c r="D48" s="231"/>
      <c r="E48" s="232"/>
      <c r="F48" s="232"/>
      <c r="G48" s="232"/>
      <c r="H48" s="232"/>
      <c r="I48" s="232"/>
      <c r="J48" s="232"/>
      <c r="K48" s="232"/>
      <c r="L48" s="231"/>
      <c r="M48" s="231"/>
      <c r="N48" s="231"/>
      <c r="O48" s="231"/>
      <c r="P48" s="231"/>
      <c r="Q48" s="230"/>
      <c r="R48" s="229"/>
      <c r="S48" s="482"/>
      <c r="T48" s="421" t="s">
        <v>59</v>
      </c>
      <c r="U48" s="497"/>
    </row>
    <row r="49" spans="1:21" ht="34.5" customHeight="1">
      <c r="A49" s="384"/>
      <c r="B49" s="114" t="s">
        <v>44</v>
      </c>
      <c r="C49" s="224">
        <v>348</v>
      </c>
      <c r="D49" s="223">
        <v>1241</v>
      </c>
      <c r="E49" s="224">
        <v>3455</v>
      </c>
      <c r="F49" s="224">
        <v>6252</v>
      </c>
      <c r="G49" s="224">
        <v>8549</v>
      </c>
      <c r="H49" s="224">
        <v>6387</v>
      </c>
      <c r="I49" s="224">
        <v>2580</v>
      </c>
      <c r="J49" s="224">
        <v>1527</v>
      </c>
      <c r="K49" s="224">
        <v>799</v>
      </c>
      <c r="L49" s="223">
        <v>906</v>
      </c>
      <c r="M49" s="223">
        <v>580</v>
      </c>
      <c r="N49" s="223">
        <v>282</v>
      </c>
      <c r="O49" s="223">
        <v>216</v>
      </c>
      <c r="P49" s="223">
        <v>115</v>
      </c>
      <c r="Q49" s="222">
        <v>105</v>
      </c>
      <c r="R49" s="221">
        <f>SUM(Q49:T49)</f>
        <v>105</v>
      </c>
      <c r="S49" s="220" t="s">
        <v>43</v>
      </c>
      <c r="T49" s="417"/>
      <c r="U49" s="497"/>
    </row>
    <row r="50" spans="1:21" ht="34.5" customHeight="1">
      <c r="A50" s="384"/>
      <c r="B50" s="114" t="s">
        <v>7</v>
      </c>
      <c r="C50" s="224">
        <v>348</v>
      </c>
      <c r="D50" s="223">
        <v>1241</v>
      </c>
      <c r="E50" s="224">
        <v>3455</v>
      </c>
      <c r="F50" s="224">
        <v>6252</v>
      </c>
      <c r="G50" s="224">
        <v>8549</v>
      </c>
      <c r="H50" s="224">
        <v>6387</v>
      </c>
      <c r="I50" s="224">
        <v>2580</v>
      </c>
      <c r="J50" s="224">
        <v>1527</v>
      </c>
      <c r="K50" s="224">
        <v>799</v>
      </c>
      <c r="L50" s="223">
        <v>906</v>
      </c>
      <c r="M50" s="223">
        <v>580</v>
      </c>
      <c r="N50" s="223">
        <v>282</v>
      </c>
      <c r="O50" s="223">
        <v>216</v>
      </c>
      <c r="P50" s="223">
        <v>115</v>
      </c>
      <c r="Q50" s="222">
        <v>105</v>
      </c>
      <c r="R50" s="221">
        <f>SUM(Q50:T50)</f>
        <v>105</v>
      </c>
      <c r="S50" s="220" t="s">
        <v>21</v>
      </c>
      <c r="T50" s="417"/>
      <c r="U50" s="497"/>
    </row>
    <row r="51" spans="1:21" ht="34.5" customHeight="1">
      <c r="A51" s="480"/>
      <c r="B51" s="406" t="s">
        <v>2</v>
      </c>
      <c r="C51" s="228">
        <v>1314</v>
      </c>
      <c r="D51" s="227">
        <v>5333</v>
      </c>
      <c r="E51" s="228">
        <v>21011</v>
      </c>
      <c r="F51" s="228">
        <v>44588</v>
      </c>
      <c r="G51" s="228">
        <v>65708</v>
      </c>
      <c r="H51" s="228">
        <v>53853</v>
      </c>
      <c r="I51" s="228">
        <v>22264</v>
      </c>
      <c r="J51" s="228">
        <v>13784</v>
      </c>
      <c r="K51" s="228">
        <v>8227</v>
      </c>
      <c r="L51" s="227">
        <v>7505</v>
      </c>
      <c r="M51" s="227">
        <v>5533</v>
      </c>
      <c r="N51" s="227">
        <v>3289</v>
      </c>
      <c r="O51" s="227">
        <v>1412</v>
      </c>
      <c r="P51" s="227">
        <v>1343</v>
      </c>
      <c r="Q51" s="226">
        <v>1051</v>
      </c>
      <c r="R51" s="233">
        <f>SUM(Q51:T51)</f>
        <v>1051</v>
      </c>
      <c r="S51" s="225" t="s">
        <v>22</v>
      </c>
      <c r="T51" s="418"/>
      <c r="U51" s="497"/>
    </row>
    <row r="52" spans="1:21" ht="34.5" customHeight="1">
      <c r="A52" s="481" t="s">
        <v>62</v>
      </c>
      <c r="B52" s="474"/>
      <c r="C52" s="232"/>
      <c r="D52" s="231"/>
      <c r="E52" s="232"/>
      <c r="F52" s="232"/>
      <c r="G52" s="232"/>
      <c r="H52" s="232"/>
      <c r="I52" s="232"/>
      <c r="J52" s="232"/>
      <c r="K52" s="232"/>
      <c r="L52" s="231"/>
      <c r="M52" s="231"/>
      <c r="N52" s="231"/>
      <c r="O52" s="231"/>
      <c r="P52" s="231"/>
      <c r="Q52" s="230"/>
      <c r="R52" s="229"/>
      <c r="S52" s="482"/>
      <c r="T52" s="421" t="s">
        <v>61</v>
      </c>
      <c r="U52" s="497"/>
    </row>
    <row r="53" spans="1:21" ht="34.5" customHeight="1">
      <c r="A53" s="384"/>
      <c r="B53" s="114" t="s">
        <v>44</v>
      </c>
      <c r="C53" s="224">
        <v>11048</v>
      </c>
      <c r="D53" s="223">
        <v>18369</v>
      </c>
      <c r="E53" s="224">
        <v>42983</v>
      </c>
      <c r="F53" s="224">
        <v>41576</v>
      </c>
      <c r="G53" s="224">
        <v>24021</v>
      </c>
      <c r="H53" s="224">
        <v>9087</v>
      </c>
      <c r="I53" s="224">
        <v>3833</v>
      </c>
      <c r="J53" s="224">
        <v>2051</v>
      </c>
      <c r="K53" s="224">
        <v>682</v>
      </c>
      <c r="L53" s="223">
        <v>317</v>
      </c>
      <c r="M53" s="223">
        <v>165</v>
      </c>
      <c r="N53" s="223">
        <v>343</v>
      </c>
      <c r="O53" s="223">
        <v>0</v>
      </c>
      <c r="P53" s="223">
        <v>34</v>
      </c>
      <c r="Q53" s="222">
        <v>153</v>
      </c>
      <c r="R53" s="221">
        <f>SUM(Q53:T53)</f>
        <v>153</v>
      </c>
      <c r="S53" s="220" t="s">
        <v>43</v>
      </c>
      <c r="T53" s="417"/>
      <c r="U53" s="497"/>
    </row>
    <row r="54" spans="1:21" ht="34.5" customHeight="1">
      <c r="A54" s="384"/>
      <c r="B54" s="114" t="s">
        <v>7</v>
      </c>
      <c r="C54" s="224">
        <v>11048</v>
      </c>
      <c r="D54" s="223">
        <v>18369</v>
      </c>
      <c r="E54" s="224">
        <v>42983</v>
      </c>
      <c r="F54" s="224">
        <v>41576</v>
      </c>
      <c r="G54" s="224">
        <v>24021</v>
      </c>
      <c r="H54" s="224">
        <v>9087</v>
      </c>
      <c r="I54" s="224">
        <v>3833</v>
      </c>
      <c r="J54" s="224">
        <v>2051</v>
      </c>
      <c r="K54" s="224">
        <v>682</v>
      </c>
      <c r="L54" s="223">
        <v>317</v>
      </c>
      <c r="M54" s="223">
        <v>165</v>
      </c>
      <c r="N54" s="223">
        <v>343</v>
      </c>
      <c r="O54" s="223">
        <v>0</v>
      </c>
      <c r="P54" s="223">
        <v>34</v>
      </c>
      <c r="Q54" s="222">
        <v>153</v>
      </c>
      <c r="R54" s="221">
        <f>SUM(Q54:T54)</f>
        <v>153</v>
      </c>
      <c r="S54" s="220" t="s">
        <v>21</v>
      </c>
      <c r="T54" s="417"/>
      <c r="U54" s="497"/>
    </row>
    <row r="55" spans="1:21" ht="34.5" customHeight="1">
      <c r="A55" s="480"/>
      <c r="B55" s="406" t="s">
        <v>2</v>
      </c>
      <c r="C55" s="228">
        <v>34177</v>
      </c>
      <c r="D55" s="227">
        <v>103428</v>
      </c>
      <c r="E55" s="228">
        <v>245710</v>
      </c>
      <c r="F55" s="228">
        <v>312767</v>
      </c>
      <c r="G55" s="228">
        <v>200297</v>
      </c>
      <c r="H55" s="228">
        <v>91219</v>
      </c>
      <c r="I55" s="228">
        <v>36052</v>
      </c>
      <c r="J55" s="228">
        <v>14433</v>
      </c>
      <c r="K55" s="228">
        <v>6399</v>
      </c>
      <c r="L55" s="227">
        <v>2400</v>
      </c>
      <c r="M55" s="227">
        <v>1283</v>
      </c>
      <c r="N55" s="227">
        <v>5498</v>
      </c>
      <c r="O55" s="227">
        <v>0</v>
      </c>
      <c r="P55" s="227">
        <v>263</v>
      </c>
      <c r="Q55" s="226">
        <v>1894</v>
      </c>
      <c r="R55" s="233">
        <f>SUM(Q55:T55)</f>
        <v>1894</v>
      </c>
      <c r="S55" s="225" t="s">
        <v>22</v>
      </c>
      <c r="T55" s="418"/>
      <c r="U55" s="497"/>
    </row>
    <row r="56" spans="1:21" ht="34.5" customHeight="1">
      <c r="A56" s="481" t="s">
        <v>64</v>
      </c>
      <c r="B56" s="474"/>
      <c r="C56" s="232"/>
      <c r="D56" s="231"/>
      <c r="E56" s="232"/>
      <c r="F56" s="232"/>
      <c r="G56" s="232"/>
      <c r="H56" s="232"/>
      <c r="I56" s="232"/>
      <c r="J56" s="232"/>
      <c r="K56" s="232"/>
      <c r="L56" s="231"/>
      <c r="M56" s="231"/>
      <c r="N56" s="231"/>
      <c r="O56" s="231"/>
      <c r="P56" s="231"/>
      <c r="Q56" s="230"/>
      <c r="R56" s="229"/>
      <c r="S56" s="482"/>
      <c r="T56" s="421" t="s">
        <v>63</v>
      </c>
      <c r="U56" s="497"/>
    </row>
    <row r="57" spans="1:21" ht="34.5" customHeight="1">
      <c r="A57" s="384"/>
      <c r="B57" s="114" t="s">
        <v>44</v>
      </c>
      <c r="C57" s="224">
        <v>675</v>
      </c>
      <c r="D57" s="223">
        <v>1007</v>
      </c>
      <c r="E57" s="224">
        <v>6209</v>
      </c>
      <c r="F57" s="224">
        <v>16238</v>
      </c>
      <c r="G57" s="224">
        <v>13142</v>
      </c>
      <c r="H57" s="224">
        <v>7231</v>
      </c>
      <c r="I57" s="224">
        <v>3838</v>
      </c>
      <c r="J57" s="224">
        <v>2334</v>
      </c>
      <c r="K57" s="224">
        <v>1022</v>
      </c>
      <c r="L57" s="223">
        <v>355</v>
      </c>
      <c r="M57" s="223">
        <v>216</v>
      </c>
      <c r="N57" s="223">
        <v>0</v>
      </c>
      <c r="O57" s="223">
        <v>70</v>
      </c>
      <c r="P57" s="223">
        <v>68</v>
      </c>
      <c r="Q57" s="222">
        <v>76</v>
      </c>
      <c r="R57" s="221">
        <f>SUM(Q57:T57)</f>
        <v>76</v>
      </c>
      <c r="S57" s="220" t="s">
        <v>43</v>
      </c>
      <c r="T57" s="417"/>
      <c r="U57" s="497"/>
    </row>
    <row r="58" spans="1:21" ht="34.5" customHeight="1">
      <c r="A58" s="384"/>
      <c r="B58" s="114" t="s">
        <v>7</v>
      </c>
      <c r="C58" s="224">
        <v>675</v>
      </c>
      <c r="D58" s="223">
        <v>1007</v>
      </c>
      <c r="E58" s="224">
        <v>6209</v>
      </c>
      <c r="F58" s="224">
        <v>16238</v>
      </c>
      <c r="G58" s="224">
        <v>13142</v>
      </c>
      <c r="H58" s="224">
        <v>7231</v>
      </c>
      <c r="I58" s="224">
        <v>3838</v>
      </c>
      <c r="J58" s="224">
        <v>2334</v>
      </c>
      <c r="K58" s="224">
        <v>1022</v>
      </c>
      <c r="L58" s="223">
        <v>355</v>
      </c>
      <c r="M58" s="223">
        <v>216</v>
      </c>
      <c r="N58" s="223">
        <v>0</v>
      </c>
      <c r="O58" s="223">
        <v>70</v>
      </c>
      <c r="P58" s="223">
        <v>68</v>
      </c>
      <c r="Q58" s="222">
        <v>76</v>
      </c>
      <c r="R58" s="221">
        <f>SUM(Q58:T58)</f>
        <v>76</v>
      </c>
      <c r="S58" s="220" t="s">
        <v>21</v>
      </c>
      <c r="T58" s="417"/>
      <c r="U58" s="497"/>
    </row>
    <row r="59" spans="1:21" ht="34.5" customHeight="1">
      <c r="A59" s="480"/>
      <c r="B59" s="406" t="s">
        <v>2</v>
      </c>
      <c r="C59" s="228">
        <v>1408</v>
      </c>
      <c r="D59" s="227">
        <v>3682</v>
      </c>
      <c r="E59" s="228">
        <v>31522</v>
      </c>
      <c r="F59" s="228">
        <v>97444</v>
      </c>
      <c r="G59" s="228">
        <v>98483</v>
      </c>
      <c r="H59" s="228">
        <v>59695</v>
      </c>
      <c r="I59" s="228">
        <v>40671</v>
      </c>
      <c r="J59" s="228">
        <v>22571</v>
      </c>
      <c r="K59" s="228">
        <v>9965</v>
      </c>
      <c r="L59" s="227">
        <v>5746</v>
      </c>
      <c r="M59" s="227">
        <v>3352</v>
      </c>
      <c r="N59" s="227">
        <v>0</v>
      </c>
      <c r="O59" s="227">
        <v>716</v>
      </c>
      <c r="P59" s="227">
        <v>1210</v>
      </c>
      <c r="Q59" s="226">
        <v>875</v>
      </c>
      <c r="R59" s="233">
        <f>SUM(Q59:T59)</f>
        <v>875</v>
      </c>
      <c r="S59" s="225" t="s">
        <v>22</v>
      </c>
      <c r="T59" s="418"/>
      <c r="U59" s="497"/>
    </row>
    <row r="60" spans="1:21" ht="34.5" customHeight="1">
      <c r="A60" s="481" t="s">
        <v>65</v>
      </c>
      <c r="B60" s="474"/>
      <c r="C60" s="232"/>
      <c r="D60" s="231"/>
      <c r="E60" s="232"/>
      <c r="F60" s="232"/>
      <c r="G60" s="232"/>
      <c r="H60" s="232"/>
      <c r="I60" s="232"/>
      <c r="J60" s="232"/>
      <c r="K60" s="232"/>
      <c r="L60" s="231"/>
      <c r="M60" s="231"/>
      <c r="N60" s="231"/>
      <c r="O60" s="231"/>
      <c r="P60" s="231"/>
      <c r="Q60" s="230"/>
      <c r="R60" s="229"/>
      <c r="S60" s="482"/>
      <c r="T60" s="421" t="s">
        <v>32</v>
      </c>
      <c r="U60" s="497"/>
    </row>
    <row r="61" spans="1:21" ht="34.5" customHeight="1">
      <c r="A61" s="384"/>
      <c r="B61" s="114" t="s">
        <v>44</v>
      </c>
      <c r="C61" s="224">
        <v>1092</v>
      </c>
      <c r="D61" s="223">
        <v>2393</v>
      </c>
      <c r="E61" s="224">
        <v>5793</v>
      </c>
      <c r="F61" s="224">
        <v>11052</v>
      </c>
      <c r="G61" s="224">
        <v>8829</v>
      </c>
      <c r="H61" s="224">
        <v>8681</v>
      </c>
      <c r="I61" s="224">
        <v>4069</v>
      </c>
      <c r="J61" s="224">
        <v>3815</v>
      </c>
      <c r="K61" s="224">
        <v>1054</v>
      </c>
      <c r="L61" s="223">
        <v>1109</v>
      </c>
      <c r="M61" s="223">
        <v>829</v>
      </c>
      <c r="N61" s="223">
        <v>758</v>
      </c>
      <c r="O61" s="223">
        <v>171</v>
      </c>
      <c r="P61" s="223">
        <v>185</v>
      </c>
      <c r="Q61" s="222">
        <v>966</v>
      </c>
      <c r="R61" s="221">
        <f>SUM(Q61:T61)</f>
        <v>966</v>
      </c>
      <c r="S61" s="220" t="s">
        <v>43</v>
      </c>
      <c r="T61" s="417"/>
      <c r="U61" s="497"/>
    </row>
    <row r="62" spans="1:21" ht="34.5" customHeight="1">
      <c r="A62" s="384"/>
      <c r="B62" s="114" t="s">
        <v>7</v>
      </c>
      <c r="C62" s="224">
        <v>1092</v>
      </c>
      <c r="D62" s="223">
        <v>2393</v>
      </c>
      <c r="E62" s="224">
        <v>5793</v>
      </c>
      <c r="F62" s="224">
        <v>11052</v>
      </c>
      <c r="G62" s="224">
        <v>8829</v>
      </c>
      <c r="H62" s="224">
        <v>8681</v>
      </c>
      <c r="I62" s="224">
        <v>4069</v>
      </c>
      <c r="J62" s="224">
        <v>3815</v>
      </c>
      <c r="K62" s="224">
        <v>1054</v>
      </c>
      <c r="L62" s="223">
        <v>1109</v>
      </c>
      <c r="M62" s="223">
        <v>829</v>
      </c>
      <c r="N62" s="223">
        <v>758</v>
      </c>
      <c r="O62" s="223">
        <v>171</v>
      </c>
      <c r="P62" s="223">
        <v>185</v>
      </c>
      <c r="Q62" s="222">
        <v>966</v>
      </c>
      <c r="R62" s="221">
        <f>SUM(Q62:T62)</f>
        <v>966</v>
      </c>
      <c r="S62" s="220" t="s">
        <v>21</v>
      </c>
      <c r="T62" s="417"/>
      <c r="U62" s="497"/>
    </row>
    <row r="63" spans="1:21" ht="34.5" customHeight="1">
      <c r="A63" s="480"/>
      <c r="B63" s="406" t="s">
        <v>2</v>
      </c>
      <c r="C63" s="228">
        <v>4518</v>
      </c>
      <c r="D63" s="227">
        <v>10638</v>
      </c>
      <c r="E63" s="228">
        <v>24742</v>
      </c>
      <c r="F63" s="228">
        <v>66107</v>
      </c>
      <c r="G63" s="228">
        <v>59106</v>
      </c>
      <c r="H63" s="228">
        <v>65523</v>
      </c>
      <c r="I63" s="228">
        <v>28884</v>
      </c>
      <c r="J63" s="228">
        <v>27956</v>
      </c>
      <c r="K63" s="228">
        <v>7969</v>
      </c>
      <c r="L63" s="227">
        <v>10773</v>
      </c>
      <c r="M63" s="227">
        <v>7819</v>
      </c>
      <c r="N63" s="227">
        <v>8091</v>
      </c>
      <c r="O63" s="227">
        <v>1209</v>
      </c>
      <c r="P63" s="227">
        <v>3749</v>
      </c>
      <c r="Q63" s="226">
        <v>14334</v>
      </c>
      <c r="R63" s="233">
        <f>SUM(Q63:T63)</f>
        <v>14334</v>
      </c>
      <c r="S63" s="225" t="s">
        <v>22</v>
      </c>
      <c r="T63" s="418"/>
      <c r="U63" s="497"/>
    </row>
    <row r="64" spans="1:21" ht="34.5" customHeight="1">
      <c r="A64" s="481" t="s">
        <v>67</v>
      </c>
      <c r="B64" s="474"/>
      <c r="C64" s="232"/>
      <c r="D64" s="231"/>
      <c r="E64" s="232"/>
      <c r="F64" s="232"/>
      <c r="G64" s="232"/>
      <c r="H64" s="232"/>
      <c r="I64" s="232"/>
      <c r="J64" s="232"/>
      <c r="K64" s="232"/>
      <c r="L64" s="231"/>
      <c r="M64" s="231"/>
      <c r="N64" s="231"/>
      <c r="O64" s="231"/>
      <c r="P64" s="231"/>
      <c r="Q64" s="230"/>
      <c r="R64" s="229"/>
      <c r="S64" s="482"/>
      <c r="T64" s="421" t="s">
        <v>66</v>
      </c>
      <c r="U64" s="497"/>
    </row>
    <row r="65" spans="1:21" ht="34.5" customHeight="1">
      <c r="A65" s="384"/>
      <c r="B65" s="114" t="s">
        <v>44</v>
      </c>
      <c r="C65" s="224">
        <v>253</v>
      </c>
      <c r="D65" s="223">
        <v>1246</v>
      </c>
      <c r="E65" s="224">
        <v>4934</v>
      </c>
      <c r="F65" s="224">
        <v>7081</v>
      </c>
      <c r="G65" s="224">
        <v>6865</v>
      </c>
      <c r="H65" s="224">
        <v>6357</v>
      </c>
      <c r="I65" s="224">
        <v>4673</v>
      </c>
      <c r="J65" s="224">
        <v>3097</v>
      </c>
      <c r="K65" s="224">
        <v>1949</v>
      </c>
      <c r="L65" s="223">
        <v>937</v>
      </c>
      <c r="M65" s="223">
        <v>739</v>
      </c>
      <c r="N65" s="223">
        <v>154</v>
      </c>
      <c r="O65" s="223">
        <v>223</v>
      </c>
      <c r="P65" s="223">
        <v>92</v>
      </c>
      <c r="Q65" s="222">
        <v>161</v>
      </c>
      <c r="R65" s="221">
        <f>SUM(Q65:T65)</f>
        <v>161</v>
      </c>
      <c r="S65" s="220" t="s">
        <v>43</v>
      </c>
      <c r="T65" s="417"/>
      <c r="U65" s="497"/>
    </row>
    <row r="66" spans="1:21" ht="34.5" customHeight="1">
      <c r="A66" s="384"/>
      <c r="B66" s="114" t="s">
        <v>7</v>
      </c>
      <c r="C66" s="224">
        <v>253</v>
      </c>
      <c r="D66" s="223">
        <v>1246</v>
      </c>
      <c r="E66" s="224">
        <v>4934</v>
      </c>
      <c r="F66" s="224">
        <v>7081</v>
      </c>
      <c r="G66" s="224">
        <v>6865</v>
      </c>
      <c r="H66" s="224">
        <v>6357</v>
      </c>
      <c r="I66" s="224">
        <v>4673</v>
      </c>
      <c r="J66" s="224">
        <v>3097</v>
      </c>
      <c r="K66" s="224">
        <v>1949</v>
      </c>
      <c r="L66" s="223">
        <v>937</v>
      </c>
      <c r="M66" s="223">
        <v>739</v>
      </c>
      <c r="N66" s="223">
        <v>154</v>
      </c>
      <c r="O66" s="223">
        <v>223</v>
      </c>
      <c r="P66" s="223">
        <v>92</v>
      </c>
      <c r="Q66" s="222">
        <v>161</v>
      </c>
      <c r="R66" s="221">
        <f>SUM(Q66:T66)</f>
        <v>161</v>
      </c>
      <c r="S66" s="220" t="s">
        <v>21</v>
      </c>
      <c r="T66" s="417"/>
      <c r="U66" s="497"/>
    </row>
    <row r="67" spans="1:21" ht="34.5" customHeight="1">
      <c r="A67" s="384"/>
      <c r="B67" s="406" t="s">
        <v>2</v>
      </c>
      <c r="C67" s="228">
        <v>978</v>
      </c>
      <c r="D67" s="227">
        <v>5312</v>
      </c>
      <c r="E67" s="228">
        <v>32204</v>
      </c>
      <c r="F67" s="228">
        <v>58918</v>
      </c>
      <c r="G67" s="228">
        <v>58157</v>
      </c>
      <c r="H67" s="228">
        <v>60806</v>
      </c>
      <c r="I67" s="228">
        <v>42241</v>
      </c>
      <c r="J67" s="228">
        <v>30306</v>
      </c>
      <c r="K67" s="228">
        <v>19895</v>
      </c>
      <c r="L67" s="227">
        <v>9801</v>
      </c>
      <c r="M67" s="227">
        <v>7527</v>
      </c>
      <c r="N67" s="227">
        <v>1322</v>
      </c>
      <c r="O67" s="227">
        <v>2418</v>
      </c>
      <c r="P67" s="227">
        <v>1261</v>
      </c>
      <c r="Q67" s="226">
        <v>2283</v>
      </c>
      <c r="R67" s="233">
        <f>SUM(Q67:T67)</f>
        <v>2283</v>
      </c>
      <c r="S67" s="225" t="s">
        <v>22</v>
      </c>
      <c r="T67" s="417"/>
      <c r="U67" s="497"/>
    </row>
    <row r="68" spans="1:21" ht="34.5" customHeight="1">
      <c r="A68" s="481" t="s">
        <v>69</v>
      </c>
      <c r="B68" s="474"/>
      <c r="C68" s="224"/>
      <c r="D68" s="223"/>
      <c r="E68" s="224"/>
      <c r="F68" s="224"/>
      <c r="G68" s="224"/>
      <c r="H68" s="224"/>
      <c r="I68" s="224"/>
      <c r="J68" s="224"/>
      <c r="K68" s="224"/>
      <c r="L68" s="223"/>
      <c r="M68" s="223"/>
      <c r="N68" s="223"/>
      <c r="O68" s="223"/>
      <c r="P68" s="223"/>
      <c r="Q68" s="222"/>
      <c r="R68" s="221"/>
      <c r="S68" s="482"/>
      <c r="T68" s="387" t="s">
        <v>68</v>
      </c>
      <c r="U68" s="497"/>
    </row>
    <row r="69" spans="1:21" ht="34.5" customHeight="1">
      <c r="A69" s="384"/>
      <c r="B69" s="114" t="s">
        <v>44</v>
      </c>
      <c r="C69" s="224">
        <f aca="true" t="shared" si="0" ref="C69:R69">C9+C13+C17+C21+C25+C29+C33+C45+C49+C53+C57+C61+C65</f>
        <v>120539</v>
      </c>
      <c r="D69" s="223">
        <f t="shared" si="0"/>
        <v>153903</v>
      </c>
      <c r="E69" s="224">
        <f t="shared" si="0"/>
        <v>413150</v>
      </c>
      <c r="F69" s="224">
        <f t="shared" si="0"/>
        <v>634285</v>
      </c>
      <c r="G69" s="224">
        <f t="shared" si="0"/>
        <v>547650</v>
      </c>
      <c r="H69" s="224">
        <f t="shared" si="0"/>
        <v>360753</v>
      </c>
      <c r="I69" s="224">
        <f t="shared" si="0"/>
        <v>221085</v>
      </c>
      <c r="J69" s="224">
        <f t="shared" si="0"/>
        <v>159626</v>
      </c>
      <c r="K69" s="224">
        <f t="shared" si="0"/>
        <v>108457</v>
      </c>
      <c r="L69" s="223">
        <f t="shared" si="0"/>
        <v>80940</v>
      </c>
      <c r="M69" s="223">
        <f t="shared" si="0"/>
        <v>45170</v>
      </c>
      <c r="N69" s="223">
        <f t="shared" si="0"/>
        <v>30091</v>
      </c>
      <c r="O69" s="223">
        <f t="shared" si="0"/>
        <v>17124</v>
      </c>
      <c r="P69" s="223">
        <f t="shared" si="0"/>
        <v>9104</v>
      </c>
      <c r="Q69" s="222">
        <f t="shared" si="0"/>
        <v>20647</v>
      </c>
      <c r="R69" s="221">
        <f t="shared" si="0"/>
        <v>20647</v>
      </c>
      <c r="S69" s="220" t="s">
        <v>43</v>
      </c>
      <c r="T69" s="417"/>
      <c r="U69" s="497"/>
    </row>
    <row r="70" spans="1:21" ht="34.5" customHeight="1">
      <c r="A70" s="384"/>
      <c r="B70" s="114" t="s">
        <v>7</v>
      </c>
      <c r="C70" s="224">
        <f aca="true" t="shared" si="1" ref="C70:R70">C10+C14+C18+C22+C26+C30+C34+C46+C50+C54+C58+C62+C66</f>
        <v>120539</v>
      </c>
      <c r="D70" s="223">
        <f t="shared" si="1"/>
        <v>153903</v>
      </c>
      <c r="E70" s="224">
        <f t="shared" si="1"/>
        <v>413150</v>
      </c>
      <c r="F70" s="224">
        <f t="shared" si="1"/>
        <v>634285</v>
      </c>
      <c r="G70" s="224">
        <f t="shared" si="1"/>
        <v>547650</v>
      </c>
      <c r="H70" s="224">
        <f t="shared" si="1"/>
        <v>360753</v>
      </c>
      <c r="I70" s="224">
        <f t="shared" si="1"/>
        <v>221085</v>
      </c>
      <c r="J70" s="224">
        <f t="shared" si="1"/>
        <v>159626</v>
      </c>
      <c r="K70" s="224">
        <f t="shared" si="1"/>
        <v>108457</v>
      </c>
      <c r="L70" s="223">
        <f t="shared" si="1"/>
        <v>80940</v>
      </c>
      <c r="M70" s="223">
        <f t="shared" si="1"/>
        <v>45170</v>
      </c>
      <c r="N70" s="223">
        <f t="shared" si="1"/>
        <v>30091</v>
      </c>
      <c r="O70" s="223">
        <f t="shared" si="1"/>
        <v>17124</v>
      </c>
      <c r="P70" s="223">
        <f t="shared" si="1"/>
        <v>9104</v>
      </c>
      <c r="Q70" s="222">
        <f t="shared" si="1"/>
        <v>20647</v>
      </c>
      <c r="R70" s="221">
        <f t="shared" si="1"/>
        <v>20647</v>
      </c>
      <c r="S70" s="220" t="s">
        <v>21</v>
      </c>
      <c r="T70" s="417"/>
      <c r="U70" s="497"/>
    </row>
    <row r="71" spans="1:21" ht="34.5" customHeight="1" thickBot="1">
      <c r="A71" s="388"/>
      <c r="B71" s="407" t="s">
        <v>2</v>
      </c>
      <c r="C71" s="238">
        <f aca="true" t="shared" si="2" ref="C71:R71">C11+C15+C19+C23+C27+C31+C35+C47+C51+C55+C59+C63+C67</f>
        <v>229850</v>
      </c>
      <c r="D71" s="237">
        <f t="shared" si="2"/>
        <v>530296</v>
      </c>
      <c r="E71" s="238">
        <f t="shared" si="2"/>
        <v>1959796</v>
      </c>
      <c r="F71" s="238">
        <f t="shared" si="2"/>
        <v>3598021</v>
      </c>
      <c r="G71" s="238">
        <f t="shared" si="2"/>
        <v>3463313</v>
      </c>
      <c r="H71" s="238">
        <f t="shared" si="2"/>
        <v>2593369</v>
      </c>
      <c r="I71" s="238">
        <f t="shared" si="2"/>
        <v>1710807</v>
      </c>
      <c r="J71" s="238">
        <f t="shared" si="2"/>
        <v>1269090</v>
      </c>
      <c r="K71" s="238">
        <f t="shared" si="2"/>
        <v>882143</v>
      </c>
      <c r="L71" s="237">
        <f t="shared" si="2"/>
        <v>687039</v>
      </c>
      <c r="M71" s="237">
        <f t="shared" si="2"/>
        <v>414572</v>
      </c>
      <c r="N71" s="237">
        <f t="shared" si="2"/>
        <v>279665</v>
      </c>
      <c r="O71" s="237">
        <f t="shared" si="2"/>
        <v>164494</v>
      </c>
      <c r="P71" s="237">
        <f t="shared" si="2"/>
        <v>106418</v>
      </c>
      <c r="Q71" s="236">
        <f t="shared" si="2"/>
        <v>244697</v>
      </c>
      <c r="R71" s="235">
        <f t="shared" si="2"/>
        <v>244697</v>
      </c>
      <c r="S71" s="234" t="s">
        <v>22</v>
      </c>
      <c r="T71" s="419"/>
      <c r="U71" s="497"/>
    </row>
    <row r="72" ht="13.5" thickTop="1"/>
    <row r="77" spans="3:18" ht="23.25"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</row>
    <row r="78" spans="3:18" ht="23.25"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</row>
    <row r="80" ht="23.25">
      <c r="G80" s="170"/>
    </row>
    <row r="82" ht="12.75">
      <c r="G82" s="214"/>
    </row>
  </sheetData>
  <sheetProtection/>
  <mergeCells count="12">
    <mergeCell ref="A2:T2"/>
    <mergeCell ref="A5:B7"/>
    <mergeCell ref="S5:T7"/>
    <mergeCell ref="C5:R5"/>
    <mergeCell ref="A39:T39"/>
    <mergeCell ref="A38:T38"/>
    <mergeCell ref="U5:U35"/>
    <mergeCell ref="U41:U71"/>
    <mergeCell ref="S41:T43"/>
    <mergeCell ref="A41:B43"/>
    <mergeCell ref="C41:R41"/>
    <mergeCell ref="A3:T3"/>
  </mergeCells>
  <hyperlinks>
    <hyperlink ref="U1" location="الفهرس!A1" display="R"/>
  </hyperlinks>
  <printOptions horizontalCentered="1" verticalCentered="1"/>
  <pageMargins left="0.1968503937007874" right="0.1968503937007874" top="0.5905511811023623" bottom="0.3937007874015748" header="0" footer="0.1968503937007874"/>
  <pageSetup fitToHeight="0" horizontalDpi="300" verticalDpi="300" orientation="landscape" paperSize="9" scale="41" r:id="rId1"/>
  <rowBreaks count="1" manualBreakCount="1">
    <brk id="37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rightToLeft="1" zoomScaleSheetLayoutView="65" zoomScalePageLayoutView="0" workbookViewId="0" topLeftCell="A1">
      <selection activeCell="J1" sqref="J1"/>
    </sheetView>
  </sheetViews>
  <sheetFormatPr defaultColWidth="9.140625" defaultRowHeight="12.75"/>
  <cols>
    <col min="1" max="1" width="35.7109375" style="1" customWidth="1"/>
    <col min="2" max="8" width="15.7109375" style="1" customWidth="1"/>
    <col min="9" max="9" width="35.7109375" style="1" customWidth="1"/>
    <col min="10" max="10" width="10.7109375" style="85" customWidth="1"/>
    <col min="11" max="16384" width="9.140625" style="1" customWidth="1"/>
  </cols>
  <sheetData>
    <row r="1" spans="1:10" s="86" customFormat="1" ht="31.5" customHeight="1">
      <c r="A1" s="186" t="s">
        <v>173</v>
      </c>
      <c r="B1" s="185"/>
      <c r="C1" s="185"/>
      <c r="D1" s="185"/>
      <c r="E1" s="185"/>
      <c r="F1" s="185"/>
      <c r="G1" s="185"/>
      <c r="H1" s="185"/>
      <c r="I1" s="184" t="s">
        <v>174</v>
      </c>
      <c r="J1" s="486" t="s">
        <v>492</v>
      </c>
    </row>
    <row r="2" spans="1:10" s="86" customFormat="1" ht="31.5" customHeight="1">
      <c r="A2" s="186"/>
      <c r="B2" s="185"/>
      <c r="C2" s="185"/>
      <c r="D2" s="185"/>
      <c r="E2" s="185"/>
      <c r="F2" s="185"/>
      <c r="G2" s="185"/>
      <c r="H2" s="185"/>
      <c r="I2" s="184"/>
      <c r="J2" s="187"/>
    </row>
    <row r="3" spans="1:10" s="87" customFormat="1" ht="31.5" customHeight="1">
      <c r="A3" s="487" t="s">
        <v>311</v>
      </c>
      <c r="B3" s="487"/>
      <c r="C3" s="487"/>
      <c r="D3" s="487"/>
      <c r="E3" s="487"/>
      <c r="F3" s="487"/>
      <c r="G3" s="487"/>
      <c r="H3" s="487"/>
      <c r="I3" s="487"/>
      <c r="J3" s="487"/>
    </row>
    <row r="4" spans="1:10" s="87" customFormat="1" ht="31.5" customHeight="1">
      <c r="A4" s="487" t="s">
        <v>310</v>
      </c>
      <c r="B4" s="487"/>
      <c r="C4" s="487"/>
      <c r="D4" s="487"/>
      <c r="E4" s="487"/>
      <c r="F4" s="487"/>
      <c r="G4" s="487"/>
      <c r="H4" s="487"/>
      <c r="I4" s="487"/>
      <c r="J4" s="487"/>
    </row>
    <row r="5" spans="1:10" s="87" customFormat="1" ht="31.5" customHeight="1" thickBot="1">
      <c r="A5" s="219"/>
      <c r="B5" s="219"/>
      <c r="C5" s="219"/>
      <c r="D5" s="219"/>
      <c r="E5" s="219"/>
      <c r="F5" s="219"/>
      <c r="G5" s="219"/>
      <c r="H5" s="219"/>
      <c r="I5" s="219"/>
      <c r="J5" s="187"/>
    </row>
    <row r="6" spans="1:10" s="2" customFormat="1" ht="26.25" customHeight="1" thickTop="1">
      <c r="A6" s="491" t="s">
        <v>118</v>
      </c>
      <c r="B6" s="488" t="s">
        <v>105</v>
      </c>
      <c r="C6" s="489"/>
      <c r="D6" s="489"/>
      <c r="E6" s="489"/>
      <c r="F6" s="489"/>
      <c r="G6" s="489"/>
      <c r="H6" s="490"/>
      <c r="I6" s="501" t="s">
        <v>119</v>
      </c>
      <c r="J6" s="497" t="e">
        <f>3!J6:J14+1</f>
        <v>#REF!</v>
      </c>
    </row>
    <row r="7" spans="1:10" s="4" customFormat="1" ht="38.25" customHeight="1">
      <c r="A7" s="492"/>
      <c r="B7" s="62" t="s">
        <v>108</v>
      </c>
      <c r="C7" s="62" t="s">
        <v>107</v>
      </c>
      <c r="D7" s="84" t="s">
        <v>161</v>
      </c>
      <c r="E7" s="62" t="s">
        <v>127</v>
      </c>
      <c r="F7" s="62" t="s">
        <v>106</v>
      </c>
      <c r="G7" s="84" t="s">
        <v>70</v>
      </c>
      <c r="H7" s="84" t="s">
        <v>69</v>
      </c>
      <c r="I7" s="502"/>
      <c r="J7" s="497"/>
    </row>
    <row r="8" spans="1:10" s="4" customFormat="1" ht="55.5" customHeight="1">
      <c r="A8" s="493"/>
      <c r="B8" s="91" t="s">
        <v>111</v>
      </c>
      <c r="C8" s="91" t="s">
        <v>110</v>
      </c>
      <c r="D8" s="92" t="s">
        <v>125</v>
      </c>
      <c r="E8" s="91" t="s">
        <v>303</v>
      </c>
      <c r="F8" s="91" t="s">
        <v>109</v>
      </c>
      <c r="G8" s="91" t="s">
        <v>71</v>
      </c>
      <c r="H8" s="91" t="s">
        <v>68</v>
      </c>
      <c r="I8" s="503"/>
      <c r="J8" s="497"/>
    </row>
    <row r="9" spans="1:10" ht="75" customHeight="1">
      <c r="A9" s="93" t="s">
        <v>94</v>
      </c>
      <c r="B9" s="89">
        <v>647785</v>
      </c>
      <c r="C9" s="89">
        <v>631259</v>
      </c>
      <c r="D9" s="89">
        <v>194390</v>
      </c>
      <c r="E9" s="89">
        <v>9357</v>
      </c>
      <c r="F9" s="89">
        <v>313934</v>
      </c>
      <c r="G9" s="89">
        <v>15580</v>
      </c>
      <c r="H9" s="88">
        <f>SUM(G9:I9)</f>
        <v>15580</v>
      </c>
      <c r="I9" s="129" t="s">
        <v>97</v>
      </c>
      <c r="J9" s="497"/>
    </row>
    <row r="10" spans="1:10" ht="75" customHeight="1">
      <c r="A10" s="93" t="s">
        <v>112</v>
      </c>
      <c r="B10" s="89">
        <v>126675</v>
      </c>
      <c r="C10" s="89">
        <v>85096</v>
      </c>
      <c r="D10" s="89">
        <v>117181</v>
      </c>
      <c r="E10" s="89">
        <v>8352</v>
      </c>
      <c r="F10" s="89">
        <v>585757</v>
      </c>
      <c r="G10" s="89">
        <v>12344</v>
      </c>
      <c r="H10" s="88">
        <f>SUM(G10:I10)</f>
        <v>12344</v>
      </c>
      <c r="I10" s="129" t="s">
        <v>96</v>
      </c>
      <c r="J10" s="497"/>
    </row>
    <row r="11" spans="1:10" ht="75" customHeight="1">
      <c r="A11" s="93" t="s">
        <v>130</v>
      </c>
      <c r="B11" s="89">
        <v>33740</v>
      </c>
      <c r="C11" s="89">
        <v>23024</v>
      </c>
      <c r="D11" s="89">
        <v>7433</v>
      </c>
      <c r="E11" s="89">
        <v>570</v>
      </c>
      <c r="F11" s="89">
        <v>48160</v>
      </c>
      <c r="G11" s="89">
        <v>35812</v>
      </c>
      <c r="H11" s="88">
        <f>SUM(G11:I11)</f>
        <v>35812</v>
      </c>
      <c r="I11" s="129" t="s">
        <v>95</v>
      </c>
      <c r="J11" s="497"/>
    </row>
    <row r="12" spans="1:10" ht="75" customHeight="1">
      <c r="A12" s="93" t="s">
        <v>70</v>
      </c>
      <c r="B12" s="89">
        <v>7331</v>
      </c>
      <c r="C12" s="89">
        <v>2669</v>
      </c>
      <c r="D12" s="89">
        <v>1643</v>
      </c>
      <c r="E12" s="89">
        <v>199</v>
      </c>
      <c r="F12" s="89">
        <v>13733</v>
      </c>
      <c r="G12" s="89">
        <v>500</v>
      </c>
      <c r="H12" s="88">
        <f>SUM(G12:I12)</f>
        <v>500</v>
      </c>
      <c r="I12" s="129" t="s">
        <v>71</v>
      </c>
      <c r="J12" s="497"/>
    </row>
    <row r="13" spans="1:10" ht="75" customHeight="1" thickBot="1">
      <c r="A13" s="94" t="s">
        <v>69</v>
      </c>
      <c r="B13" s="90">
        <f aca="true" t="shared" si="0" ref="B13:H13">SUM(B9:B12)</f>
        <v>815531</v>
      </c>
      <c r="C13" s="90">
        <f t="shared" si="0"/>
        <v>742048</v>
      </c>
      <c r="D13" s="90">
        <f t="shared" si="0"/>
        <v>320647</v>
      </c>
      <c r="E13" s="90">
        <f t="shared" si="0"/>
        <v>18478</v>
      </c>
      <c r="F13" s="90">
        <f t="shared" si="0"/>
        <v>961584</v>
      </c>
      <c r="G13" s="90">
        <f t="shared" si="0"/>
        <v>64236</v>
      </c>
      <c r="H13" s="90">
        <f t="shared" si="0"/>
        <v>64236</v>
      </c>
      <c r="I13" s="137" t="s">
        <v>68</v>
      </c>
      <c r="J13" s="497"/>
    </row>
    <row r="14" ht="21" thickTop="1"/>
    <row r="15" spans="2:8" ht="23.25">
      <c r="B15" s="165"/>
      <c r="C15" s="165"/>
      <c r="D15" s="165"/>
      <c r="E15" s="165"/>
      <c r="F15" s="165"/>
      <c r="G15" s="165"/>
      <c r="H15" s="165"/>
    </row>
  </sheetData>
  <sheetProtection/>
  <mergeCells count="6">
    <mergeCell ref="A6:A8"/>
    <mergeCell ref="I6:I8"/>
    <mergeCell ref="B6:H6"/>
    <mergeCell ref="A4:J4"/>
    <mergeCell ref="A3:J3"/>
    <mergeCell ref="J6:J13"/>
  </mergeCells>
  <hyperlinks>
    <hyperlink ref="J1" location="الفهرس!A1" display="R"/>
  </hyperlinks>
  <printOptions horizontalCentered="1" verticalCentered="1"/>
  <pageMargins left="0.1968503937007874" right="0.1968503937007874" top="0.3937007874015748" bottom="0.5905511811023623" header="0" footer="0.1968503937007874"/>
  <pageSetup fitToHeight="0" horizontalDpi="300" verticalDpi="300" orientation="landscape" paperSize="9" scale="63" r:id="rId1"/>
  <colBreaks count="1" manualBreakCount="1">
    <brk id="10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rightToLeft="1" zoomScaleSheetLayoutView="65" zoomScalePageLayoutView="0" workbookViewId="0" topLeftCell="A1">
      <selection activeCell="J1" sqref="J1"/>
    </sheetView>
  </sheetViews>
  <sheetFormatPr defaultColWidth="9.140625" defaultRowHeight="12.75"/>
  <cols>
    <col min="1" max="1" width="35.7109375" style="1" customWidth="1"/>
    <col min="2" max="8" width="15.7109375" style="1" customWidth="1"/>
    <col min="9" max="9" width="35.7109375" style="1" customWidth="1"/>
    <col min="10" max="10" width="10.7109375" style="85" customWidth="1"/>
    <col min="11" max="16384" width="9.140625" style="1" customWidth="1"/>
  </cols>
  <sheetData>
    <row r="1" spans="1:10" s="86" customFormat="1" ht="31.5" customHeight="1">
      <c r="A1" s="186" t="s">
        <v>262</v>
      </c>
      <c r="B1" s="185"/>
      <c r="C1" s="185"/>
      <c r="D1" s="185"/>
      <c r="E1" s="185"/>
      <c r="F1" s="185"/>
      <c r="G1" s="185"/>
      <c r="H1" s="185"/>
      <c r="I1" s="184" t="s">
        <v>263</v>
      </c>
      <c r="J1" s="486" t="s">
        <v>492</v>
      </c>
    </row>
    <row r="2" spans="1:10" s="86" customFormat="1" ht="31.5" customHeight="1">
      <c r="A2" s="186"/>
      <c r="B2" s="185"/>
      <c r="C2" s="185"/>
      <c r="D2" s="185"/>
      <c r="E2" s="185"/>
      <c r="F2" s="185"/>
      <c r="G2" s="185"/>
      <c r="H2" s="185"/>
      <c r="I2" s="184"/>
      <c r="J2" s="187"/>
    </row>
    <row r="3" spans="1:10" s="87" customFormat="1" ht="31.5" customHeight="1">
      <c r="A3" s="487" t="s">
        <v>380</v>
      </c>
      <c r="B3" s="487"/>
      <c r="C3" s="487"/>
      <c r="D3" s="487"/>
      <c r="E3" s="487"/>
      <c r="F3" s="487"/>
      <c r="G3" s="487"/>
      <c r="H3" s="487"/>
      <c r="I3" s="487"/>
      <c r="J3" s="487"/>
    </row>
    <row r="4" spans="1:10" s="87" customFormat="1" ht="31.5" customHeight="1">
      <c r="A4" s="487" t="s">
        <v>312</v>
      </c>
      <c r="B4" s="487"/>
      <c r="C4" s="487"/>
      <c r="D4" s="487"/>
      <c r="E4" s="487"/>
      <c r="F4" s="487"/>
      <c r="G4" s="487"/>
      <c r="H4" s="487"/>
      <c r="I4" s="487"/>
      <c r="J4" s="487"/>
    </row>
    <row r="5" spans="1:10" s="87" customFormat="1" ht="31.5" customHeight="1" thickBot="1">
      <c r="A5" s="219"/>
      <c r="B5" s="219"/>
      <c r="C5" s="219"/>
      <c r="D5" s="219"/>
      <c r="E5" s="219"/>
      <c r="F5" s="219"/>
      <c r="G5" s="219"/>
      <c r="H5" s="219"/>
      <c r="I5" s="219"/>
      <c r="J5" s="187"/>
    </row>
    <row r="6" spans="1:10" s="2" customFormat="1" ht="26.25" customHeight="1" thickTop="1">
      <c r="A6" s="491" t="s">
        <v>381</v>
      </c>
      <c r="B6" s="488" t="s">
        <v>375</v>
      </c>
      <c r="C6" s="489"/>
      <c r="D6" s="489"/>
      <c r="E6" s="489"/>
      <c r="F6" s="489"/>
      <c r="G6" s="489"/>
      <c r="H6" s="490"/>
      <c r="I6" s="494" t="s">
        <v>117</v>
      </c>
      <c r="J6" s="497" t="e">
        <f>4!J6:J13+1</f>
        <v>#REF!</v>
      </c>
    </row>
    <row r="7" spans="1:10" s="4" customFormat="1" ht="38.25" customHeight="1">
      <c r="A7" s="492"/>
      <c r="B7" s="62" t="s">
        <v>108</v>
      </c>
      <c r="C7" s="62" t="s">
        <v>107</v>
      </c>
      <c r="D7" s="84" t="s">
        <v>161</v>
      </c>
      <c r="E7" s="62" t="s">
        <v>127</v>
      </c>
      <c r="F7" s="62" t="s">
        <v>106</v>
      </c>
      <c r="G7" s="84" t="s">
        <v>70</v>
      </c>
      <c r="H7" s="84" t="s">
        <v>69</v>
      </c>
      <c r="I7" s="495"/>
      <c r="J7" s="497"/>
    </row>
    <row r="8" spans="1:10" s="4" customFormat="1" ht="51" customHeight="1">
      <c r="A8" s="493"/>
      <c r="B8" s="91" t="s">
        <v>111</v>
      </c>
      <c r="C8" s="91" t="s">
        <v>110</v>
      </c>
      <c r="D8" s="92" t="s">
        <v>125</v>
      </c>
      <c r="E8" s="91" t="s">
        <v>303</v>
      </c>
      <c r="F8" s="91" t="s">
        <v>109</v>
      </c>
      <c r="G8" s="91" t="s">
        <v>71</v>
      </c>
      <c r="H8" s="91" t="s">
        <v>68</v>
      </c>
      <c r="I8" s="496"/>
      <c r="J8" s="497"/>
    </row>
    <row r="9" spans="1:10" ht="75" customHeight="1">
      <c r="A9" s="93" t="s">
        <v>82</v>
      </c>
      <c r="B9" s="89">
        <v>354213</v>
      </c>
      <c r="C9" s="89">
        <v>600163</v>
      </c>
      <c r="D9" s="89">
        <v>244779</v>
      </c>
      <c r="E9" s="89">
        <v>13749</v>
      </c>
      <c r="F9" s="89">
        <v>820285</v>
      </c>
      <c r="G9" s="89">
        <v>14496</v>
      </c>
      <c r="H9" s="88">
        <f>SUM(G9:I9)</f>
        <v>14496</v>
      </c>
      <c r="I9" s="129" t="s">
        <v>90</v>
      </c>
      <c r="J9" s="497"/>
    </row>
    <row r="10" spans="1:10" ht="75" customHeight="1">
      <c r="A10" s="93" t="s">
        <v>88</v>
      </c>
      <c r="B10" s="89">
        <v>382689</v>
      </c>
      <c r="C10" s="89">
        <v>132676</v>
      </c>
      <c r="D10" s="89">
        <v>71339</v>
      </c>
      <c r="E10" s="89">
        <v>3731</v>
      </c>
      <c r="F10" s="89">
        <v>125883</v>
      </c>
      <c r="G10" s="89">
        <v>30790</v>
      </c>
      <c r="H10" s="88">
        <f>SUM(G10:I10)</f>
        <v>30790</v>
      </c>
      <c r="I10" s="129" t="s">
        <v>402</v>
      </c>
      <c r="J10" s="497"/>
    </row>
    <row r="11" spans="1:10" ht="75" customHeight="1">
      <c r="A11" s="93" t="s">
        <v>87</v>
      </c>
      <c r="B11" s="89">
        <v>72612</v>
      </c>
      <c r="C11" s="89">
        <v>7679</v>
      </c>
      <c r="D11" s="89">
        <v>4382</v>
      </c>
      <c r="E11" s="89">
        <v>898</v>
      </c>
      <c r="F11" s="89">
        <v>14112</v>
      </c>
      <c r="G11" s="89">
        <v>14608</v>
      </c>
      <c r="H11" s="88">
        <f>SUM(G11:I11)</f>
        <v>14608</v>
      </c>
      <c r="I11" s="129" t="s">
        <v>89</v>
      </c>
      <c r="J11" s="497"/>
    </row>
    <row r="12" spans="1:10" ht="75" customHeight="1">
      <c r="A12" s="93" t="s">
        <v>70</v>
      </c>
      <c r="B12" s="89">
        <v>6017</v>
      </c>
      <c r="C12" s="89">
        <v>1530</v>
      </c>
      <c r="D12" s="89">
        <v>147</v>
      </c>
      <c r="E12" s="89">
        <v>100</v>
      </c>
      <c r="F12" s="89">
        <v>1304</v>
      </c>
      <c r="G12" s="89">
        <v>4342</v>
      </c>
      <c r="H12" s="88">
        <f>SUM(G12:I12)</f>
        <v>4342</v>
      </c>
      <c r="I12" s="129" t="s">
        <v>71</v>
      </c>
      <c r="J12" s="497"/>
    </row>
    <row r="13" spans="1:10" ht="75" customHeight="1" thickBot="1">
      <c r="A13" s="94" t="s">
        <v>69</v>
      </c>
      <c r="B13" s="90">
        <f aca="true" t="shared" si="0" ref="B13:H13">SUM(B9:B12)</f>
        <v>815531</v>
      </c>
      <c r="C13" s="90">
        <f t="shared" si="0"/>
        <v>742048</v>
      </c>
      <c r="D13" s="90">
        <f t="shared" si="0"/>
        <v>320647</v>
      </c>
      <c r="E13" s="90">
        <f t="shared" si="0"/>
        <v>18478</v>
      </c>
      <c r="F13" s="90">
        <f t="shared" si="0"/>
        <v>961584</v>
      </c>
      <c r="G13" s="90">
        <f t="shared" si="0"/>
        <v>64236</v>
      </c>
      <c r="H13" s="90">
        <f t="shared" si="0"/>
        <v>64236</v>
      </c>
      <c r="I13" s="137" t="s">
        <v>68</v>
      </c>
      <c r="J13" s="497"/>
    </row>
    <row r="14" ht="21" thickTop="1"/>
  </sheetData>
  <sheetProtection/>
  <mergeCells count="6">
    <mergeCell ref="A4:J4"/>
    <mergeCell ref="A3:J3"/>
    <mergeCell ref="A6:A8"/>
    <mergeCell ref="I6:I8"/>
    <mergeCell ref="B6:H6"/>
    <mergeCell ref="J6:J13"/>
  </mergeCells>
  <hyperlinks>
    <hyperlink ref="J1" location="الفهرس!A1" display="R"/>
  </hyperlinks>
  <printOptions horizontalCentered="1" verticalCentered="1"/>
  <pageMargins left="0.1968503937007874" right="0.1968503937007874" top="0.5905511811023623" bottom="0.5905511811023623" header="0" footer="0.1968503937007874"/>
  <pageSetup fitToHeight="0" horizontalDpi="300" verticalDpi="300" orientation="landscape" paperSize="9" scale="63" r:id="rId1"/>
  <colBreaks count="1" manualBreakCount="1">
    <brk id="10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rightToLeft="1" zoomScaleSheetLayoutView="65" zoomScalePageLayoutView="0" workbookViewId="0" topLeftCell="A1">
      <selection activeCell="J1" sqref="J1"/>
    </sheetView>
  </sheetViews>
  <sheetFormatPr defaultColWidth="9.140625" defaultRowHeight="12.75"/>
  <cols>
    <col min="1" max="1" width="35.7109375" style="1" customWidth="1"/>
    <col min="2" max="8" width="15.7109375" style="1" customWidth="1"/>
    <col min="9" max="9" width="35.7109375" style="1" customWidth="1"/>
    <col min="10" max="10" width="10.7109375" style="85" customWidth="1"/>
    <col min="11" max="16384" width="9.140625" style="1" customWidth="1"/>
  </cols>
  <sheetData>
    <row r="1" spans="1:10" s="86" customFormat="1" ht="31.5" customHeight="1">
      <c r="A1" s="186" t="s">
        <v>175</v>
      </c>
      <c r="B1" s="185"/>
      <c r="C1" s="185"/>
      <c r="D1" s="185"/>
      <c r="E1" s="185"/>
      <c r="F1" s="185"/>
      <c r="G1" s="185"/>
      <c r="H1" s="185"/>
      <c r="I1" s="184" t="s">
        <v>176</v>
      </c>
      <c r="J1" s="486" t="s">
        <v>492</v>
      </c>
    </row>
    <row r="2" spans="1:10" s="86" customFormat="1" ht="31.5" customHeight="1">
      <c r="A2" s="186"/>
      <c r="B2" s="185"/>
      <c r="C2" s="185"/>
      <c r="D2" s="185"/>
      <c r="E2" s="185"/>
      <c r="F2" s="185"/>
      <c r="G2" s="185"/>
      <c r="H2" s="185"/>
      <c r="I2" s="184"/>
      <c r="J2" s="162"/>
    </row>
    <row r="3" spans="1:10" s="87" customFormat="1" ht="31.5" customHeight="1">
      <c r="A3" s="487" t="s">
        <v>382</v>
      </c>
      <c r="B3" s="487"/>
      <c r="C3" s="487"/>
      <c r="D3" s="487"/>
      <c r="E3" s="487"/>
      <c r="F3" s="487"/>
      <c r="G3" s="487"/>
      <c r="H3" s="487"/>
      <c r="I3" s="487"/>
      <c r="J3" s="487"/>
    </row>
    <row r="4" spans="1:10" s="87" customFormat="1" ht="31.5" customHeight="1">
      <c r="A4" s="487" t="s">
        <v>313</v>
      </c>
      <c r="B4" s="487"/>
      <c r="C4" s="487"/>
      <c r="D4" s="487"/>
      <c r="E4" s="487"/>
      <c r="F4" s="487"/>
      <c r="G4" s="487"/>
      <c r="H4" s="487"/>
      <c r="I4" s="487"/>
      <c r="J4" s="487"/>
    </row>
    <row r="5" spans="1:10" s="87" customFormat="1" ht="31.5" customHeight="1" thickBot="1">
      <c r="A5" s="218"/>
      <c r="B5" s="218"/>
      <c r="C5" s="218"/>
      <c r="D5" s="218"/>
      <c r="E5" s="218"/>
      <c r="F5" s="218"/>
      <c r="G5" s="218"/>
      <c r="H5" s="218"/>
      <c r="I5" s="218"/>
      <c r="J5" s="162"/>
    </row>
    <row r="6" spans="1:10" s="2" customFormat="1" ht="26.25" customHeight="1" thickTop="1">
      <c r="A6" s="491" t="s">
        <v>383</v>
      </c>
      <c r="B6" s="488" t="s">
        <v>375</v>
      </c>
      <c r="C6" s="489"/>
      <c r="D6" s="489"/>
      <c r="E6" s="489"/>
      <c r="F6" s="489"/>
      <c r="G6" s="489"/>
      <c r="H6" s="490"/>
      <c r="I6" s="498" t="s">
        <v>304</v>
      </c>
      <c r="J6" s="497" t="e">
        <f>5!J6:J13+1</f>
        <v>#REF!</v>
      </c>
    </row>
    <row r="7" spans="1:10" s="4" customFormat="1" ht="38.25" customHeight="1">
      <c r="A7" s="492"/>
      <c r="B7" s="62" t="s">
        <v>108</v>
      </c>
      <c r="C7" s="62" t="s">
        <v>107</v>
      </c>
      <c r="D7" s="84" t="s">
        <v>161</v>
      </c>
      <c r="E7" s="62" t="s">
        <v>127</v>
      </c>
      <c r="F7" s="62" t="s">
        <v>106</v>
      </c>
      <c r="G7" s="84" t="s">
        <v>70</v>
      </c>
      <c r="H7" s="84" t="s">
        <v>69</v>
      </c>
      <c r="I7" s="499"/>
      <c r="J7" s="497"/>
    </row>
    <row r="8" spans="1:10" s="4" customFormat="1" ht="52.5" customHeight="1">
      <c r="A8" s="493"/>
      <c r="B8" s="91" t="s">
        <v>111</v>
      </c>
      <c r="C8" s="91" t="s">
        <v>110</v>
      </c>
      <c r="D8" s="92" t="s">
        <v>125</v>
      </c>
      <c r="E8" s="91" t="s">
        <v>303</v>
      </c>
      <c r="F8" s="91" t="s">
        <v>109</v>
      </c>
      <c r="G8" s="91" t="s">
        <v>71</v>
      </c>
      <c r="H8" s="91" t="s">
        <v>68</v>
      </c>
      <c r="I8" s="500"/>
      <c r="J8" s="497"/>
    </row>
    <row r="9" spans="1:10" ht="75" customHeight="1">
      <c r="A9" s="93" t="s">
        <v>82</v>
      </c>
      <c r="B9" s="89">
        <v>154481</v>
      </c>
      <c r="C9" s="89">
        <v>176142</v>
      </c>
      <c r="D9" s="89">
        <v>51830</v>
      </c>
      <c r="E9" s="89">
        <v>7738</v>
      </c>
      <c r="F9" s="89">
        <v>303191</v>
      </c>
      <c r="G9" s="89">
        <v>8063</v>
      </c>
      <c r="H9" s="88">
        <f aca="true" t="shared" si="0" ref="H9:H14">SUM(G9:I9)</f>
        <v>8063</v>
      </c>
      <c r="I9" s="129" t="s">
        <v>90</v>
      </c>
      <c r="J9" s="497"/>
    </row>
    <row r="10" spans="1:10" ht="75" customHeight="1">
      <c r="A10" s="93" t="s">
        <v>224</v>
      </c>
      <c r="B10" s="89">
        <v>35994</v>
      </c>
      <c r="C10" s="89">
        <v>112545</v>
      </c>
      <c r="D10" s="89">
        <v>30461</v>
      </c>
      <c r="E10" s="89">
        <v>577</v>
      </c>
      <c r="F10" s="89">
        <v>42636</v>
      </c>
      <c r="G10" s="89">
        <v>1454</v>
      </c>
      <c r="H10" s="88">
        <f t="shared" si="0"/>
        <v>1454</v>
      </c>
      <c r="I10" s="129" t="s">
        <v>226</v>
      </c>
      <c r="J10" s="497"/>
    </row>
    <row r="11" spans="1:10" ht="75" customHeight="1">
      <c r="A11" s="93" t="s">
        <v>88</v>
      </c>
      <c r="B11" s="89">
        <v>398213</v>
      </c>
      <c r="C11" s="89">
        <v>199581</v>
      </c>
      <c r="D11" s="89">
        <v>85884</v>
      </c>
      <c r="E11" s="89">
        <v>4067</v>
      </c>
      <c r="F11" s="89">
        <v>132425</v>
      </c>
      <c r="G11" s="89">
        <v>32784</v>
      </c>
      <c r="H11" s="88">
        <f t="shared" si="0"/>
        <v>32784</v>
      </c>
      <c r="I11" s="129" t="s">
        <v>402</v>
      </c>
      <c r="J11" s="497"/>
    </row>
    <row r="12" spans="1:10" ht="75" customHeight="1">
      <c r="A12" s="93" t="s">
        <v>87</v>
      </c>
      <c r="B12" s="89">
        <v>28690</v>
      </c>
      <c r="C12" s="89">
        <v>2744</v>
      </c>
      <c r="D12" s="89">
        <v>1145</v>
      </c>
      <c r="E12" s="89">
        <v>148</v>
      </c>
      <c r="F12" s="89">
        <v>4216</v>
      </c>
      <c r="G12" s="89">
        <v>2288</v>
      </c>
      <c r="H12" s="88">
        <f t="shared" si="0"/>
        <v>2288</v>
      </c>
      <c r="I12" s="129" t="s">
        <v>89</v>
      </c>
      <c r="J12" s="497"/>
    </row>
    <row r="13" spans="1:10" ht="75" customHeight="1">
      <c r="A13" s="93" t="s">
        <v>225</v>
      </c>
      <c r="B13" s="89">
        <v>192852</v>
      </c>
      <c r="C13" s="89">
        <v>246932</v>
      </c>
      <c r="D13" s="89">
        <v>149770</v>
      </c>
      <c r="E13" s="89">
        <v>5529</v>
      </c>
      <c r="F13" s="89">
        <v>474514</v>
      </c>
      <c r="G13" s="89">
        <v>17856</v>
      </c>
      <c r="H13" s="88">
        <f t="shared" si="0"/>
        <v>17856</v>
      </c>
      <c r="I13" s="129" t="s">
        <v>227</v>
      </c>
      <c r="J13" s="497"/>
    </row>
    <row r="14" spans="1:10" ht="75" customHeight="1">
      <c r="A14" s="93" t="s">
        <v>70</v>
      </c>
      <c r="B14" s="89">
        <v>5301</v>
      </c>
      <c r="C14" s="89">
        <v>4104</v>
      </c>
      <c r="D14" s="89">
        <v>1557</v>
      </c>
      <c r="E14" s="89">
        <v>419</v>
      </c>
      <c r="F14" s="89">
        <v>4602</v>
      </c>
      <c r="G14" s="89">
        <v>1791</v>
      </c>
      <c r="H14" s="88">
        <f t="shared" si="0"/>
        <v>1791</v>
      </c>
      <c r="I14" s="129" t="s">
        <v>71</v>
      </c>
      <c r="J14" s="497"/>
    </row>
    <row r="15" spans="1:10" ht="75" customHeight="1" thickBot="1">
      <c r="A15" s="94" t="s">
        <v>69</v>
      </c>
      <c r="B15" s="90">
        <f aca="true" t="shared" si="1" ref="B15:H15">SUM(B9:B14)</f>
        <v>815531</v>
      </c>
      <c r="C15" s="90">
        <f t="shared" si="1"/>
        <v>742048</v>
      </c>
      <c r="D15" s="90">
        <f t="shared" si="1"/>
        <v>320647</v>
      </c>
      <c r="E15" s="90">
        <f t="shared" si="1"/>
        <v>18478</v>
      </c>
      <c r="F15" s="90">
        <f t="shared" si="1"/>
        <v>961584</v>
      </c>
      <c r="G15" s="90">
        <f t="shared" si="1"/>
        <v>64236</v>
      </c>
      <c r="H15" s="90">
        <f t="shared" si="1"/>
        <v>64236</v>
      </c>
      <c r="I15" s="137" t="s">
        <v>68</v>
      </c>
      <c r="J15" s="497"/>
    </row>
    <row r="16" ht="21" thickTop="1"/>
  </sheetData>
  <sheetProtection/>
  <mergeCells count="6">
    <mergeCell ref="A6:A8"/>
    <mergeCell ref="I6:I8"/>
    <mergeCell ref="B6:H6"/>
    <mergeCell ref="A3:J3"/>
    <mergeCell ref="A4:J4"/>
    <mergeCell ref="J6:J15"/>
  </mergeCells>
  <hyperlinks>
    <hyperlink ref="J1" location="الفهرس!A1" display="R"/>
  </hyperlinks>
  <printOptions horizontalCentered="1" verticalCentered="1"/>
  <pageMargins left="0.1968503937007874" right="0.1968503937007874" top="0.3937007874015748" bottom="0.5905511811023623" header="0" footer="0.1968503937007874"/>
  <pageSetup fitToHeight="0" horizontalDpi="300" verticalDpi="300" orientation="landscape" paperSize="9" scale="61" r:id="rId1"/>
  <colBreaks count="1" manualBreakCount="1">
    <brk id="10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rightToLeft="1" zoomScaleSheetLayoutView="50" zoomScalePageLayoutView="0" workbookViewId="0" topLeftCell="A1">
      <selection activeCell="J1" sqref="J1"/>
    </sheetView>
  </sheetViews>
  <sheetFormatPr defaultColWidth="9.140625" defaultRowHeight="12.75"/>
  <cols>
    <col min="1" max="1" width="35.7109375" style="1" customWidth="1"/>
    <col min="2" max="8" width="15.7109375" style="1" customWidth="1"/>
    <col min="9" max="9" width="35.7109375" style="1" customWidth="1"/>
    <col min="10" max="10" width="10.7109375" style="85" customWidth="1"/>
    <col min="11" max="16384" width="9.140625" style="1" customWidth="1"/>
  </cols>
  <sheetData>
    <row r="1" spans="1:10" s="86" customFormat="1" ht="31.5" customHeight="1">
      <c r="A1" s="192" t="s">
        <v>228</v>
      </c>
      <c r="B1" s="190"/>
      <c r="C1" s="190"/>
      <c r="D1" s="190"/>
      <c r="E1" s="190"/>
      <c r="F1" s="190"/>
      <c r="G1" s="190"/>
      <c r="H1" s="190"/>
      <c r="I1" s="189" t="s">
        <v>177</v>
      </c>
      <c r="J1" s="486" t="s">
        <v>492</v>
      </c>
    </row>
    <row r="2" spans="1:10" s="86" customFormat="1" ht="31.5" customHeight="1">
      <c r="A2" s="192"/>
      <c r="B2" s="190"/>
      <c r="C2" s="190"/>
      <c r="D2" s="190"/>
      <c r="E2" s="190"/>
      <c r="F2" s="190"/>
      <c r="G2" s="190"/>
      <c r="H2" s="190"/>
      <c r="I2" s="189"/>
      <c r="J2" s="166"/>
    </row>
    <row r="3" spans="1:10" s="87" customFormat="1" ht="31.5" customHeight="1">
      <c r="A3" s="504" t="s">
        <v>384</v>
      </c>
      <c r="B3" s="504"/>
      <c r="C3" s="504"/>
      <c r="D3" s="504"/>
      <c r="E3" s="504"/>
      <c r="F3" s="504"/>
      <c r="G3" s="504"/>
      <c r="H3" s="504"/>
      <c r="I3" s="504"/>
      <c r="J3" s="166"/>
    </row>
    <row r="4" spans="1:10" s="87" customFormat="1" ht="31.5" customHeight="1">
      <c r="A4" s="504" t="s">
        <v>314</v>
      </c>
      <c r="B4" s="504"/>
      <c r="C4" s="504"/>
      <c r="D4" s="504"/>
      <c r="E4" s="504"/>
      <c r="F4" s="504"/>
      <c r="G4" s="504"/>
      <c r="H4" s="504"/>
      <c r="I4" s="504"/>
      <c r="J4" s="166"/>
    </row>
    <row r="5" spans="1:10" s="87" customFormat="1" ht="31.5" customHeight="1" thickBot="1">
      <c r="A5" s="98"/>
      <c r="B5" s="98"/>
      <c r="C5" s="98"/>
      <c r="D5" s="98"/>
      <c r="E5" s="98"/>
      <c r="F5" s="98"/>
      <c r="G5" s="98"/>
      <c r="H5" s="98"/>
      <c r="I5" s="98"/>
      <c r="J5" s="166"/>
    </row>
    <row r="6" spans="1:10" s="2" customFormat="1" ht="26.25" customHeight="1" thickTop="1">
      <c r="A6" s="491" t="s">
        <v>385</v>
      </c>
      <c r="B6" s="488" t="s">
        <v>375</v>
      </c>
      <c r="C6" s="489"/>
      <c r="D6" s="489"/>
      <c r="E6" s="489"/>
      <c r="F6" s="489"/>
      <c r="G6" s="489"/>
      <c r="H6" s="490"/>
      <c r="I6" s="498" t="s">
        <v>116</v>
      </c>
      <c r="J6" s="497" t="e">
        <f>6!J6:J15+1</f>
        <v>#REF!</v>
      </c>
    </row>
    <row r="7" spans="1:10" s="4" customFormat="1" ht="38.25" customHeight="1">
      <c r="A7" s="492"/>
      <c r="B7" s="62" t="s">
        <v>108</v>
      </c>
      <c r="C7" s="62" t="s">
        <v>107</v>
      </c>
      <c r="D7" s="84" t="s">
        <v>161</v>
      </c>
      <c r="E7" s="62" t="s">
        <v>127</v>
      </c>
      <c r="F7" s="62" t="s">
        <v>106</v>
      </c>
      <c r="G7" s="84" t="s">
        <v>70</v>
      </c>
      <c r="H7" s="84" t="s">
        <v>69</v>
      </c>
      <c r="I7" s="499"/>
      <c r="J7" s="497"/>
    </row>
    <row r="8" spans="1:10" s="4" customFormat="1" ht="52.5" customHeight="1">
      <c r="A8" s="493"/>
      <c r="B8" s="91" t="s">
        <v>111</v>
      </c>
      <c r="C8" s="91" t="s">
        <v>110</v>
      </c>
      <c r="D8" s="92" t="s">
        <v>125</v>
      </c>
      <c r="E8" s="91" t="s">
        <v>303</v>
      </c>
      <c r="F8" s="91" t="s">
        <v>109</v>
      </c>
      <c r="G8" s="91" t="s">
        <v>71</v>
      </c>
      <c r="H8" s="91" t="s">
        <v>68</v>
      </c>
      <c r="I8" s="500"/>
      <c r="J8" s="497"/>
    </row>
    <row r="9" spans="1:10" ht="75" customHeight="1">
      <c r="A9" s="93" t="s">
        <v>391</v>
      </c>
      <c r="B9" s="89">
        <v>487301</v>
      </c>
      <c r="C9" s="89">
        <v>555877</v>
      </c>
      <c r="D9" s="89">
        <v>276797</v>
      </c>
      <c r="E9" s="89">
        <v>12568</v>
      </c>
      <c r="F9" s="89">
        <v>754723</v>
      </c>
      <c r="G9" s="89">
        <v>25282</v>
      </c>
      <c r="H9" s="88">
        <f>SUM(G9:I9)</f>
        <v>25282</v>
      </c>
      <c r="I9" s="129" t="s">
        <v>113</v>
      </c>
      <c r="J9" s="497"/>
    </row>
    <row r="10" spans="1:10" ht="75" customHeight="1">
      <c r="A10" s="93" t="s">
        <v>132</v>
      </c>
      <c r="B10" s="89">
        <v>224496</v>
      </c>
      <c r="C10" s="89">
        <v>23567</v>
      </c>
      <c r="D10" s="89">
        <v>5954</v>
      </c>
      <c r="E10" s="89">
        <v>607</v>
      </c>
      <c r="F10" s="89">
        <v>22427</v>
      </c>
      <c r="G10" s="89">
        <v>20844</v>
      </c>
      <c r="H10" s="88">
        <f>SUM(G10:I10)</f>
        <v>20844</v>
      </c>
      <c r="I10" s="129" t="s">
        <v>403</v>
      </c>
      <c r="J10" s="497"/>
    </row>
    <row r="11" spans="1:10" ht="75" customHeight="1">
      <c r="A11" s="93" t="s">
        <v>133</v>
      </c>
      <c r="B11" s="89">
        <v>84032</v>
      </c>
      <c r="C11" s="89">
        <v>134534</v>
      </c>
      <c r="D11" s="89">
        <v>32924</v>
      </c>
      <c r="E11" s="89">
        <v>2905</v>
      </c>
      <c r="F11" s="89">
        <v>153323</v>
      </c>
      <c r="G11" s="89">
        <v>3834</v>
      </c>
      <c r="H11" s="88">
        <f>SUM(G11:I11)</f>
        <v>3834</v>
      </c>
      <c r="I11" s="129" t="s">
        <v>114</v>
      </c>
      <c r="J11" s="497"/>
    </row>
    <row r="12" spans="1:10" ht="75" customHeight="1">
      <c r="A12" s="93" t="s">
        <v>70</v>
      </c>
      <c r="B12" s="89">
        <v>715</v>
      </c>
      <c r="C12" s="89">
        <v>880</v>
      </c>
      <c r="D12" s="89">
        <v>219</v>
      </c>
      <c r="E12" s="89">
        <v>0</v>
      </c>
      <c r="F12" s="89">
        <v>696</v>
      </c>
      <c r="G12" s="89">
        <v>3666</v>
      </c>
      <c r="H12" s="88">
        <f>SUM(G12:I12)</f>
        <v>3666</v>
      </c>
      <c r="I12" s="129" t="s">
        <v>71</v>
      </c>
      <c r="J12" s="497"/>
    </row>
    <row r="13" spans="1:10" ht="75" customHeight="1">
      <c r="A13" s="93" t="s">
        <v>80</v>
      </c>
      <c r="B13" s="89">
        <v>18987</v>
      </c>
      <c r="C13" s="89">
        <v>27190</v>
      </c>
      <c r="D13" s="89">
        <v>4753</v>
      </c>
      <c r="E13" s="89">
        <v>2398</v>
      </c>
      <c r="F13" s="89">
        <v>30415</v>
      </c>
      <c r="G13" s="89">
        <v>10610</v>
      </c>
      <c r="H13" s="88">
        <f>SUM(G13:I13)</f>
        <v>10610</v>
      </c>
      <c r="I13" s="129" t="s">
        <v>115</v>
      </c>
      <c r="J13" s="497"/>
    </row>
    <row r="14" spans="1:10" ht="75" customHeight="1" thickBot="1">
      <c r="A14" s="94" t="s">
        <v>69</v>
      </c>
      <c r="B14" s="90">
        <f aca="true" t="shared" si="0" ref="B14:H14">SUM(B9:B13)</f>
        <v>815531</v>
      </c>
      <c r="C14" s="90">
        <f t="shared" si="0"/>
        <v>742048</v>
      </c>
      <c r="D14" s="90">
        <f t="shared" si="0"/>
        <v>320647</v>
      </c>
      <c r="E14" s="90">
        <f t="shared" si="0"/>
        <v>18478</v>
      </c>
      <c r="F14" s="90">
        <f t="shared" si="0"/>
        <v>961584</v>
      </c>
      <c r="G14" s="90">
        <f t="shared" si="0"/>
        <v>64236</v>
      </c>
      <c r="H14" s="90">
        <f t="shared" si="0"/>
        <v>64236</v>
      </c>
      <c r="I14" s="137" t="s">
        <v>68</v>
      </c>
      <c r="J14" s="497"/>
    </row>
    <row r="15" ht="21" thickTop="1"/>
  </sheetData>
  <sheetProtection/>
  <mergeCells count="6">
    <mergeCell ref="A6:A8"/>
    <mergeCell ref="I6:I8"/>
    <mergeCell ref="B6:H6"/>
    <mergeCell ref="A4:I4"/>
    <mergeCell ref="A3:I3"/>
    <mergeCell ref="J6:J14"/>
  </mergeCells>
  <hyperlinks>
    <hyperlink ref="J1" location="الفهرس!A1" display="R"/>
  </hyperlinks>
  <printOptions horizontalCentered="1" verticalCentered="1"/>
  <pageMargins left="0.1968503937007874" right="0.1968503937007874" top="0.5905511811023623" bottom="0.5905511811023623" header="0" footer="0.1968503937007874"/>
  <pageSetup fitToHeight="0" horizontalDpi="300" verticalDpi="300" orientation="landscape" paperSize="9" scale="62" r:id="rId1"/>
  <colBreaks count="1" manualBreakCount="1">
    <brk id="10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rightToLeft="1" zoomScaleSheetLayoutView="50" zoomScalePageLayoutView="0" workbookViewId="0" topLeftCell="A1">
      <selection activeCell="J1" sqref="J1"/>
    </sheetView>
  </sheetViews>
  <sheetFormatPr defaultColWidth="9.140625" defaultRowHeight="12.75"/>
  <cols>
    <col min="1" max="1" width="35.7109375" style="1" customWidth="1"/>
    <col min="2" max="4" width="15.7109375" style="1" customWidth="1"/>
    <col min="5" max="5" width="18.421875" style="1" customWidth="1"/>
    <col min="6" max="8" width="15.7109375" style="1" customWidth="1"/>
    <col min="9" max="9" width="35.7109375" style="1" customWidth="1"/>
    <col min="10" max="10" width="10.7109375" style="0" bestFit="1" customWidth="1"/>
    <col min="11" max="11" width="9.140625" style="136" customWidth="1"/>
    <col min="12" max="12" width="10.7109375" style="85" customWidth="1"/>
    <col min="13" max="16384" width="9.140625" style="1" customWidth="1"/>
  </cols>
  <sheetData>
    <row r="1" spans="1:12" s="86" customFormat="1" ht="31.5" customHeight="1">
      <c r="A1" s="192" t="s">
        <v>325</v>
      </c>
      <c r="B1" s="190"/>
      <c r="C1" s="190"/>
      <c r="D1" s="190"/>
      <c r="E1" s="190"/>
      <c r="F1" s="190"/>
      <c r="G1" s="190"/>
      <c r="H1" s="190"/>
      <c r="I1" s="189" t="s">
        <v>178</v>
      </c>
      <c r="J1" s="486" t="s">
        <v>492</v>
      </c>
      <c r="K1" s="132"/>
      <c r="L1" s="508"/>
    </row>
    <row r="2" spans="1:12" s="86" customFormat="1" ht="31.5" customHeight="1">
      <c r="A2" s="192"/>
      <c r="B2" s="190"/>
      <c r="C2" s="190"/>
      <c r="D2" s="190"/>
      <c r="E2" s="190"/>
      <c r="F2" s="190"/>
      <c r="G2" s="190"/>
      <c r="H2" s="190"/>
      <c r="I2" s="189"/>
      <c r="K2" s="132"/>
      <c r="L2" s="508"/>
    </row>
    <row r="3" spans="1:12" s="87" customFormat="1" ht="31.5" customHeight="1">
      <c r="A3" s="504" t="s">
        <v>315</v>
      </c>
      <c r="B3" s="504"/>
      <c r="C3" s="504"/>
      <c r="D3" s="504"/>
      <c r="E3" s="504"/>
      <c r="F3" s="504"/>
      <c r="G3" s="504"/>
      <c r="H3" s="504"/>
      <c r="I3" s="504"/>
      <c r="K3" s="133"/>
      <c r="L3" s="508"/>
    </row>
    <row r="4" spans="1:12" s="87" customFormat="1" ht="31.5" customHeight="1">
      <c r="A4" s="504" t="s">
        <v>316</v>
      </c>
      <c r="B4" s="504"/>
      <c r="C4" s="504"/>
      <c r="D4" s="504"/>
      <c r="E4" s="504"/>
      <c r="F4" s="504"/>
      <c r="G4" s="504"/>
      <c r="H4" s="504"/>
      <c r="I4" s="504"/>
      <c r="K4" s="133"/>
      <c r="L4" s="508"/>
    </row>
    <row r="5" spans="1:12" s="87" customFormat="1" ht="31.5" customHeight="1" thickBot="1">
      <c r="A5" s="246"/>
      <c r="B5" s="246"/>
      <c r="C5" s="246"/>
      <c r="D5" s="246"/>
      <c r="E5" s="246"/>
      <c r="F5" s="246"/>
      <c r="G5" s="246"/>
      <c r="H5" s="246"/>
      <c r="I5" s="246"/>
      <c r="K5" s="133"/>
      <c r="L5" s="508"/>
    </row>
    <row r="6" spans="1:12" s="2" customFormat="1" ht="26.25" customHeight="1" thickTop="1">
      <c r="A6" s="491" t="s">
        <v>122</v>
      </c>
      <c r="B6" s="505" t="s">
        <v>376</v>
      </c>
      <c r="C6" s="506"/>
      <c r="D6" s="506"/>
      <c r="E6" s="506"/>
      <c r="F6" s="506"/>
      <c r="G6" s="506"/>
      <c r="H6" s="507"/>
      <c r="I6" s="498" t="s">
        <v>123</v>
      </c>
      <c r="J6" s="497" t="e">
        <f>7!J6:J14+1</f>
        <v>#REF!</v>
      </c>
      <c r="K6" s="134"/>
      <c r="L6" s="508"/>
    </row>
    <row r="7" spans="1:12" s="4" customFormat="1" ht="38.25" customHeight="1">
      <c r="A7" s="492"/>
      <c r="B7" s="103" t="s">
        <v>108</v>
      </c>
      <c r="C7" s="103" t="s">
        <v>107</v>
      </c>
      <c r="D7" s="102" t="s">
        <v>161</v>
      </c>
      <c r="E7" s="103" t="s">
        <v>128</v>
      </c>
      <c r="F7" s="103" t="s">
        <v>106</v>
      </c>
      <c r="G7" s="102" t="s">
        <v>70</v>
      </c>
      <c r="H7" s="102" t="s">
        <v>69</v>
      </c>
      <c r="I7" s="499"/>
      <c r="J7" s="497"/>
      <c r="K7" s="135"/>
      <c r="L7" s="508"/>
    </row>
    <row r="8" spans="1:12" s="4" customFormat="1" ht="51" customHeight="1">
      <c r="A8" s="493"/>
      <c r="B8" s="104" t="s">
        <v>111</v>
      </c>
      <c r="C8" s="104" t="s">
        <v>110</v>
      </c>
      <c r="D8" s="91" t="s">
        <v>125</v>
      </c>
      <c r="E8" s="91" t="s">
        <v>303</v>
      </c>
      <c r="F8" s="104" t="s">
        <v>109</v>
      </c>
      <c r="G8" s="104" t="s">
        <v>71</v>
      </c>
      <c r="H8" s="104" t="s">
        <v>68</v>
      </c>
      <c r="I8" s="500"/>
      <c r="J8" s="497"/>
      <c r="K8" s="135"/>
      <c r="L8" s="508"/>
    </row>
    <row r="9" spans="1:12" ht="75" customHeight="1">
      <c r="A9" s="118" t="s">
        <v>82</v>
      </c>
      <c r="B9" s="89">
        <v>760519</v>
      </c>
      <c r="C9" s="89">
        <v>739636</v>
      </c>
      <c r="D9" s="89">
        <v>318238</v>
      </c>
      <c r="E9" s="89">
        <v>18252</v>
      </c>
      <c r="F9" s="89">
        <v>946974</v>
      </c>
      <c r="G9" s="89">
        <v>13166</v>
      </c>
      <c r="H9" s="88">
        <f>SUM(G9:I9)</f>
        <v>13166</v>
      </c>
      <c r="I9" s="129" t="s">
        <v>85</v>
      </c>
      <c r="J9" s="497"/>
      <c r="L9" s="508"/>
    </row>
    <row r="10" spans="1:12" ht="75" customHeight="1">
      <c r="A10" s="118" t="s">
        <v>73</v>
      </c>
      <c r="B10" s="89">
        <v>27150</v>
      </c>
      <c r="C10" s="89">
        <v>857</v>
      </c>
      <c r="D10" s="89">
        <v>1710</v>
      </c>
      <c r="E10" s="89">
        <v>226</v>
      </c>
      <c r="F10" s="89">
        <v>9855</v>
      </c>
      <c r="G10" s="89">
        <v>19263</v>
      </c>
      <c r="H10" s="88">
        <f>SUM(G10:I10)</f>
        <v>19263</v>
      </c>
      <c r="I10" s="129" t="s">
        <v>77</v>
      </c>
      <c r="J10" s="497"/>
      <c r="L10" s="508"/>
    </row>
    <row r="11" spans="1:12" ht="75" customHeight="1">
      <c r="A11" s="118" t="s">
        <v>81</v>
      </c>
      <c r="B11" s="89">
        <v>10530</v>
      </c>
      <c r="C11" s="89">
        <v>1207</v>
      </c>
      <c r="D11" s="89">
        <v>367</v>
      </c>
      <c r="E11" s="89">
        <v>0</v>
      </c>
      <c r="F11" s="89">
        <v>1063</v>
      </c>
      <c r="G11" s="89">
        <v>11471</v>
      </c>
      <c r="H11" s="88">
        <f>SUM(G11:I11)</f>
        <v>11471</v>
      </c>
      <c r="I11" s="129" t="s">
        <v>84</v>
      </c>
      <c r="J11" s="497"/>
      <c r="L11" s="508"/>
    </row>
    <row r="12" spans="1:12" ht="75" customHeight="1">
      <c r="A12" s="118" t="s">
        <v>70</v>
      </c>
      <c r="B12" s="89">
        <v>507</v>
      </c>
      <c r="C12" s="89">
        <v>0</v>
      </c>
      <c r="D12" s="89">
        <v>230</v>
      </c>
      <c r="E12" s="89">
        <v>0</v>
      </c>
      <c r="F12" s="89">
        <v>90</v>
      </c>
      <c r="G12" s="89">
        <v>1299</v>
      </c>
      <c r="H12" s="88">
        <f>SUM(G12:I12)</f>
        <v>1299</v>
      </c>
      <c r="I12" s="129" t="s">
        <v>71</v>
      </c>
      <c r="J12" s="497"/>
      <c r="L12" s="508"/>
    </row>
    <row r="13" spans="1:12" ht="75" customHeight="1">
      <c r="A13" s="93" t="s">
        <v>134</v>
      </c>
      <c r="B13" s="89">
        <v>16825</v>
      </c>
      <c r="C13" s="89">
        <v>348</v>
      </c>
      <c r="D13" s="89">
        <v>102</v>
      </c>
      <c r="E13" s="89">
        <v>0</v>
      </c>
      <c r="F13" s="89">
        <v>3602</v>
      </c>
      <c r="G13" s="89">
        <v>19037</v>
      </c>
      <c r="H13" s="88">
        <f>SUM(G13:I13)</f>
        <v>19037</v>
      </c>
      <c r="I13" s="129" t="s">
        <v>83</v>
      </c>
      <c r="J13" s="497"/>
      <c r="L13" s="508"/>
    </row>
    <row r="14" spans="1:12" ht="75" customHeight="1" thickBot="1">
      <c r="A14" s="94" t="s">
        <v>69</v>
      </c>
      <c r="B14" s="90">
        <f aca="true" t="shared" si="0" ref="B14:H14">SUM(B9:B13)</f>
        <v>815531</v>
      </c>
      <c r="C14" s="90">
        <f t="shared" si="0"/>
        <v>742048</v>
      </c>
      <c r="D14" s="90">
        <f t="shared" si="0"/>
        <v>320647</v>
      </c>
      <c r="E14" s="90">
        <f t="shared" si="0"/>
        <v>18478</v>
      </c>
      <c r="F14" s="90">
        <f t="shared" si="0"/>
        <v>961584</v>
      </c>
      <c r="G14" s="90">
        <f t="shared" si="0"/>
        <v>64236</v>
      </c>
      <c r="H14" s="90">
        <f t="shared" si="0"/>
        <v>64236</v>
      </c>
      <c r="I14" s="137" t="s">
        <v>68</v>
      </c>
      <c r="J14" s="497"/>
      <c r="L14" s="128"/>
    </row>
    <row r="15" spans="1:9" ht="21" thickTop="1">
      <c r="A15" s="100"/>
      <c r="B15" s="100"/>
      <c r="C15" s="100"/>
      <c r="D15" s="100"/>
      <c r="E15" s="100"/>
      <c r="F15" s="100"/>
      <c r="G15" s="100"/>
      <c r="I15" s="100"/>
    </row>
  </sheetData>
  <sheetProtection/>
  <mergeCells count="7">
    <mergeCell ref="A4:I4"/>
    <mergeCell ref="A3:I3"/>
    <mergeCell ref="A6:A8"/>
    <mergeCell ref="I6:I8"/>
    <mergeCell ref="B6:H6"/>
    <mergeCell ref="L1:L13"/>
    <mergeCell ref="J6:J14"/>
  </mergeCells>
  <hyperlinks>
    <hyperlink ref="J1" location="الفهرس!A1" display="R"/>
  </hyperlinks>
  <printOptions horizontalCentered="1" verticalCentered="1"/>
  <pageMargins left="0.1968503937007874" right="0" top="0.3937007874015748" bottom="0.5905511811023623" header="0" footer="0.1968503937007874"/>
  <pageSetup fitToHeight="0" horizontalDpi="300" verticalDpi="300" orientation="landscape" paperSize="9" scale="63" r:id="rId1"/>
  <colBreaks count="1" manualBreakCount="1">
    <brk id="1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IHTT</dc:creator>
  <cp:keywords/>
  <dc:description/>
  <cp:lastModifiedBy>hp</cp:lastModifiedBy>
  <cp:lastPrinted>2008-02-16T09:38:40Z</cp:lastPrinted>
  <dcterms:created xsi:type="dcterms:W3CDTF">2006-02-27T06:51:23Z</dcterms:created>
  <dcterms:modified xsi:type="dcterms:W3CDTF">2016-08-14T07:36:37Z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