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9390" windowHeight="5475"/>
  </bookViews>
  <sheets>
    <sheet name="14-2" sheetId="1" r:id="rId1"/>
    <sheet name="ورقة1" sheetId="2" r:id="rId2"/>
  </sheets>
  <definedNames>
    <definedName name="_xlnm.Print_Area" localSheetId="0">'14-2'!$A$1:$V$22</definedName>
  </definedNames>
  <calcPr calcId="125725"/>
</workbook>
</file>

<file path=xl/calcChain.xml><?xml version="1.0" encoding="utf-8"?>
<calcChain xmlns="http://schemas.openxmlformats.org/spreadsheetml/2006/main">
  <c r="T9" i="1"/>
  <c r="T10"/>
  <c r="T11"/>
  <c r="T12"/>
  <c r="T13"/>
  <c r="T14"/>
  <c r="T15"/>
  <c r="T16"/>
  <c r="T17"/>
  <c r="T18"/>
  <c r="T19"/>
  <c r="T20"/>
  <c r="T8"/>
  <c r="U9" l="1"/>
  <c r="U10"/>
  <c r="U11"/>
  <c r="U12"/>
  <c r="U13"/>
  <c r="U14"/>
  <c r="U15"/>
  <c r="U16"/>
  <c r="U17"/>
  <c r="U18"/>
  <c r="U19"/>
  <c r="U20"/>
  <c r="U8"/>
  <c r="R21"/>
  <c r="S21"/>
  <c r="Q21"/>
  <c r="P21"/>
  <c r="O21"/>
  <c r="N21"/>
  <c r="M21"/>
  <c r="L21"/>
  <c r="K21"/>
  <c r="J21"/>
  <c r="I21"/>
  <c r="H21"/>
  <c r="G21"/>
  <c r="F21"/>
  <c r="E21"/>
  <c r="D21"/>
  <c r="C21"/>
  <c r="B21"/>
  <c r="U21" l="1"/>
  <c r="T21"/>
</calcChain>
</file>

<file path=xl/sharedStrings.xml><?xml version="1.0" encoding="utf-8"?>
<sst xmlns="http://schemas.openxmlformats.org/spreadsheetml/2006/main" count="100" uniqueCount="61">
  <si>
    <t xml:space="preserve"> </t>
  </si>
  <si>
    <t>المجموع</t>
  </si>
  <si>
    <t>عامة</t>
  </si>
  <si>
    <t>Total</t>
  </si>
  <si>
    <t>General</t>
  </si>
  <si>
    <t>أسرة</t>
  </si>
  <si>
    <t>مستشفيات</t>
  </si>
  <si>
    <t>Region</t>
  </si>
  <si>
    <t>المنطقة</t>
  </si>
  <si>
    <t>Beds</t>
  </si>
  <si>
    <t>Hospitals</t>
  </si>
  <si>
    <t>Riyadh</t>
  </si>
  <si>
    <t>الرياض</t>
  </si>
  <si>
    <t>Makkah</t>
  </si>
  <si>
    <t>مكة المكرمة</t>
  </si>
  <si>
    <t>المدينة المنورة</t>
  </si>
  <si>
    <t>القصيم</t>
  </si>
  <si>
    <t>Eastern</t>
  </si>
  <si>
    <t>الشرقية</t>
  </si>
  <si>
    <t>Aseer</t>
  </si>
  <si>
    <t>عسير</t>
  </si>
  <si>
    <t>Tabouk</t>
  </si>
  <si>
    <t>تبوك</t>
  </si>
  <si>
    <t>حائل</t>
  </si>
  <si>
    <t>الحدود الشمالية</t>
  </si>
  <si>
    <t>Najran</t>
  </si>
  <si>
    <t>نجران</t>
  </si>
  <si>
    <t>الباحة</t>
  </si>
  <si>
    <t>الجوف</t>
  </si>
  <si>
    <t>جازان</t>
  </si>
  <si>
    <t>Jazan</t>
  </si>
  <si>
    <t>المصدر : وزارة الصحة</t>
  </si>
  <si>
    <t>Source: MOH</t>
  </si>
  <si>
    <t>Table 4-8</t>
  </si>
  <si>
    <t>جدول 4-8</t>
  </si>
  <si>
    <t>نساء وولادة وأطفال</t>
  </si>
  <si>
    <t>نساء وولادة</t>
  </si>
  <si>
    <t>أطفال</t>
  </si>
  <si>
    <t>عيون</t>
  </si>
  <si>
    <t>نفسية</t>
  </si>
  <si>
    <t>صدرية</t>
  </si>
  <si>
    <t>نقاهة</t>
  </si>
  <si>
    <t>تأهيل</t>
  </si>
  <si>
    <t>OBS/Gyn&amp;pediatric</t>
  </si>
  <si>
    <t>Obs./Gyn.</t>
  </si>
  <si>
    <t>Pediatric</t>
  </si>
  <si>
    <t>Eye</t>
  </si>
  <si>
    <t>Psychiatric</t>
  </si>
  <si>
    <t>Chest</t>
  </si>
  <si>
    <t>Convalescence</t>
  </si>
  <si>
    <t>Rehabilitation</t>
  </si>
  <si>
    <t>Madinah</t>
  </si>
  <si>
    <t>Al-Qasim</t>
  </si>
  <si>
    <t>Hael</t>
  </si>
  <si>
    <t>Northern Borders</t>
  </si>
  <si>
    <t>Al- Baaha</t>
  </si>
  <si>
    <t>Al- Jowf</t>
  </si>
  <si>
    <t xml:space="preserve"> مستشفيات وزارة الصحة وتخصصاتها وعدد الأسرة
 حسب المنطقة 1436هـ</t>
  </si>
  <si>
    <t>MOH Hospitals, their Specializations and no.of Beds 
by Region 1436 A.H.</t>
  </si>
  <si>
    <t>الصحة</t>
  </si>
  <si>
    <t xml:space="preserve"> Health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</si>
</sst>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7">
    <font>
      <sz val="10"/>
      <name val="Arial"/>
      <family val="2"/>
    </font>
    <font>
      <sz val="10"/>
      <name val="Arabic Transparent"/>
      <charset val="178"/>
    </font>
    <font>
      <sz val="10"/>
      <name val="Times New Roman"/>
      <family val="1"/>
      <charset val="178"/>
    </font>
    <font>
      <sz val="11"/>
      <name val="Times New Roman"/>
      <family val="1"/>
      <charset val="178"/>
    </font>
    <font>
      <sz val="10"/>
      <name val="Times New Roman"/>
      <family val="1"/>
    </font>
    <font>
      <sz val="8"/>
      <name val="MS Sans Serif"/>
      <family val="2"/>
      <charset val="178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5"/>
      <name val="Frutiger LT Arabic 55 Roman"/>
    </font>
    <font>
      <sz val="16"/>
      <color rgb="FF31849B"/>
      <name val="Frutiger LT Arabic 55 Roman"/>
    </font>
    <font>
      <sz val="13"/>
      <color rgb="FF8C96A7"/>
      <name val="Frutiger LT Arabic 55 Roman"/>
    </font>
    <font>
      <sz val="13"/>
      <name val="Frutiger LT Arabic 55 Roman"/>
    </font>
    <font>
      <sz val="13"/>
      <color theme="5"/>
      <name val="Frutiger LT Arabic 55 Roman"/>
    </font>
    <font>
      <sz val="18"/>
      <color theme="0"/>
      <name val="Frutiger LT Arabic 55 Roman"/>
    </font>
    <font>
      <sz val="14"/>
      <color theme="0"/>
      <name val="Frutiger LT Arabic 55 Roman"/>
    </font>
    <font>
      <sz val="13"/>
      <color theme="0"/>
      <name val="Frutiger LT Arabic 55 Roman"/>
    </font>
    <font>
      <sz val="10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2"/>
      <name val="Frutiger LT Arabic 55 Roman"/>
    </font>
    <font>
      <sz val="16"/>
      <color theme="0"/>
      <name val="Frutiger LT Arabic 55 Roman"/>
    </font>
    <font>
      <sz val="10"/>
      <color theme="5"/>
      <name val="Frutiger LT Arabic 55 Roman"/>
    </font>
    <font>
      <sz val="11"/>
      <color theme="5"/>
      <name val="Frutiger LT Arabic 55 Roman"/>
    </font>
    <font>
      <sz val="11"/>
      <name val="Frutiger LT Arabic 55 Roman"/>
    </font>
    <font>
      <sz val="10"/>
      <color theme="0"/>
      <name val="Frutiger LT Arabic 55 Roman"/>
    </font>
    <font>
      <sz val="20"/>
      <color rgb="FF474D9B"/>
      <name val="Frutiger LT Arabic 55 Roman"/>
    </font>
    <font>
      <sz val="20"/>
      <color theme="5"/>
      <name val="Frutiger LT Arabic 55 Roman"/>
    </font>
    <font>
      <b/>
      <sz val="15"/>
      <color rgb="FF31849B"/>
      <name val="Frutiger LT Arabic 55 Roman"/>
    </font>
    <font>
      <b/>
      <sz val="15"/>
      <name val="Frutiger LT Arabic 55 Roman"/>
    </font>
    <font>
      <b/>
      <sz val="15"/>
      <color rgb="FF474D9B"/>
      <name val="Frutiger LT Arabic 45 Light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 applyNumberFormat="0">
      <alignment horizontal="right"/>
    </xf>
    <xf numFmtId="0" fontId="12" fillId="2" borderId="1">
      <alignment vertical="center"/>
    </xf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9" fillId="11" borderId="15" xfId="0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left" wrapText="1" readingOrder="2"/>
    </xf>
    <xf numFmtId="0" fontId="17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7" fillId="0" borderId="0" xfId="0" applyFont="1"/>
    <xf numFmtId="0" fontId="28" fillId="0" borderId="0" xfId="0" applyFont="1"/>
    <xf numFmtId="49" fontId="15" fillId="0" borderId="0" xfId="0" applyNumberFormat="1" applyFont="1" applyAlignment="1">
      <alignment horizontal="center" vertical="center" textRotation="9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Border="1"/>
    <xf numFmtId="0" fontId="23" fillId="0" borderId="0" xfId="0" applyFont="1" applyBorder="1"/>
    <xf numFmtId="0" fontId="30" fillId="0" borderId="0" xfId="0" applyFont="1"/>
    <xf numFmtId="0" fontId="30" fillId="0" borderId="0" xfId="0" applyFont="1" applyAlignment="1">
      <alignment horizontal="right" readingOrder="2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 readingOrder="2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 readingOrder="2"/>
    </xf>
    <xf numFmtId="0" fontId="29" fillId="0" borderId="0" xfId="0" applyFont="1" applyAlignment="1">
      <alignment horizontal="right" readingOrder="2"/>
    </xf>
    <xf numFmtId="0" fontId="29" fillId="0" borderId="0" xfId="0" applyFont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12" borderId="19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/>
    </xf>
    <xf numFmtId="0" fontId="26" fillId="13" borderId="19" xfId="0" applyFont="1" applyFill="1" applyBorder="1" applyAlignment="1">
      <alignment horizontal="center" vertical="center"/>
    </xf>
    <xf numFmtId="0" fontId="26" fillId="14" borderId="19" xfId="0" applyFont="1" applyFill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horizontal="center" vertical="center"/>
    </xf>
    <xf numFmtId="0" fontId="22" fillId="12" borderId="20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 wrapText="1"/>
    </xf>
  </cellXfs>
  <cellStyles count="15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40% - تمييز3" xfId="5" builtinId="39" customBuiltin="1"/>
    <cellStyle name="60% - تمييز3" xfId="6" builtinId="40" customBuiltin="1"/>
    <cellStyle name="60% - تمييز4" xfId="7" builtinId="44" customBuiltin="1"/>
    <cellStyle name="60% - تمييز6" xfId="8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MS_Arabic" xfId="13"/>
    <cellStyle name="Normal" xfId="0" builtinId="0" customBuiltin="1"/>
    <cellStyle name="OBI_ColHeader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rightToLeft="1" tabSelected="1" view="pageBreakPreview" zoomScale="70" zoomScaleNormal="80" zoomScaleSheetLayoutView="70" zoomScalePageLayoutView="66" workbookViewId="0">
      <selection activeCell="N25" sqref="N25"/>
    </sheetView>
  </sheetViews>
  <sheetFormatPr defaultColWidth="9.140625" defaultRowHeight="19.5"/>
  <cols>
    <col min="1" max="1" width="15.7109375" style="44" customWidth="1"/>
    <col min="2" max="2" width="9.7109375" style="44" customWidth="1"/>
    <col min="3" max="3" width="8.5703125" style="44" customWidth="1"/>
    <col min="4" max="4" width="11.7109375" style="44" customWidth="1"/>
    <col min="5" max="5" width="10.7109375" style="44" customWidth="1"/>
    <col min="6" max="6" width="9.7109375" style="44" customWidth="1"/>
    <col min="7" max="7" width="7.7109375" style="44" customWidth="1"/>
    <col min="8" max="8" width="9.7109375" style="34" customWidth="1"/>
    <col min="9" max="9" width="7.7109375" style="34" customWidth="1"/>
    <col min="10" max="10" width="9.7109375" style="34" customWidth="1"/>
    <col min="11" max="11" width="7.7109375" style="34" customWidth="1"/>
    <col min="12" max="12" width="9.7109375" style="34" customWidth="1"/>
    <col min="13" max="13" width="8.140625" style="34" customWidth="1"/>
    <col min="14" max="14" width="9.7109375" style="34" customWidth="1"/>
    <col min="15" max="15" width="6.7109375" style="34" customWidth="1"/>
    <col min="16" max="16" width="9.7109375" style="34" customWidth="1"/>
    <col min="17" max="17" width="7.7109375" style="34" customWidth="1"/>
    <col min="18" max="18" width="9.7109375" style="34" customWidth="1"/>
    <col min="19" max="19" width="7.7109375" style="34" customWidth="1"/>
    <col min="20" max="20" width="9.7109375" style="34" customWidth="1"/>
    <col min="21" max="21" width="8.7109375" style="34" customWidth="1"/>
    <col min="22" max="23" width="21.85546875" style="34" customWidth="1"/>
    <col min="24" max="16384" width="9.140625" style="34"/>
  </cols>
  <sheetData>
    <row r="1" spans="1:23" s="26" customFormat="1" ht="27.75">
      <c r="A1" s="54" t="s">
        <v>59</v>
      </c>
      <c r="B1" s="54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6" t="s">
        <v>60</v>
      </c>
      <c r="V1" s="56"/>
      <c r="W1" s="27"/>
    </row>
    <row r="2" spans="1:23" s="50" customFormat="1" ht="62.1" customHeight="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3"/>
      <c r="M2" s="55" t="s">
        <v>58</v>
      </c>
      <c r="N2" s="55"/>
      <c r="O2" s="55"/>
      <c r="P2" s="55"/>
      <c r="Q2" s="55"/>
      <c r="R2" s="55"/>
      <c r="S2" s="55"/>
      <c r="T2" s="55"/>
      <c r="U2" s="55"/>
      <c r="V2" s="55"/>
      <c r="W2" s="49"/>
    </row>
    <row r="3" spans="1:23" s="31" customFormat="1" ht="21.75">
      <c r="A3" s="28" t="s">
        <v>34</v>
      </c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 t="s">
        <v>0</v>
      </c>
      <c r="O3" s="30"/>
      <c r="P3" s="30"/>
      <c r="Q3" s="30"/>
      <c r="R3" s="30"/>
      <c r="T3" s="32"/>
      <c r="U3" s="32"/>
      <c r="V3" s="33" t="s">
        <v>33</v>
      </c>
      <c r="W3" s="33"/>
    </row>
    <row r="4" spans="1:23" ht="31.5">
      <c r="A4" s="75" t="s">
        <v>8</v>
      </c>
      <c r="B4" s="84" t="s">
        <v>2</v>
      </c>
      <c r="C4" s="84"/>
      <c r="D4" s="85" t="s">
        <v>35</v>
      </c>
      <c r="E4" s="85"/>
      <c r="F4" s="84" t="s">
        <v>36</v>
      </c>
      <c r="G4" s="84"/>
      <c r="H4" s="84" t="s">
        <v>37</v>
      </c>
      <c r="I4" s="84"/>
      <c r="J4" s="84" t="s">
        <v>38</v>
      </c>
      <c r="K4" s="84"/>
      <c r="L4" s="84" t="s">
        <v>39</v>
      </c>
      <c r="M4" s="84"/>
      <c r="N4" s="84" t="s">
        <v>40</v>
      </c>
      <c r="O4" s="84"/>
      <c r="P4" s="84" t="s">
        <v>41</v>
      </c>
      <c r="Q4" s="84"/>
      <c r="R4" s="84" t="s">
        <v>42</v>
      </c>
      <c r="S4" s="84"/>
      <c r="T4" s="84" t="s">
        <v>1</v>
      </c>
      <c r="U4" s="84"/>
      <c r="V4" s="75" t="s">
        <v>7</v>
      </c>
      <c r="W4" s="46"/>
    </row>
    <row r="5" spans="1:23" ht="31.5">
      <c r="A5" s="75"/>
      <c r="B5" s="86" t="s">
        <v>4</v>
      </c>
      <c r="C5" s="86"/>
      <c r="D5" s="86" t="s">
        <v>43</v>
      </c>
      <c r="E5" s="86"/>
      <c r="F5" s="86" t="s">
        <v>44</v>
      </c>
      <c r="G5" s="86"/>
      <c r="H5" s="86" t="s">
        <v>45</v>
      </c>
      <c r="I5" s="86"/>
      <c r="J5" s="86" t="s">
        <v>46</v>
      </c>
      <c r="K5" s="86"/>
      <c r="L5" s="86" t="s">
        <v>47</v>
      </c>
      <c r="M5" s="86"/>
      <c r="N5" s="86" t="s">
        <v>48</v>
      </c>
      <c r="O5" s="86"/>
      <c r="P5" s="86" t="s">
        <v>49</v>
      </c>
      <c r="Q5" s="86"/>
      <c r="R5" s="86" t="s">
        <v>50</v>
      </c>
      <c r="S5" s="86"/>
      <c r="T5" s="86" t="s">
        <v>3</v>
      </c>
      <c r="U5" s="86"/>
      <c r="V5" s="75"/>
      <c r="W5" s="46"/>
    </row>
    <row r="6" spans="1:23" ht="31.5">
      <c r="A6" s="75"/>
      <c r="B6" s="80" t="s">
        <v>6</v>
      </c>
      <c r="C6" s="81" t="s">
        <v>5</v>
      </c>
      <c r="D6" s="80" t="s">
        <v>6</v>
      </c>
      <c r="E6" s="81" t="s">
        <v>5</v>
      </c>
      <c r="F6" s="80" t="s">
        <v>6</v>
      </c>
      <c r="G6" s="81" t="s">
        <v>5</v>
      </c>
      <c r="H6" s="80" t="s">
        <v>6</v>
      </c>
      <c r="I6" s="81" t="s">
        <v>5</v>
      </c>
      <c r="J6" s="80" t="s">
        <v>6</v>
      </c>
      <c r="K6" s="81" t="s">
        <v>5</v>
      </c>
      <c r="L6" s="80" t="s">
        <v>6</v>
      </c>
      <c r="M6" s="81" t="s">
        <v>5</v>
      </c>
      <c r="N6" s="80" t="s">
        <v>6</v>
      </c>
      <c r="O6" s="81" t="s">
        <v>5</v>
      </c>
      <c r="P6" s="80" t="s">
        <v>6</v>
      </c>
      <c r="Q6" s="81" t="s">
        <v>5</v>
      </c>
      <c r="R6" s="80" t="s">
        <v>6</v>
      </c>
      <c r="S6" s="81" t="s">
        <v>5</v>
      </c>
      <c r="T6" s="80" t="s">
        <v>6</v>
      </c>
      <c r="U6" s="81" t="s">
        <v>5</v>
      </c>
      <c r="V6" s="75"/>
      <c r="W6" s="46"/>
    </row>
    <row r="7" spans="1:23" ht="31.5">
      <c r="A7" s="75"/>
      <c r="B7" s="82" t="s">
        <v>10</v>
      </c>
      <c r="C7" s="83" t="s">
        <v>9</v>
      </c>
      <c r="D7" s="82" t="s">
        <v>10</v>
      </c>
      <c r="E7" s="83" t="s">
        <v>9</v>
      </c>
      <c r="F7" s="82" t="s">
        <v>10</v>
      </c>
      <c r="G7" s="83" t="s">
        <v>9</v>
      </c>
      <c r="H7" s="82" t="s">
        <v>10</v>
      </c>
      <c r="I7" s="83" t="s">
        <v>9</v>
      </c>
      <c r="J7" s="82" t="s">
        <v>10</v>
      </c>
      <c r="K7" s="83" t="s">
        <v>9</v>
      </c>
      <c r="L7" s="82" t="s">
        <v>10</v>
      </c>
      <c r="M7" s="83" t="s">
        <v>9</v>
      </c>
      <c r="N7" s="82" t="s">
        <v>10</v>
      </c>
      <c r="O7" s="83" t="s">
        <v>9</v>
      </c>
      <c r="P7" s="82" t="s">
        <v>10</v>
      </c>
      <c r="Q7" s="83" t="s">
        <v>9</v>
      </c>
      <c r="R7" s="82" t="s">
        <v>10</v>
      </c>
      <c r="S7" s="83" t="s">
        <v>9</v>
      </c>
      <c r="T7" s="83" t="s">
        <v>10</v>
      </c>
      <c r="U7" s="83" t="s">
        <v>9</v>
      </c>
      <c r="V7" s="75"/>
      <c r="W7" s="46"/>
    </row>
    <row r="8" spans="1:23" ht="21">
      <c r="A8" s="77" t="s">
        <v>12</v>
      </c>
      <c r="B8" s="77">
        <v>37</v>
      </c>
      <c r="C8" s="77">
        <v>5686</v>
      </c>
      <c r="D8" s="77">
        <v>1</v>
      </c>
      <c r="E8" s="77">
        <v>300</v>
      </c>
      <c r="F8" s="77">
        <v>2</v>
      </c>
      <c r="G8" s="77">
        <v>255</v>
      </c>
      <c r="H8" s="77">
        <v>2</v>
      </c>
      <c r="I8" s="77">
        <v>461</v>
      </c>
      <c r="J8" s="77">
        <v>1</v>
      </c>
      <c r="K8" s="77">
        <v>250</v>
      </c>
      <c r="L8" s="77">
        <v>1</v>
      </c>
      <c r="M8" s="77">
        <v>500</v>
      </c>
      <c r="N8" s="77">
        <v>1</v>
      </c>
      <c r="O8" s="77">
        <v>130</v>
      </c>
      <c r="P8" s="77">
        <v>1</v>
      </c>
      <c r="Q8" s="77">
        <v>265</v>
      </c>
      <c r="R8" s="77">
        <v>1</v>
      </c>
      <c r="S8" s="77">
        <v>90</v>
      </c>
      <c r="T8" s="77">
        <f>R8+P8+N8+L8+J8+H8+F8+D8+B8</f>
        <v>47</v>
      </c>
      <c r="U8" s="77">
        <f>SUM(S8,Q8,O8,M8,K8,I8,G8,E8,C8)</f>
        <v>7937</v>
      </c>
      <c r="V8" s="77" t="s">
        <v>11</v>
      </c>
      <c r="W8" s="47"/>
    </row>
    <row r="9" spans="1:23" ht="21">
      <c r="A9" s="78" t="s">
        <v>14</v>
      </c>
      <c r="B9" s="78">
        <v>33</v>
      </c>
      <c r="C9" s="78">
        <v>6393</v>
      </c>
      <c r="D9" s="78">
        <v>3</v>
      </c>
      <c r="E9" s="78">
        <v>854</v>
      </c>
      <c r="F9" s="78">
        <v>0</v>
      </c>
      <c r="G9" s="78">
        <v>0</v>
      </c>
      <c r="H9" s="78">
        <v>1</v>
      </c>
      <c r="I9" s="78">
        <v>120</v>
      </c>
      <c r="J9" s="78">
        <v>1</v>
      </c>
      <c r="K9" s="78">
        <v>85</v>
      </c>
      <c r="L9" s="78">
        <v>3</v>
      </c>
      <c r="M9" s="78">
        <v>1005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f t="shared" ref="T9:T20" si="0">R9+P9+N9+L9+J9+H9+F9+D9+B9</f>
        <v>41</v>
      </c>
      <c r="U9" s="78">
        <f t="shared" ref="U9:U20" si="1">SUM(S9,Q9,O9,M9,K9,I9,G9,E9,C9)</f>
        <v>8457</v>
      </c>
      <c r="V9" s="78" t="s">
        <v>13</v>
      </c>
      <c r="W9" s="47"/>
    </row>
    <row r="10" spans="1:23" ht="21">
      <c r="A10" s="77" t="s">
        <v>15</v>
      </c>
      <c r="B10" s="77">
        <v>16</v>
      </c>
      <c r="C10" s="77">
        <v>1927</v>
      </c>
      <c r="D10" s="77">
        <v>1</v>
      </c>
      <c r="E10" s="77">
        <v>500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1</v>
      </c>
      <c r="M10" s="77">
        <v>200</v>
      </c>
      <c r="N10" s="77">
        <v>1</v>
      </c>
      <c r="O10" s="77">
        <v>50</v>
      </c>
      <c r="P10" s="77">
        <v>0</v>
      </c>
      <c r="Q10" s="77">
        <v>0</v>
      </c>
      <c r="R10" s="77">
        <v>1</v>
      </c>
      <c r="S10" s="77">
        <v>141</v>
      </c>
      <c r="T10" s="77">
        <f t="shared" si="0"/>
        <v>20</v>
      </c>
      <c r="U10" s="77">
        <f t="shared" si="1"/>
        <v>2818</v>
      </c>
      <c r="V10" s="77" t="s">
        <v>51</v>
      </c>
      <c r="W10" s="47"/>
    </row>
    <row r="11" spans="1:23" ht="21">
      <c r="A11" s="78" t="s">
        <v>16</v>
      </c>
      <c r="B11" s="78">
        <v>15</v>
      </c>
      <c r="C11" s="78">
        <v>2059</v>
      </c>
      <c r="D11" s="78">
        <v>1</v>
      </c>
      <c r="E11" s="78">
        <v>500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1</v>
      </c>
      <c r="M11" s="78">
        <v>200</v>
      </c>
      <c r="N11" s="78">
        <v>0</v>
      </c>
      <c r="O11" s="78">
        <v>0</v>
      </c>
      <c r="P11" s="78">
        <v>1</v>
      </c>
      <c r="Q11" s="78">
        <v>50</v>
      </c>
      <c r="R11" s="78">
        <v>0</v>
      </c>
      <c r="S11" s="78">
        <v>0</v>
      </c>
      <c r="T11" s="78">
        <f t="shared" si="0"/>
        <v>18</v>
      </c>
      <c r="U11" s="78">
        <f t="shared" si="1"/>
        <v>2809</v>
      </c>
      <c r="V11" s="78" t="s">
        <v>52</v>
      </c>
      <c r="W11" s="47"/>
    </row>
    <row r="12" spans="1:23" ht="21">
      <c r="A12" s="77" t="s">
        <v>18</v>
      </c>
      <c r="B12" s="77">
        <v>25</v>
      </c>
      <c r="C12" s="77">
        <v>4051</v>
      </c>
      <c r="D12" s="77">
        <v>3</v>
      </c>
      <c r="E12" s="77">
        <v>1150</v>
      </c>
      <c r="F12" s="77">
        <v>0</v>
      </c>
      <c r="G12" s="77">
        <v>0</v>
      </c>
      <c r="H12" s="77">
        <v>0</v>
      </c>
      <c r="I12" s="77">
        <v>0</v>
      </c>
      <c r="J12" s="77">
        <v>2</v>
      </c>
      <c r="K12" s="77">
        <v>180</v>
      </c>
      <c r="L12" s="77">
        <v>3</v>
      </c>
      <c r="M12" s="77">
        <v>650</v>
      </c>
      <c r="N12" s="77">
        <v>0</v>
      </c>
      <c r="O12" s="77">
        <v>0</v>
      </c>
      <c r="P12" s="77">
        <v>1</v>
      </c>
      <c r="Q12" s="77">
        <v>50</v>
      </c>
      <c r="R12" s="77">
        <v>1</v>
      </c>
      <c r="S12" s="77">
        <v>80</v>
      </c>
      <c r="T12" s="77">
        <f t="shared" si="0"/>
        <v>35</v>
      </c>
      <c r="U12" s="77">
        <f t="shared" si="1"/>
        <v>6161</v>
      </c>
      <c r="V12" s="77" t="s">
        <v>17</v>
      </c>
      <c r="W12" s="47"/>
    </row>
    <row r="13" spans="1:23" ht="21">
      <c r="A13" s="78" t="s">
        <v>20</v>
      </c>
      <c r="B13" s="78">
        <v>23</v>
      </c>
      <c r="C13" s="78">
        <v>2450</v>
      </c>
      <c r="D13" s="78">
        <v>2</v>
      </c>
      <c r="E13" s="78">
        <v>400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1</v>
      </c>
      <c r="M13" s="78">
        <v>100</v>
      </c>
      <c r="N13" s="78">
        <v>0</v>
      </c>
      <c r="O13" s="78">
        <v>0</v>
      </c>
      <c r="P13" s="78">
        <v>1</v>
      </c>
      <c r="Q13" s="78">
        <v>100</v>
      </c>
      <c r="R13" s="78">
        <v>0</v>
      </c>
      <c r="S13" s="78">
        <v>0</v>
      </c>
      <c r="T13" s="78">
        <f t="shared" si="0"/>
        <v>27</v>
      </c>
      <c r="U13" s="78">
        <f t="shared" si="1"/>
        <v>3050</v>
      </c>
      <c r="V13" s="78" t="s">
        <v>19</v>
      </c>
      <c r="W13" s="47"/>
    </row>
    <row r="14" spans="1:23" ht="21">
      <c r="A14" s="77" t="s">
        <v>22</v>
      </c>
      <c r="B14" s="77">
        <v>9</v>
      </c>
      <c r="C14" s="77">
        <v>1070</v>
      </c>
      <c r="D14" s="77">
        <v>1</v>
      </c>
      <c r="E14" s="77">
        <v>100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1</v>
      </c>
      <c r="M14" s="77">
        <v>50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f t="shared" si="0"/>
        <v>11</v>
      </c>
      <c r="U14" s="77">
        <f t="shared" si="1"/>
        <v>1220</v>
      </c>
      <c r="V14" s="77" t="s">
        <v>21</v>
      </c>
      <c r="W14" s="47"/>
    </row>
    <row r="15" spans="1:23" ht="21">
      <c r="A15" s="78" t="s">
        <v>23</v>
      </c>
      <c r="B15" s="78">
        <v>10</v>
      </c>
      <c r="C15" s="78">
        <v>955</v>
      </c>
      <c r="D15" s="78">
        <v>1</v>
      </c>
      <c r="E15" s="78">
        <v>135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1</v>
      </c>
      <c r="M15" s="78">
        <v>85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f t="shared" si="0"/>
        <v>12</v>
      </c>
      <c r="U15" s="78">
        <f t="shared" si="1"/>
        <v>1175</v>
      </c>
      <c r="V15" s="78" t="s">
        <v>53</v>
      </c>
      <c r="W15" s="47"/>
    </row>
    <row r="16" spans="1:23" ht="21">
      <c r="A16" s="77" t="s">
        <v>24</v>
      </c>
      <c r="B16" s="77">
        <v>6</v>
      </c>
      <c r="C16" s="77">
        <v>860</v>
      </c>
      <c r="D16" s="77">
        <v>1</v>
      </c>
      <c r="E16" s="77">
        <v>300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</v>
      </c>
      <c r="M16" s="77">
        <v>100</v>
      </c>
      <c r="N16" s="77">
        <v>0</v>
      </c>
      <c r="O16" s="77">
        <v>0</v>
      </c>
      <c r="P16" s="77">
        <v>1</v>
      </c>
      <c r="Q16" s="77">
        <v>50</v>
      </c>
      <c r="R16" s="77">
        <v>0</v>
      </c>
      <c r="S16" s="77">
        <v>0</v>
      </c>
      <c r="T16" s="77">
        <f t="shared" si="0"/>
        <v>9</v>
      </c>
      <c r="U16" s="77">
        <f t="shared" si="1"/>
        <v>1310</v>
      </c>
      <c r="V16" s="77" t="s">
        <v>54</v>
      </c>
      <c r="W16" s="47"/>
    </row>
    <row r="17" spans="1:29" ht="21">
      <c r="A17" s="78" t="s">
        <v>29</v>
      </c>
      <c r="B17" s="78">
        <v>19</v>
      </c>
      <c r="C17" s="78">
        <v>1975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1</v>
      </c>
      <c r="M17" s="78">
        <v>200</v>
      </c>
      <c r="N17" s="78">
        <v>1</v>
      </c>
      <c r="O17" s="78">
        <v>50</v>
      </c>
      <c r="P17" s="78">
        <v>0</v>
      </c>
      <c r="Q17" s="78">
        <v>0</v>
      </c>
      <c r="R17" s="78">
        <v>0</v>
      </c>
      <c r="S17" s="78">
        <v>0</v>
      </c>
      <c r="T17" s="78">
        <f t="shared" si="0"/>
        <v>21</v>
      </c>
      <c r="U17" s="78">
        <f t="shared" si="1"/>
        <v>2225</v>
      </c>
      <c r="V17" s="78" t="s">
        <v>30</v>
      </c>
      <c r="W17" s="47"/>
    </row>
    <row r="18" spans="1:29" ht="21">
      <c r="A18" s="77" t="s">
        <v>26</v>
      </c>
      <c r="B18" s="77">
        <v>9</v>
      </c>
      <c r="C18" s="77">
        <v>950</v>
      </c>
      <c r="D18" s="77">
        <v>1</v>
      </c>
      <c r="E18" s="77">
        <v>200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1</v>
      </c>
      <c r="M18" s="77">
        <v>50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f t="shared" si="0"/>
        <v>11</v>
      </c>
      <c r="U18" s="77">
        <f t="shared" si="1"/>
        <v>1200</v>
      </c>
      <c r="V18" s="77" t="s">
        <v>25</v>
      </c>
      <c r="W18" s="47"/>
    </row>
    <row r="19" spans="1:29" ht="21">
      <c r="A19" s="78" t="s">
        <v>27</v>
      </c>
      <c r="B19" s="78">
        <v>7</v>
      </c>
      <c r="C19" s="78">
        <v>925</v>
      </c>
      <c r="D19" s="78">
        <v>0</v>
      </c>
      <c r="E19" s="78">
        <v>0</v>
      </c>
      <c r="F19" s="78">
        <v>1</v>
      </c>
      <c r="G19" s="78">
        <v>50</v>
      </c>
      <c r="H19" s="78">
        <v>0</v>
      </c>
      <c r="I19" s="78">
        <v>0</v>
      </c>
      <c r="J19" s="78">
        <v>0</v>
      </c>
      <c r="K19" s="78">
        <v>0</v>
      </c>
      <c r="L19" s="78">
        <v>1</v>
      </c>
      <c r="M19" s="78">
        <v>100</v>
      </c>
      <c r="N19" s="78">
        <v>0</v>
      </c>
      <c r="O19" s="78">
        <v>0</v>
      </c>
      <c r="P19" s="78">
        <v>1</v>
      </c>
      <c r="Q19" s="78">
        <v>90</v>
      </c>
      <c r="R19" s="78">
        <v>0</v>
      </c>
      <c r="S19" s="78">
        <v>0</v>
      </c>
      <c r="T19" s="78">
        <f t="shared" si="0"/>
        <v>10</v>
      </c>
      <c r="U19" s="78">
        <f t="shared" si="1"/>
        <v>1165</v>
      </c>
      <c r="V19" s="78" t="s">
        <v>55</v>
      </c>
      <c r="W19" s="47"/>
    </row>
    <row r="20" spans="1:29" ht="21">
      <c r="A20" s="77" t="s">
        <v>28</v>
      </c>
      <c r="B20" s="77">
        <v>9</v>
      </c>
      <c r="C20" s="77">
        <v>1370</v>
      </c>
      <c r="D20" s="77">
        <v>1</v>
      </c>
      <c r="E20" s="77">
        <v>150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2</v>
      </c>
      <c r="M20" s="77">
        <v>250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f t="shared" si="0"/>
        <v>12</v>
      </c>
      <c r="U20" s="77">
        <f t="shared" si="1"/>
        <v>1770</v>
      </c>
      <c r="V20" s="77" t="s">
        <v>56</v>
      </c>
      <c r="W20" s="47"/>
      <c r="Y20" s="34" t="s">
        <v>0</v>
      </c>
    </row>
    <row r="21" spans="1:29" ht="27.75">
      <c r="A21" s="79" t="s">
        <v>1</v>
      </c>
      <c r="B21" s="76">
        <f t="shared" ref="B21:R21" si="2">SUM(B8:B20)</f>
        <v>218</v>
      </c>
      <c r="C21" s="76">
        <f t="shared" si="2"/>
        <v>30671</v>
      </c>
      <c r="D21" s="76">
        <f t="shared" si="2"/>
        <v>16</v>
      </c>
      <c r="E21" s="76">
        <f t="shared" si="2"/>
        <v>4589</v>
      </c>
      <c r="F21" s="76">
        <f t="shared" si="2"/>
        <v>3</v>
      </c>
      <c r="G21" s="76">
        <f t="shared" si="2"/>
        <v>305</v>
      </c>
      <c r="H21" s="76">
        <f t="shared" si="2"/>
        <v>3</v>
      </c>
      <c r="I21" s="76">
        <f t="shared" si="2"/>
        <v>581</v>
      </c>
      <c r="J21" s="76">
        <f t="shared" si="2"/>
        <v>4</v>
      </c>
      <c r="K21" s="76">
        <f t="shared" si="2"/>
        <v>515</v>
      </c>
      <c r="L21" s="76">
        <f t="shared" si="2"/>
        <v>18</v>
      </c>
      <c r="M21" s="76">
        <f t="shared" si="2"/>
        <v>3490</v>
      </c>
      <c r="N21" s="76">
        <f t="shared" si="2"/>
        <v>3</v>
      </c>
      <c r="O21" s="76">
        <f t="shared" si="2"/>
        <v>230</v>
      </c>
      <c r="P21" s="76">
        <f t="shared" si="2"/>
        <v>6</v>
      </c>
      <c r="Q21" s="76">
        <f t="shared" si="2"/>
        <v>605</v>
      </c>
      <c r="R21" s="76">
        <f t="shared" si="2"/>
        <v>3</v>
      </c>
      <c r="S21" s="76">
        <f>SUM(S8:S20)</f>
        <v>311</v>
      </c>
      <c r="T21" s="76">
        <f>SUM(T8:T20)</f>
        <v>274</v>
      </c>
      <c r="U21" s="76">
        <f>SUM(U8:U20)</f>
        <v>41297</v>
      </c>
      <c r="V21" s="79" t="s">
        <v>3</v>
      </c>
      <c r="W21" s="48"/>
    </row>
    <row r="22" spans="1:29" s="40" customFormat="1" ht="21.75">
      <c r="A22" s="59" t="s">
        <v>31</v>
      </c>
      <c r="B22" s="59"/>
      <c r="C22" s="35"/>
      <c r="D22" s="35"/>
      <c r="E22" s="35"/>
      <c r="F22" s="35"/>
      <c r="G22" s="35"/>
      <c r="H22" s="34"/>
      <c r="I22" s="34"/>
      <c r="J22" s="34"/>
      <c r="K22" s="34"/>
      <c r="L22" s="34"/>
      <c r="M22" s="36"/>
      <c r="N22" s="36"/>
      <c r="O22" s="36"/>
      <c r="P22" s="36"/>
      <c r="Q22" s="60" t="s">
        <v>32</v>
      </c>
      <c r="R22" s="60"/>
      <c r="S22" s="61"/>
      <c r="T22" s="61"/>
      <c r="U22" s="61"/>
      <c r="V22" s="61"/>
      <c r="W22" s="37"/>
      <c r="X22" s="38"/>
      <c r="Y22" s="38"/>
      <c r="Z22" s="38"/>
      <c r="AA22" s="39"/>
    </row>
    <row r="23" spans="1:29" s="38" customFormat="1">
      <c r="A23" s="57"/>
      <c r="B23" s="57"/>
      <c r="C23" s="57"/>
      <c r="D23" s="57"/>
      <c r="E23" s="57"/>
      <c r="F23" s="57"/>
      <c r="G23" s="57"/>
      <c r="H23" s="57"/>
      <c r="I23" s="57"/>
      <c r="J23" s="57"/>
      <c r="Q23" s="58"/>
      <c r="R23" s="58"/>
      <c r="S23" s="58"/>
      <c r="T23" s="58"/>
      <c r="U23" s="58"/>
      <c r="V23" s="58"/>
      <c r="W23" s="41"/>
    </row>
    <row r="24" spans="1:29">
      <c r="A24" s="42"/>
      <c r="B24" s="42"/>
      <c r="C24" s="42"/>
      <c r="D24" s="42"/>
      <c r="E24" s="42"/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>
      <c r="A25" s="42"/>
      <c r="B25" s="42"/>
      <c r="C25" s="42"/>
      <c r="D25" s="42"/>
      <c r="E25" s="42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>
      <c r="A26" s="42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>
      <c r="A27" s="42"/>
      <c r="B27" s="42"/>
      <c r="C27" s="42"/>
      <c r="D27" s="42"/>
      <c r="E27" s="42"/>
      <c r="F27" s="42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>
      <c r="A28" s="42"/>
      <c r="B28" s="42"/>
      <c r="C28" s="42"/>
      <c r="D28" s="42"/>
      <c r="E28" s="42"/>
      <c r="F28" s="42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>
      <c r="A29" s="42"/>
      <c r="B29" s="42"/>
      <c r="C29" s="42"/>
      <c r="D29" s="42"/>
      <c r="E29" s="42"/>
      <c r="F29" s="42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>
      <c r="A30" s="42"/>
      <c r="B30" s="42"/>
      <c r="C30" s="42"/>
      <c r="D30" s="42"/>
      <c r="E30" s="42"/>
      <c r="F30" s="42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>
      <c r="A31" s="42"/>
      <c r="B31" s="42"/>
      <c r="C31" s="42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>
      <c r="A33" s="42"/>
      <c r="B33" s="42"/>
      <c r="C33" s="42"/>
      <c r="D33" s="42"/>
      <c r="E33" s="42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>
      <c r="A34" s="42"/>
      <c r="B34" s="42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>
      <c r="A35" s="4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>
      <c r="A36" s="42"/>
      <c r="B36" s="42"/>
      <c r="C36" s="42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>
      <c r="A37" s="42"/>
      <c r="B37" s="42"/>
      <c r="C37" s="42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>
      <c r="A38" s="42"/>
      <c r="B38" s="42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>
      <c r="A39" s="42"/>
      <c r="B39" s="42"/>
      <c r="C39" s="42"/>
      <c r="D39" s="42"/>
      <c r="E39" s="42"/>
      <c r="F39" s="42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>
      <c r="A40" s="42"/>
      <c r="B40" s="42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>
      <c r="A41" s="42"/>
      <c r="B41" s="42"/>
      <c r="C41" s="42"/>
      <c r="D41" s="42"/>
      <c r="E41" s="42"/>
      <c r="F41" s="4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>
      <c r="A42" s="42"/>
      <c r="B42" s="42"/>
      <c r="C42" s="42"/>
      <c r="D42" s="42"/>
      <c r="E42" s="42"/>
      <c r="F42" s="4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>
      <c r="A43" s="42"/>
      <c r="B43" s="42"/>
      <c r="C43" s="42"/>
      <c r="D43" s="42"/>
      <c r="E43" s="42"/>
      <c r="F43" s="42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>
      <c r="A44" s="42"/>
      <c r="B44" s="42"/>
      <c r="C44" s="42"/>
      <c r="D44" s="42"/>
      <c r="E44" s="42"/>
      <c r="F44" s="42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6" spans="1:29">
      <c r="A46" s="45"/>
      <c r="B46" s="45"/>
      <c r="C46" s="45"/>
      <c r="D46" s="45"/>
      <c r="E46" s="45"/>
      <c r="F46" s="45"/>
      <c r="G46" s="45"/>
    </row>
  </sheetData>
  <mergeCells count="30">
    <mergeCell ref="A23:J23"/>
    <mergeCell ref="B4:C4"/>
    <mergeCell ref="D4:E4"/>
    <mergeCell ref="Q23:V23"/>
    <mergeCell ref="L5:M5"/>
    <mergeCell ref="A22:B22"/>
    <mergeCell ref="P4:Q4"/>
    <mergeCell ref="R5:S5"/>
    <mergeCell ref="N4:O4"/>
    <mergeCell ref="Q22:V22"/>
    <mergeCell ref="A4:A7"/>
    <mergeCell ref="H4:I4"/>
    <mergeCell ref="T4:U4"/>
    <mergeCell ref="T5:U5"/>
    <mergeCell ref="F5:G5"/>
    <mergeCell ref="V4:V7"/>
    <mergeCell ref="L4:M4"/>
    <mergeCell ref="A1:B1"/>
    <mergeCell ref="F4:G4"/>
    <mergeCell ref="B5:C5"/>
    <mergeCell ref="R4:S4"/>
    <mergeCell ref="P5:Q5"/>
    <mergeCell ref="J4:K4"/>
    <mergeCell ref="H5:I5"/>
    <mergeCell ref="N5:O5"/>
    <mergeCell ref="J5:K5"/>
    <mergeCell ref="D5:E5"/>
    <mergeCell ref="A2:K2"/>
    <mergeCell ref="M2:V2"/>
    <mergeCell ref="U1:V1"/>
  </mergeCells>
  <phoneticPr fontId="0" type="noConversion"/>
  <printOptions horizontalCentered="1" verticalCentered="1"/>
  <pageMargins left="0.78740157480314965" right="0.59055118110236227" top="0.78740157480314965" bottom="0.82677165354330717" header="0" footer="0"/>
  <pageSetup paperSize="9" scale="60" orientation="landscape" r:id="rId1"/>
  <headerFooter alignWithMargins="0">
    <oddFooter xml:space="preserve">&amp;C&amp;12 &amp;16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W26"/>
  <sheetViews>
    <sheetView rightToLeft="1" showWhiteSpace="0" workbookViewId="0">
      <selection activeCell="C7" sqref="C7:U7"/>
    </sheetView>
  </sheetViews>
  <sheetFormatPr defaultRowHeight="12.75"/>
  <cols>
    <col min="9" max="9" width="9.140625" customWidth="1"/>
  </cols>
  <sheetData>
    <row r="6" spans="2:23" ht="15">
      <c r="B6" s="2"/>
      <c r="V6" s="25"/>
      <c r="W6" s="1"/>
    </row>
    <row r="7" spans="2:23" ht="15">
      <c r="B7" s="2"/>
      <c r="V7" s="25"/>
      <c r="W7" s="1"/>
    </row>
    <row r="8" spans="2:2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5">
      <c r="B9" s="6"/>
      <c r="C9" s="7"/>
      <c r="D9" s="62"/>
      <c r="E9" s="63"/>
      <c r="F9" s="62"/>
      <c r="G9" s="63"/>
      <c r="H9" s="62"/>
      <c r="I9" s="63"/>
      <c r="J9" s="62"/>
      <c r="K9" s="63"/>
      <c r="L9" s="62"/>
      <c r="M9" s="63"/>
      <c r="N9" s="62"/>
      <c r="O9" s="63"/>
      <c r="P9" s="62"/>
      <c r="Q9" s="63"/>
      <c r="R9" s="62"/>
      <c r="S9" s="63"/>
      <c r="T9" s="62"/>
      <c r="U9" s="68"/>
      <c r="V9" s="69"/>
      <c r="W9" s="70"/>
    </row>
    <row r="10" spans="2:23" ht="15" customHeight="1">
      <c r="B10" s="10"/>
      <c r="C10" s="11"/>
      <c r="D10" s="64"/>
      <c r="E10" s="65"/>
      <c r="F10" s="66"/>
      <c r="G10" s="67"/>
      <c r="H10" s="66"/>
      <c r="I10" s="67"/>
      <c r="J10" s="66"/>
      <c r="K10" s="67"/>
      <c r="L10" s="64"/>
      <c r="M10" s="65"/>
      <c r="N10" s="66"/>
      <c r="O10" s="67"/>
      <c r="P10" s="64"/>
      <c r="Q10" s="65"/>
      <c r="R10" s="66"/>
      <c r="S10" s="67"/>
      <c r="T10" s="71"/>
      <c r="U10" s="72"/>
      <c r="V10" s="73"/>
      <c r="W10" s="74"/>
    </row>
    <row r="11" spans="2:23" ht="15">
      <c r="B11" s="14"/>
      <c r="C11" s="15"/>
      <c r="D11" s="9"/>
      <c r="E11" s="16"/>
      <c r="F11" s="9"/>
      <c r="G11" s="16"/>
      <c r="H11" s="9"/>
      <c r="I11" s="16"/>
      <c r="J11" s="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8"/>
      <c r="W11" s="16"/>
    </row>
    <row r="12" spans="2:23" ht="15">
      <c r="B12" s="17"/>
      <c r="C12" s="13"/>
      <c r="D12" s="13"/>
      <c r="E12" s="18"/>
      <c r="F12" s="13"/>
      <c r="G12" s="18"/>
      <c r="H12" s="13"/>
      <c r="I12" s="18"/>
      <c r="J12" s="1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2"/>
      <c r="W12" s="18"/>
    </row>
    <row r="13" spans="2:23" ht="15.75">
      <c r="B13" s="19"/>
      <c r="C13" s="20"/>
      <c r="D13" s="3"/>
      <c r="E13" s="4"/>
      <c r="F13" s="3"/>
      <c r="G13" s="4"/>
      <c r="H13" s="3"/>
      <c r="I13" s="4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21"/>
    </row>
    <row r="14" spans="2:23" ht="15.75">
      <c r="B14" s="19"/>
      <c r="C14" s="20"/>
      <c r="D14" s="3"/>
      <c r="E14" s="4"/>
      <c r="F14" s="3"/>
      <c r="G14" s="4"/>
      <c r="H14" s="3"/>
      <c r="I14" s="4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21"/>
    </row>
    <row r="15" spans="2:23" ht="15.75">
      <c r="B15" s="19"/>
      <c r="C15" s="20"/>
      <c r="D15" s="3"/>
      <c r="E15" s="4"/>
      <c r="F15" s="3"/>
      <c r="G15" s="4"/>
      <c r="H15" s="3"/>
      <c r="I15" s="4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21"/>
    </row>
    <row r="16" spans="2:23" ht="15.75">
      <c r="B16" s="19"/>
      <c r="C16" s="20"/>
      <c r="D16" s="3"/>
      <c r="E16" s="4"/>
      <c r="F16" s="3"/>
      <c r="G16" s="4"/>
      <c r="H16" s="3"/>
      <c r="I16" s="4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21"/>
    </row>
    <row r="17" spans="2:23" ht="15.75">
      <c r="B17" s="19"/>
      <c r="C17" s="20"/>
      <c r="D17" s="3"/>
      <c r="E17" s="4"/>
      <c r="F17" s="3"/>
      <c r="G17" s="4"/>
      <c r="H17" s="3"/>
      <c r="I17" s="4"/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21"/>
    </row>
    <row r="18" spans="2:23" ht="15.75">
      <c r="B18" s="19"/>
      <c r="C18" s="20"/>
      <c r="D18" s="3"/>
      <c r="E18" s="4"/>
      <c r="F18" s="3"/>
      <c r="G18" s="4"/>
      <c r="H18" s="3"/>
      <c r="I18" s="4"/>
      <c r="J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21"/>
    </row>
    <row r="19" spans="2:23" ht="15.75">
      <c r="B19" s="19"/>
      <c r="C19" s="20"/>
      <c r="D19" s="3"/>
      <c r="E19" s="4"/>
      <c r="F19" s="3"/>
      <c r="G19" s="4"/>
      <c r="H19" s="3"/>
      <c r="I19" s="4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21"/>
    </row>
    <row r="20" spans="2:23" ht="15.75">
      <c r="B20" s="19"/>
      <c r="C20" s="20"/>
      <c r="D20" s="3"/>
      <c r="E20" s="4"/>
      <c r="F20" s="3"/>
      <c r="G20" s="4"/>
      <c r="H20" s="3"/>
      <c r="I20" s="4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21"/>
    </row>
    <row r="21" spans="2:23" ht="15.75">
      <c r="B21" s="19"/>
      <c r="C21" s="20"/>
      <c r="D21" s="3"/>
      <c r="E21" s="4"/>
      <c r="F21" s="3"/>
      <c r="G21" s="4"/>
      <c r="H21" s="3"/>
      <c r="I21" s="4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21"/>
    </row>
    <row r="22" spans="2:23" ht="15.75">
      <c r="B22" s="19"/>
      <c r="C22" s="20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21"/>
    </row>
    <row r="23" spans="2:23" ht="15.75">
      <c r="B23" s="19"/>
      <c r="C23" s="20"/>
      <c r="D23" s="3"/>
      <c r="E23" s="4"/>
      <c r="F23" s="3"/>
      <c r="G23" s="4"/>
      <c r="H23" s="3"/>
      <c r="I23" s="4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21"/>
    </row>
    <row r="24" spans="2:23" ht="15.75">
      <c r="B24" s="19"/>
      <c r="C24" s="20"/>
      <c r="D24" s="3"/>
      <c r="E24" s="4"/>
      <c r="F24" s="3"/>
      <c r="G24" s="4"/>
      <c r="H24" s="3"/>
      <c r="I24" s="4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21"/>
    </row>
    <row r="25" spans="2:23" ht="15.75">
      <c r="B25" s="19"/>
      <c r="C25" s="20"/>
      <c r="D25" s="3"/>
      <c r="E25" s="4"/>
      <c r="F25" s="3"/>
      <c r="G25" s="4"/>
      <c r="H25" s="3"/>
      <c r="I25" s="4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21"/>
    </row>
    <row r="26" spans="2:23" ht="15.75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</sheetData>
  <sheetProtection insertColumns="0" insertRows="0" insertHyperlinks="0" deleteColumns="0" deleteRows="0"/>
  <mergeCells count="20">
    <mergeCell ref="P9:Q9"/>
    <mergeCell ref="R9:S9"/>
    <mergeCell ref="T9:U9"/>
    <mergeCell ref="V9:W9"/>
    <mergeCell ref="N10:O10"/>
    <mergeCell ref="P10:Q10"/>
    <mergeCell ref="R10:S10"/>
    <mergeCell ref="T10:U10"/>
    <mergeCell ref="V10:W10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N9:O9"/>
    <mergeCell ref="L9:M9"/>
  </mergeCells>
  <phoneticPr fontId="5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14-2</vt:lpstr>
      <vt:lpstr>ورقة1</vt:lpstr>
      <vt:lpstr>'14-2'!Print_Area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Abdullah Al-Othman</dc:creator>
  <cp:lastModifiedBy>User</cp:lastModifiedBy>
  <cp:lastPrinted>2016-05-03T07:29:08Z</cp:lastPrinted>
  <dcterms:created xsi:type="dcterms:W3CDTF">2001-04-05T10:25:34Z</dcterms:created>
  <dcterms:modified xsi:type="dcterms:W3CDTF">2016-05-03T10:53:33Z</dcterms:modified>
</cp:coreProperties>
</file>