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الكتاب الاحصائي 2019\الكتاب الاحصائي 2019-55\Tabels\Chapter4\Excel4\"/>
    </mc:Choice>
  </mc:AlternateContent>
  <bookViews>
    <workbookView xWindow="0" yWindow="120" windowWidth="16605" windowHeight="7665"/>
  </bookViews>
  <sheets>
    <sheet name="ورقة2" sheetId="2" r:id="rId1"/>
  </sheets>
  <calcPr calcId="162913"/>
</workbook>
</file>

<file path=xl/calcChain.xml><?xml version="1.0" encoding="utf-8"?>
<calcChain xmlns="http://schemas.openxmlformats.org/spreadsheetml/2006/main">
  <c r="J84" i="2" l="1"/>
  <c r="D93" i="2"/>
  <c r="C93" i="2"/>
  <c r="L112" i="2"/>
  <c r="M112" i="2"/>
  <c r="N112" i="2"/>
  <c r="L111" i="2"/>
  <c r="M111" i="2"/>
  <c r="M110" i="2"/>
  <c r="K112" i="2"/>
  <c r="K111" i="2"/>
  <c r="D111" i="2"/>
  <c r="C112" i="2"/>
  <c r="C111" i="2"/>
  <c r="C110" i="2"/>
  <c r="L94" i="2"/>
  <c r="L93" i="2"/>
  <c r="M94" i="2"/>
  <c r="N94" i="2"/>
  <c r="M93" i="2"/>
  <c r="M92" i="2"/>
  <c r="K94" i="2"/>
  <c r="K93" i="2"/>
  <c r="N93" i="2"/>
  <c r="H94" i="2"/>
  <c r="H112" i="2"/>
  <c r="I94" i="2"/>
  <c r="I112" i="2"/>
  <c r="H93" i="2"/>
  <c r="H111" i="2"/>
  <c r="I93" i="2"/>
  <c r="I111" i="2"/>
  <c r="G94" i="2"/>
  <c r="G112" i="2"/>
  <c r="G93" i="2"/>
  <c r="E93" i="2"/>
  <c r="F93" i="2"/>
  <c r="D94" i="2"/>
  <c r="D112" i="2"/>
  <c r="E94" i="2"/>
  <c r="E112" i="2"/>
  <c r="C94" i="2"/>
  <c r="L11" i="2"/>
  <c r="M11" i="2"/>
  <c r="K11" i="2"/>
  <c r="H11" i="2"/>
  <c r="I11" i="2"/>
  <c r="G11" i="2"/>
  <c r="D11" i="2"/>
  <c r="E11" i="2"/>
  <c r="F11" i="2"/>
  <c r="C11" i="2"/>
  <c r="F63" i="2"/>
  <c r="J63" i="2"/>
  <c r="N63" i="2"/>
  <c r="N12" i="2"/>
  <c r="N13" i="2"/>
  <c r="N15" i="2"/>
  <c r="N14" i="2"/>
  <c r="N16" i="2"/>
  <c r="N18" i="2"/>
  <c r="N17" i="2"/>
  <c r="N19" i="2"/>
  <c r="N21" i="2"/>
  <c r="N20" i="2"/>
  <c r="N22" i="2"/>
  <c r="N24" i="2"/>
  <c r="N25" i="2"/>
  <c r="N23" i="2"/>
  <c r="N27" i="2"/>
  <c r="N26" i="2"/>
  <c r="N28" i="2"/>
  <c r="N30" i="2"/>
  <c r="N29" i="2"/>
  <c r="N31" i="2"/>
  <c r="N33" i="2"/>
  <c r="N34" i="2"/>
  <c r="N32" i="2"/>
  <c r="N36" i="2"/>
  <c r="N37" i="2"/>
  <c r="N39" i="2"/>
  <c r="N38" i="2"/>
  <c r="N40" i="2"/>
  <c r="N42" i="2"/>
  <c r="N41" i="2"/>
  <c r="N43" i="2"/>
  <c r="N45" i="2"/>
  <c r="N44" i="2"/>
  <c r="N46" i="2"/>
  <c r="N48" i="2"/>
  <c r="N49" i="2"/>
  <c r="N47" i="2"/>
  <c r="N51" i="2"/>
  <c r="N50" i="2"/>
  <c r="N52" i="2"/>
  <c r="N54" i="2"/>
  <c r="N53" i="2"/>
  <c r="N55" i="2"/>
  <c r="N57" i="2"/>
  <c r="N56" i="2"/>
  <c r="N58" i="2"/>
  <c r="N60" i="2"/>
  <c r="N61" i="2"/>
  <c r="N64" i="2"/>
  <c r="N62" i="2"/>
  <c r="N66" i="2"/>
  <c r="N65" i="2"/>
  <c r="N67" i="2"/>
  <c r="N69" i="2"/>
  <c r="N68" i="2"/>
  <c r="N70" i="2"/>
  <c r="N72" i="2"/>
  <c r="N71" i="2"/>
  <c r="N73" i="2"/>
  <c r="N75" i="2"/>
  <c r="N74" i="2"/>
  <c r="N76" i="2"/>
  <c r="N78" i="2"/>
  <c r="N77" i="2"/>
  <c r="N79" i="2"/>
  <c r="N81" i="2"/>
  <c r="N82" i="2"/>
  <c r="N84" i="2"/>
  <c r="N83" i="2"/>
  <c r="N85" i="2"/>
  <c r="N87" i="2"/>
  <c r="N86" i="2"/>
  <c r="N88" i="2"/>
  <c r="N90" i="2"/>
  <c r="N89" i="2"/>
  <c r="N91" i="2"/>
  <c r="N96" i="2"/>
  <c r="N97" i="2"/>
  <c r="N95" i="2"/>
  <c r="N108" i="2"/>
  <c r="N107" i="2"/>
  <c r="N109" i="2"/>
  <c r="N111" i="2"/>
  <c r="J12" i="2"/>
  <c r="J13" i="2"/>
  <c r="J15" i="2"/>
  <c r="J16" i="2"/>
  <c r="J14" i="2"/>
  <c r="J18" i="2"/>
  <c r="J17" i="2"/>
  <c r="J19" i="2"/>
  <c r="J21" i="2"/>
  <c r="J22" i="2"/>
  <c r="J20" i="2"/>
  <c r="J24" i="2"/>
  <c r="J25" i="2"/>
  <c r="J27" i="2"/>
  <c r="J28" i="2"/>
  <c r="J26" i="2"/>
  <c r="J30" i="2"/>
  <c r="J29" i="2"/>
  <c r="J31" i="2"/>
  <c r="J33" i="2"/>
  <c r="J34" i="2"/>
  <c r="J32" i="2"/>
  <c r="J36" i="2"/>
  <c r="J35" i="2"/>
  <c r="J37" i="2"/>
  <c r="J39" i="2"/>
  <c r="J40" i="2"/>
  <c r="J38" i="2"/>
  <c r="J42" i="2"/>
  <c r="J43" i="2"/>
  <c r="J45" i="2"/>
  <c r="J46" i="2"/>
  <c r="J44" i="2"/>
  <c r="J48" i="2"/>
  <c r="J47" i="2"/>
  <c r="J49" i="2"/>
  <c r="J51" i="2"/>
  <c r="J52" i="2"/>
  <c r="J50" i="2"/>
  <c r="J54" i="2"/>
  <c r="J53" i="2"/>
  <c r="J55" i="2"/>
  <c r="J57" i="2"/>
  <c r="J58" i="2"/>
  <c r="J56" i="2"/>
  <c r="J60" i="2"/>
  <c r="J59" i="2"/>
  <c r="J61" i="2"/>
  <c r="J64" i="2"/>
  <c r="J62" i="2"/>
  <c r="J66" i="2"/>
  <c r="J65" i="2"/>
  <c r="J67" i="2"/>
  <c r="J69" i="2"/>
  <c r="J70" i="2"/>
  <c r="J68" i="2"/>
  <c r="J72" i="2"/>
  <c r="J71" i="2"/>
  <c r="J73" i="2"/>
  <c r="J75" i="2"/>
  <c r="J76" i="2"/>
  <c r="J74" i="2"/>
  <c r="J78" i="2"/>
  <c r="J77" i="2"/>
  <c r="J79" i="2"/>
  <c r="J81" i="2"/>
  <c r="J82" i="2"/>
  <c r="J80" i="2"/>
  <c r="J83" i="2"/>
  <c r="J85" i="2"/>
  <c r="J87" i="2"/>
  <c r="J88" i="2"/>
  <c r="J86" i="2"/>
  <c r="J90" i="2"/>
  <c r="J89" i="2"/>
  <c r="J91" i="2"/>
  <c r="J96" i="2"/>
  <c r="J95" i="2"/>
  <c r="J97" i="2"/>
  <c r="J108" i="2"/>
  <c r="J107" i="2"/>
  <c r="J109" i="2"/>
  <c r="K110" i="2"/>
  <c r="L110" i="2"/>
  <c r="D107" i="2"/>
  <c r="E107" i="2"/>
  <c r="G107" i="2"/>
  <c r="H107" i="2"/>
  <c r="I107" i="2"/>
  <c r="K107" i="2"/>
  <c r="L107" i="2"/>
  <c r="M107" i="2"/>
  <c r="C107" i="2"/>
  <c r="D95" i="2"/>
  <c r="E95" i="2"/>
  <c r="G95" i="2"/>
  <c r="H95" i="2"/>
  <c r="I95" i="2"/>
  <c r="K95" i="2"/>
  <c r="L95" i="2"/>
  <c r="M95" i="2"/>
  <c r="C95" i="2"/>
  <c r="I92" i="2"/>
  <c r="K92" i="2"/>
  <c r="L92" i="2"/>
  <c r="C92" i="2"/>
  <c r="D89" i="2"/>
  <c r="E89" i="2"/>
  <c r="G89" i="2"/>
  <c r="H89" i="2"/>
  <c r="I89" i="2"/>
  <c r="K89" i="2"/>
  <c r="L89" i="2"/>
  <c r="M89" i="2"/>
  <c r="C89" i="2"/>
  <c r="D86" i="2"/>
  <c r="E86" i="2"/>
  <c r="G86" i="2"/>
  <c r="H86" i="2"/>
  <c r="I86" i="2"/>
  <c r="K86" i="2"/>
  <c r="L86" i="2"/>
  <c r="M86" i="2"/>
  <c r="C86" i="2"/>
  <c r="D83" i="2"/>
  <c r="E83" i="2"/>
  <c r="G83" i="2"/>
  <c r="H83" i="2"/>
  <c r="I83" i="2"/>
  <c r="K83" i="2"/>
  <c r="L83" i="2"/>
  <c r="M83" i="2"/>
  <c r="C83" i="2"/>
  <c r="D80" i="2"/>
  <c r="E80" i="2"/>
  <c r="G80" i="2"/>
  <c r="H80" i="2"/>
  <c r="I80" i="2"/>
  <c r="K80" i="2"/>
  <c r="L80" i="2"/>
  <c r="M80" i="2"/>
  <c r="C80" i="2"/>
  <c r="D77" i="2"/>
  <c r="E77" i="2"/>
  <c r="G77" i="2"/>
  <c r="H77" i="2"/>
  <c r="I77" i="2"/>
  <c r="K77" i="2"/>
  <c r="L77" i="2"/>
  <c r="M77" i="2"/>
  <c r="C77" i="2"/>
  <c r="D74" i="2"/>
  <c r="E74" i="2"/>
  <c r="G74" i="2"/>
  <c r="H74" i="2"/>
  <c r="I74" i="2"/>
  <c r="K74" i="2"/>
  <c r="L74" i="2"/>
  <c r="M74" i="2"/>
  <c r="C74" i="2"/>
  <c r="D71" i="2"/>
  <c r="E71" i="2"/>
  <c r="G71" i="2"/>
  <c r="H71" i="2"/>
  <c r="I71" i="2"/>
  <c r="K71" i="2"/>
  <c r="L71" i="2"/>
  <c r="M71" i="2"/>
  <c r="C71" i="2"/>
  <c r="D68" i="2"/>
  <c r="E68" i="2"/>
  <c r="G68" i="2"/>
  <c r="H68" i="2"/>
  <c r="I68" i="2"/>
  <c r="K68" i="2"/>
  <c r="L68" i="2"/>
  <c r="M68" i="2"/>
  <c r="C68" i="2"/>
  <c r="D65" i="2"/>
  <c r="E65" i="2"/>
  <c r="G65" i="2"/>
  <c r="H65" i="2"/>
  <c r="I65" i="2"/>
  <c r="K65" i="2"/>
  <c r="L65" i="2"/>
  <c r="M65" i="2"/>
  <c r="C65" i="2"/>
  <c r="D62" i="2"/>
  <c r="E62" i="2"/>
  <c r="G62" i="2"/>
  <c r="H62" i="2"/>
  <c r="I62" i="2"/>
  <c r="K62" i="2"/>
  <c r="L62" i="2"/>
  <c r="M62" i="2"/>
  <c r="C62" i="2"/>
  <c r="D59" i="2"/>
  <c r="E59" i="2"/>
  <c r="G59" i="2"/>
  <c r="H59" i="2"/>
  <c r="I59" i="2"/>
  <c r="K59" i="2"/>
  <c r="L59" i="2"/>
  <c r="M59" i="2"/>
  <c r="C59" i="2"/>
  <c r="D56" i="2"/>
  <c r="E56" i="2"/>
  <c r="G56" i="2"/>
  <c r="H56" i="2"/>
  <c r="I56" i="2"/>
  <c r="K56" i="2"/>
  <c r="L56" i="2"/>
  <c r="M56" i="2"/>
  <c r="C56" i="2"/>
  <c r="D53" i="2"/>
  <c r="E53" i="2"/>
  <c r="G53" i="2"/>
  <c r="H53" i="2"/>
  <c r="I53" i="2"/>
  <c r="K53" i="2"/>
  <c r="L53" i="2"/>
  <c r="M53" i="2"/>
  <c r="C53" i="2"/>
  <c r="D50" i="2"/>
  <c r="E50" i="2"/>
  <c r="G50" i="2"/>
  <c r="H50" i="2"/>
  <c r="I50" i="2"/>
  <c r="K50" i="2"/>
  <c r="L50" i="2"/>
  <c r="M50" i="2"/>
  <c r="C50" i="2"/>
  <c r="D47" i="2"/>
  <c r="E47" i="2"/>
  <c r="G47" i="2"/>
  <c r="H47" i="2"/>
  <c r="I47" i="2"/>
  <c r="K47" i="2"/>
  <c r="L47" i="2"/>
  <c r="M47" i="2"/>
  <c r="C47" i="2"/>
  <c r="D44" i="2"/>
  <c r="E44" i="2"/>
  <c r="G44" i="2"/>
  <c r="H44" i="2"/>
  <c r="I44" i="2"/>
  <c r="K44" i="2"/>
  <c r="L44" i="2"/>
  <c r="M44" i="2"/>
  <c r="C44" i="2"/>
  <c r="D41" i="2"/>
  <c r="E41" i="2"/>
  <c r="G41" i="2"/>
  <c r="H41" i="2"/>
  <c r="I41" i="2"/>
  <c r="K41" i="2"/>
  <c r="L41" i="2"/>
  <c r="M41" i="2"/>
  <c r="C41" i="2"/>
  <c r="D38" i="2"/>
  <c r="E38" i="2"/>
  <c r="G38" i="2"/>
  <c r="H38" i="2"/>
  <c r="I38" i="2"/>
  <c r="K38" i="2"/>
  <c r="L38" i="2"/>
  <c r="M38" i="2"/>
  <c r="C38" i="2"/>
  <c r="D35" i="2"/>
  <c r="E35" i="2"/>
  <c r="G35" i="2"/>
  <c r="H35" i="2"/>
  <c r="I35" i="2"/>
  <c r="K35" i="2"/>
  <c r="L35" i="2"/>
  <c r="M35" i="2"/>
  <c r="C35" i="2"/>
  <c r="D32" i="2"/>
  <c r="E32" i="2"/>
  <c r="G32" i="2"/>
  <c r="H32" i="2"/>
  <c r="I32" i="2"/>
  <c r="K32" i="2"/>
  <c r="L32" i="2"/>
  <c r="M32" i="2"/>
  <c r="C32" i="2"/>
  <c r="D29" i="2"/>
  <c r="E29" i="2"/>
  <c r="G29" i="2"/>
  <c r="H29" i="2"/>
  <c r="I29" i="2"/>
  <c r="K29" i="2"/>
  <c r="L29" i="2"/>
  <c r="M29" i="2"/>
  <c r="C29" i="2"/>
  <c r="D26" i="2"/>
  <c r="E26" i="2"/>
  <c r="G26" i="2"/>
  <c r="H26" i="2"/>
  <c r="I26" i="2"/>
  <c r="K26" i="2"/>
  <c r="L26" i="2"/>
  <c r="M26" i="2"/>
  <c r="C26" i="2"/>
  <c r="D23" i="2"/>
  <c r="E23" i="2"/>
  <c r="G23" i="2"/>
  <c r="H23" i="2"/>
  <c r="I23" i="2"/>
  <c r="K23" i="2"/>
  <c r="L23" i="2"/>
  <c r="M23" i="2"/>
  <c r="C23" i="2"/>
  <c r="D20" i="2"/>
  <c r="E20" i="2"/>
  <c r="G20" i="2"/>
  <c r="H20" i="2"/>
  <c r="I20" i="2"/>
  <c r="K20" i="2"/>
  <c r="L20" i="2"/>
  <c r="M20" i="2"/>
  <c r="C20" i="2"/>
  <c r="D17" i="2"/>
  <c r="E17" i="2"/>
  <c r="G17" i="2"/>
  <c r="H17" i="2"/>
  <c r="I17" i="2"/>
  <c r="K17" i="2"/>
  <c r="L17" i="2"/>
  <c r="M17" i="2"/>
  <c r="C17" i="2"/>
  <c r="D14" i="2"/>
  <c r="E14" i="2"/>
  <c r="G14" i="2"/>
  <c r="H14" i="2"/>
  <c r="I14" i="2"/>
  <c r="K14" i="2"/>
  <c r="L14" i="2"/>
  <c r="M14" i="2"/>
  <c r="C14" i="2"/>
  <c r="F12" i="2"/>
  <c r="F13" i="2"/>
  <c r="F15" i="2"/>
  <c r="F16" i="2"/>
  <c r="F14" i="2"/>
  <c r="F18" i="2"/>
  <c r="F19" i="2"/>
  <c r="F17" i="2"/>
  <c r="F21" i="2"/>
  <c r="F22" i="2"/>
  <c r="F20" i="2"/>
  <c r="F24" i="2"/>
  <c r="F25" i="2"/>
  <c r="F23" i="2"/>
  <c r="F27" i="2"/>
  <c r="F28" i="2"/>
  <c r="F26" i="2"/>
  <c r="F30" i="2"/>
  <c r="F31" i="2"/>
  <c r="F29" i="2"/>
  <c r="F33" i="2"/>
  <c r="F34" i="2"/>
  <c r="F32" i="2"/>
  <c r="F36" i="2"/>
  <c r="F37" i="2"/>
  <c r="F35" i="2"/>
  <c r="F39" i="2"/>
  <c r="F40" i="2"/>
  <c r="F38" i="2"/>
  <c r="F42" i="2"/>
  <c r="F43" i="2"/>
  <c r="F41" i="2"/>
  <c r="F45" i="2"/>
  <c r="F46" i="2"/>
  <c r="F44" i="2"/>
  <c r="F48" i="2"/>
  <c r="F49" i="2"/>
  <c r="F47" i="2"/>
  <c r="F51" i="2"/>
  <c r="F52" i="2"/>
  <c r="F50" i="2"/>
  <c r="F54" i="2"/>
  <c r="F55" i="2"/>
  <c r="F53" i="2"/>
  <c r="F57" i="2"/>
  <c r="F58" i="2"/>
  <c r="F56" i="2"/>
  <c r="F60" i="2"/>
  <c r="F61" i="2"/>
  <c r="F59" i="2"/>
  <c r="F64" i="2"/>
  <c r="F62" i="2"/>
  <c r="F66" i="2"/>
  <c r="F67" i="2"/>
  <c r="F69" i="2"/>
  <c r="F70" i="2"/>
  <c r="F72" i="2"/>
  <c r="F73" i="2"/>
  <c r="F75" i="2"/>
  <c r="F76" i="2"/>
  <c r="F78" i="2"/>
  <c r="F79" i="2"/>
  <c r="F81" i="2"/>
  <c r="F82" i="2"/>
  <c r="F84" i="2"/>
  <c r="F85" i="2"/>
  <c r="F83" i="2"/>
  <c r="F87" i="2"/>
  <c r="F88" i="2"/>
  <c r="F90" i="2"/>
  <c r="F91" i="2"/>
  <c r="F89" i="2"/>
  <c r="F94" i="2"/>
  <c r="F96" i="2"/>
  <c r="F97" i="2"/>
  <c r="F95" i="2"/>
  <c r="F108" i="2"/>
  <c r="F109" i="2"/>
  <c r="F107" i="2"/>
  <c r="N10" i="2"/>
  <c r="N8" i="2"/>
  <c r="N9" i="2"/>
  <c r="J10" i="2"/>
  <c r="J8" i="2"/>
  <c r="J9" i="2"/>
  <c r="G8" i="2"/>
  <c r="H8" i="2"/>
  <c r="I8" i="2"/>
  <c r="K8" i="2"/>
  <c r="L8" i="2"/>
  <c r="M8" i="2"/>
  <c r="D8" i="2"/>
  <c r="E8" i="2"/>
  <c r="C8" i="2"/>
  <c r="F10" i="2"/>
  <c r="F9" i="2"/>
  <c r="F8" i="2"/>
  <c r="F86" i="2"/>
  <c r="F80" i="2"/>
  <c r="F77" i="2"/>
  <c r="F74" i="2"/>
  <c r="F71" i="2"/>
  <c r="F68" i="2"/>
  <c r="F65" i="2"/>
  <c r="N80" i="2"/>
  <c r="N59" i="2"/>
  <c r="N35" i="2"/>
  <c r="N11" i="2"/>
  <c r="J11" i="2"/>
  <c r="N92" i="2"/>
  <c r="N110" i="2"/>
  <c r="I110" i="2"/>
  <c r="H92" i="2"/>
  <c r="J41" i="2"/>
  <c r="E111" i="2"/>
  <c r="E110" i="2"/>
  <c r="E92" i="2"/>
  <c r="F111" i="2"/>
  <c r="F112" i="2"/>
  <c r="D110" i="2"/>
  <c r="F110" i="2"/>
  <c r="F92" i="2"/>
  <c r="D92" i="2"/>
  <c r="J94" i="2"/>
  <c r="J112" i="2"/>
  <c r="H110" i="2"/>
  <c r="J93" i="2"/>
  <c r="J23" i="2"/>
  <c r="G111" i="2"/>
  <c r="G92" i="2"/>
  <c r="J92" i="2"/>
  <c r="J111" i="2"/>
  <c r="J110" i="2"/>
  <c r="G110" i="2"/>
</calcChain>
</file>

<file path=xl/sharedStrings.xml><?xml version="1.0" encoding="utf-8"?>
<sst xmlns="http://schemas.openxmlformats.org/spreadsheetml/2006/main" count="357" uniqueCount="97">
  <si>
    <t>المجموع</t>
  </si>
  <si>
    <t>Total</t>
  </si>
  <si>
    <t>ذكور</t>
  </si>
  <si>
    <t>Umm Al-Qura Uni.</t>
  </si>
  <si>
    <t>إناث</t>
  </si>
  <si>
    <t>جملة</t>
  </si>
  <si>
    <t>The Islamic Uni.</t>
  </si>
  <si>
    <t>جامعة الملك سعود</t>
  </si>
  <si>
    <t>King Saud Uni.</t>
  </si>
  <si>
    <t>King Abdulaziz Uni.</t>
  </si>
  <si>
    <t>King Fahd Uni. Of Petrol &amp; Min.</t>
  </si>
  <si>
    <t>جامعة الملك فيصل</t>
  </si>
  <si>
    <t>King Faisal Uni.</t>
  </si>
  <si>
    <t>King Khalid Uni.</t>
  </si>
  <si>
    <t>إجمالي الجامعات</t>
  </si>
  <si>
    <t>University's Total</t>
  </si>
  <si>
    <t>معهد الإدارة العامة</t>
  </si>
  <si>
    <t>I.P.A</t>
  </si>
  <si>
    <t>بكالوريوس</t>
  </si>
  <si>
    <t>دراسات عليا</t>
  </si>
  <si>
    <t>B.Bachelor</t>
  </si>
  <si>
    <t>Bachelor</t>
  </si>
  <si>
    <t>Gradute</t>
  </si>
  <si>
    <t>Qaseem Uni.</t>
  </si>
  <si>
    <t>Taif Uni.</t>
  </si>
  <si>
    <t>AL-Jubail &amp; Yanbu Industrial Faculties</t>
  </si>
  <si>
    <t>دبلوم متوسط</t>
  </si>
  <si>
    <t xml:space="preserve">Prince Sultan Military Fac. for Health Science, Dhahran </t>
  </si>
  <si>
    <t>Jazan Uni.</t>
  </si>
  <si>
    <t>AL-Jouf Uni.</t>
  </si>
  <si>
    <t>king saud bin abdul aziz for helth Sciences</t>
  </si>
  <si>
    <t>Male</t>
  </si>
  <si>
    <t>Fmale</t>
  </si>
  <si>
    <t>Tabuk University</t>
  </si>
  <si>
    <t>ALBaha University</t>
  </si>
  <si>
    <t>Najran University</t>
  </si>
  <si>
    <t>Agency</t>
  </si>
  <si>
    <t>Princess Noura bint Abdulrahman University</t>
  </si>
  <si>
    <t>University of Northern Border</t>
  </si>
  <si>
    <t>المؤسسة العامة للتدريب التقني والمهني</t>
  </si>
  <si>
    <t>Shagra University</t>
  </si>
  <si>
    <t>Majmaah  University</t>
  </si>
  <si>
    <t>General Organization for Technical and Vocational Training</t>
  </si>
  <si>
    <t>Saudi Electronic University</t>
  </si>
  <si>
    <t>المصدر :  وزارة التعليم.</t>
  </si>
  <si>
    <t>الجهة</t>
  </si>
  <si>
    <t>التعليم العالي الأهلي</t>
  </si>
  <si>
    <t>جامعة أم القرى</t>
  </si>
  <si>
    <t xml:space="preserve">الجامعة الإسلامية </t>
  </si>
  <si>
    <t xml:space="preserve">جامعة الملك فهد للبترول والمعادن </t>
  </si>
  <si>
    <t xml:space="preserve">جامعة الملك خالد </t>
  </si>
  <si>
    <t xml:space="preserve">جامعة القصيم </t>
  </si>
  <si>
    <t xml:space="preserve">جامعة طيبة </t>
  </si>
  <si>
    <t xml:space="preserve">جامعة الطائف </t>
  </si>
  <si>
    <t xml:space="preserve">جامعة الملك سعود بن عبدالعزيز للعلوم الصحية </t>
  </si>
  <si>
    <t xml:space="preserve">جامعة جازان </t>
  </si>
  <si>
    <t xml:space="preserve">جامعة الجوف </t>
  </si>
  <si>
    <t xml:space="preserve">جامعة تبوك </t>
  </si>
  <si>
    <t xml:space="preserve">جامعة الباحة </t>
  </si>
  <si>
    <t xml:space="preserve">جامعة نجران </t>
  </si>
  <si>
    <t xml:space="preserve">جامعة الأميرة نورة بنت عبد الرحمن </t>
  </si>
  <si>
    <t xml:space="preserve">جامعة الحدود الشمالية </t>
  </si>
  <si>
    <t xml:space="preserve"> جامعة شقراء</t>
  </si>
  <si>
    <t>جامعة الأمير سطام بن عبدالعزيز</t>
  </si>
  <si>
    <t xml:space="preserve">جامعة المجمعة </t>
  </si>
  <si>
    <t>الجامعة السعودية الإلكترونية</t>
  </si>
  <si>
    <t>جامعة جدة</t>
  </si>
  <si>
    <t>جامعة بيشة</t>
  </si>
  <si>
    <t>جامعة حفر الباطن</t>
  </si>
  <si>
    <t>Source :   Ministry of Education</t>
  </si>
  <si>
    <t>Princ Satam Bin Abdulaziz  University</t>
  </si>
  <si>
    <t>جامعة الملك عبدالعزيز</t>
  </si>
  <si>
    <t>Taibah Uni</t>
  </si>
  <si>
    <t>الهيئة الملكية للجبيل وينبع</t>
  </si>
  <si>
    <t xml:space="preserve"> كلية الأمير سلطان العسكرية للعلوم الصحية بالظهران</t>
  </si>
  <si>
    <t>Jeddah University</t>
  </si>
  <si>
    <t>Bisha University</t>
  </si>
  <si>
    <t>Hafr albatin University</t>
  </si>
  <si>
    <t>التعليم والتدريب</t>
  </si>
  <si>
    <t>Education &amp; Training</t>
  </si>
  <si>
    <t xml:space="preserve">جامعة حائل        </t>
  </si>
  <si>
    <t xml:space="preserve">       Hail  Univers</t>
  </si>
  <si>
    <t xml:space="preserve"> المستجدون    New Students                     </t>
  </si>
  <si>
    <t xml:space="preserve">المقيدون    Students                    </t>
  </si>
  <si>
    <t xml:space="preserve"> خريجو العام السابق    Gradutes Last Year                    </t>
  </si>
  <si>
    <t>Private Higher Education</t>
  </si>
  <si>
    <r>
      <t xml:space="preserve">جامعة الإمام عبدالرحمن بن فيصل </t>
    </r>
    <r>
      <rPr>
        <vertAlign val="superscript"/>
        <sz val="10"/>
        <color indexed="9"/>
        <rFont val="Frutiger LT Arabic 55 Roman"/>
      </rPr>
      <t>1</t>
    </r>
  </si>
  <si>
    <r>
      <t>iMam ABDULRAHMAN. Bn FAISAL Uni.</t>
    </r>
    <r>
      <rPr>
        <vertAlign val="superscript"/>
        <sz val="10"/>
        <color indexed="9"/>
        <rFont val="Frutiger LT Arabic 55 Roman"/>
      </rPr>
      <t xml:space="preserve"> 1</t>
    </r>
  </si>
  <si>
    <t xml:space="preserve">جامعة الإمام محمد بن سعود الإسلامية  </t>
  </si>
  <si>
    <t xml:space="preserve">Imam Moh. Bn saud  Islamic Uni. </t>
  </si>
  <si>
    <t>جدول 4-7</t>
  </si>
  <si>
    <t>Table 4-7</t>
  </si>
  <si>
    <t>.1- جامعة الدمام سابقاً</t>
  </si>
  <si>
    <t>1- Formerly University of Dammam</t>
  </si>
  <si>
    <t xml:space="preserve"> طلاب التعليم العالي حسب الجهة لعام 1439/ 1440(2019) </t>
  </si>
  <si>
    <t xml:space="preserve"> Higher Education Students by Agency 1439/1440 (2019)</t>
  </si>
  <si>
    <t>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</si>
</sst>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1" formatCode="_-* #,##0_-;_-* #,##0\-;_-* &quot;-&quot;??_-;_-@_-"/>
  </numFmts>
  <fonts count="12" x14ac:knownFonts="1">
    <font>
      <sz val="10"/>
      <name val="Arial"/>
      <charset val="178"/>
    </font>
    <font>
      <sz val="10"/>
      <name val="Arial"/>
      <family val="2"/>
    </font>
    <font>
      <sz val="8"/>
      <name val="Frutiger LT Arabic 55 Roman"/>
    </font>
    <font>
      <sz val="9"/>
      <name val="Arial"/>
      <family val="2"/>
    </font>
    <font>
      <sz val="12"/>
      <name val="Arial"/>
      <family val="2"/>
    </font>
    <font>
      <sz val="10"/>
      <name val="Frutiger LT Arabic 55 Roman"/>
    </font>
    <font>
      <vertAlign val="superscript"/>
      <sz val="10"/>
      <color indexed="9"/>
      <name val="Frutiger LT Arabic 55 Roman"/>
    </font>
    <font>
      <vertAlign val="superscript"/>
      <sz val="10"/>
      <color indexed="9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</fonts>
  <fills count="9">
    <fill>
      <patternFill patternType="none"/>
    </fill>
    <fill>
      <patternFill patternType="gray125"/>
    </fill>
    <fill>
      <gradientFill degree="90">
        <stop position="0">
          <color rgb="FF9BA8C2"/>
        </stop>
        <stop position="1">
          <color rgb="FF9BA8C2"/>
        </stop>
      </gradient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22"/>
      </patternFill>
    </fill>
    <fill>
      <patternFill patternType="solid">
        <fgColor rgb="FF9BA8C2"/>
        <bgColor indexed="22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2" borderId="0"/>
    <xf numFmtId="0" fontId="1" fillId="0" borderId="0"/>
  </cellStyleXfs>
  <cellXfs count="34">
    <xf numFmtId="0" fontId="0" fillId="2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3" fontId="0" fillId="0" borderId="0" xfId="0" applyNumberForma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vertical="center"/>
    </xf>
    <xf numFmtId="0" fontId="0" fillId="5" borderId="0" xfId="0" applyFill="1"/>
    <xf numFmtId="0" fontId="9" fillId="5" borderId="4" xfId="0" applyFont="1" applyFill="1" applyBorder="1" applyAlignment="1">
      <alignment vertical="center"/>
    </xf>
    <xf numFmtId="201" fontId="0" fillId="0" borderId="0" xfId="0" applyNumberFormat="1" applyFill="1"/>
    <xf numFmtId="0" fontId="1" fillId="0" borderId="0" xfId="0" applyFont="1" applyFill="1"/>
    <xf numFmtId="0" fontId="9" fillId="5" borderId="0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 readingOrder="2"/>
    </xf>
    <xf numFmtId="0" fontId="8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right" vertical="center" wrapText="1" readingOrder="2"/>
    </xf>
    <xf numFmtId="0" fontId="10" fillId="8" borderId="0" xfId="0" applyFont="1" applyFill="1" applyBorder="1" applyAlignment="1">
      <alignment horizontal="left" vertical="center" wrapText="1" readingOrder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0" fontId="9" fillId="5" borderId="7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7" borderId="3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left" vertical="center"/>
    </xf>
  </cellXfs>
  <cellStyles count="2">
    <cellStyle name="Normal" xfId="0" builtinId="0" customBuiltin="1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rightToLeft="1" tabSelected="1" zoomScaleNormal="100" zoomScaleSheetLayoutView="75" workbookViewId="0">
      <selection activeCell="G1" sqref="G1"/>
    </sheetView>
  </sheetViews>
  <sheetFormatPr defaultRowHeight="20.100000000000001" customHeight="1" x14ac:dyDescent="0.2"/>
  <cols>
    <col min="1" max="2" width="21.42578125" style="1" customWidth="1"/>
    <col min="3" max="14" width="11.85546875" style="1" customWidth="1"/>
    <col min="15" max="16" width="21.42578125" style="1" customWidth="1"/>
    <col min="17" max="16384" width="9.140625" style="1"/>
  </cols>
  <sheetData>
    <row r="1" spans="1:16" s="2" customFormat="1" ht="20.100000000000001" customHeight="1" x14ac:dyDescent="0.45">
      <c r="A1" s="22" t="s">
        <v>78</v>
      </c>
      <c r="B1" s="22"/>
      <c r="C1" s="22"/>
      <c r="D1" s="10"/>
      <c r="E1" s="10"/>
      <c r="F1" s="10"/>
      <c r="G1" s="10"/>
      <c r="H1" s="10"/>
      <c r="I1" s="10"/>
      <c r="J1" s="10"/>
      <c r="K1" s="10"/>
      <c r="L1" s="23" t="s">
        <v>79</v>
      </c>
      <c r="M1" s="23"/>
      <c r="N1" s="23"/>
      <c r="O1" s="23"/>
      <c r="P1" s="23"/>
    </row>
    <row r="2" spans="1:16" s="3" customFormat="1" ht="17.25" customHeight="1" x14ac:dyDescent="0.2">
      <c r="A2" s="24" t="s">
        <v>94</v>
      </c>
      <c r="B2" s="25"/>
      <c r="C2" s="25"/>
      <c r="D2" s="25"/>
      <c r="E2" s="25"/>
      <c r="F2" s="25"/>
      <c r="G2" s="25"/>
      <c r="H2" s="25"/>
      <c r="I2" s="24" t="s">
        <v>95</v>
      </c>
      <c r="J2" s="25"/>
      <c r="K2" s="25"/>
      <c r="L2" s="25"/>
      <c r="M2" s="25"/>
      <c r="N2" s="25"/>
      <c r="O2" s="25"/>
      <c r="P2" s="25"/>
    </row>
    <row r="3" spans="1:16" s="3" customFormat="1" ht="17.2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20.100000000000001" customHeight="1" x14ac:dyDescent="0.4">
      <c r="A4" s="26" t="s">
        <v>90</v>
      </c>
      <c r="B4" s="2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7" t="s">
        <v>91</v>
      </c>
      <c r="O4" s="27"/>
      <c r="P4" s="27"/>
    </row>
    <row r="5" spans="1:16" ht="20.100000000000001" customHeight="1" x14ac:dyDescent="0.45">
      <c r="A5" s="19" t="s">
        <v>45</v>
      </c>
      <c r="B5" s="29"/>
      <c r="C5" s="19" t="s">
        <v>82</v>
      </c>
      <c r="D5" s="29"/>
      <c r="E5" s="29"/>
      <c r="F5" s="29"/>
      <c r="G5" s="19" t="s">
        <v>83</v>
      </c>
      <c r="H5" s="19"/>
      <c r="I5" s="19"/>
      <c r="J5" s="19"/>
      <c r="K5" s="19" t="s">
        <v>84</v>
      </c>
      <c r="L5" s="19"/>
      <c r="M5" s="19"/>
      <c r="N5" s="19"/>
      <c r="O5" s="28" t="s">
        <v>36</v>
      </c>
      <c r="P5" s="29"/>
    </row>
    <row r="6" spans="1:16" ht="20.100000000000001" customHeight="1" x14ac:dyDescent="0.2">
      <c r="A6" s="29"/>
      <c r="B6" s="29"/>
      <c r="C6" s="5" t="s">
        <v>26</v>
      </c>
      <c r="D6" s="5" t="s">
        <v>18</v>
      </c>
      <c r="E6" s="5" t="s">
        <v>19</v>
      </c>
      <c r="F6" s="5" t="s">
        <v>0</v>
      </c>
      <c r="G6" s="5" t="s">
        <v>26</v>
      </c>
      <c r="H6" s="5" t="s">
        <v>18</v>
      </c>
      <c r="I6" s="5" t="s">
        <v>19</v>
      </c>
      <c r="J6" s="5" t="s">
        <v>0</v>
      </c>
      <c r="K6" s="5" t="s">
        <v>26</v>
      </c>
      <c r="L6" s="5" t="s">
        <v>18</v>
      </c>
      <c r="M6" s="5" t="s">
        <v>19</v>
      </c>
      <c r="N6" s="5" t="s">
        <v>0</v>
      </c>
      <c r="O6" s="29"/>
      <c r="P6" s="29"/>
    </row>
    <row r="7" spans="1:16" ht="19.5" customHeight="1" x14ac:dyDescent="0.2">
      <c r="A7" s="29"/>
      <c r="B7" s="29"/>
      <c r="C7" s="6" t="s">
        <v>20</v>
      </c>
      <c r="D7" s="6" t="s">
        <v>21</v>
      </c>
      <c r="E7" s="6" t="s">
        <v>22</v>
      </c>
      <c r="F7" s="6" t="s">
        <v>1</v>
      </c>
      <c r="G7" s="6" t="s">
        <v>20</v>
      </c>
      <c r="H7" s="6" t="s">
        <v>21</v>
      </c>
      <c r="I7" s="6" t="s">
        <v>22</v>
      </c>
      <c r="J7" s="6" t="s">
        <v>1</v>
      </c>
      <c r="K7" s="6" t="s">
        <v>20</v>
      </c>
      <c r="L7" s="6" t="s">
        <v>21</v>
      </c>
      <c r="M7" s="6" t="s">
        <v>22</v>
      </c>
      <c r="N7" s="6" t="s">
        <v>1</v>
      </c>
      <c r="O7" s="29"/>
      <c r="P7" s="29"/>
    </row>
    <row r="8" spans="1:16" ht="20.100000000000001" customHeight="1" x14ac:dyDescent="0.2">
      <c r="A8" s="19" t="s">
        <v>47</v>
      </c>
      <c r="B8" s="19"/>
      <c r="C8" s="9">
        <f t="shared" ref="C8:N8" si="0">C9+C10</f>
        <v>888</v>
      </c>
      <c r="D8" s="9">
        <f t="shared" si="0"/>
        <v>14805</v>
      </c>
      <c r="E8" s="9">
        <f t="shared" si="0"/>
        <v>1300</v>
      </c>
      <c r="F8" s="9">
        <f t="shared" si="0"/>
        <v>16993</v>
      </c>
      <c r="G8" s="9">
        <f t="shared" si="0"/>
        <v>2742</v>
      </c>
      <c r="H8" s="9">
        <f t="shared" si="0"/>
        <v>97736</v>
      </c>
      <c r="I8" s="9">
        <f t="shared" si="0"/>
        <v>5053</v>
      </c>
      <c r="J8" s="9">
        <f t="shared" si="0"/>
        <v>105531</v>
      </c>
      <c r="K8" s="9">
        <f t="shared" si="0"/>
        <v>293</v>
      </c>
      <c r="L8" s="9">
        <f t="shared" si="0"/>
        <v>14946</v>
      </c>
      <c r="M8" s="9">
        <f t="shared" si="0"/>
        <v>139</v>
      </c>
      <c r="N8" s="9">
        <f t="shared" si="0"/>
        <v>15378</v>
      </c>
      <c r="O8" s="19" t="s">
        <v>3</v>
      </c>
      <c r="P8" s="19"/>
    </row>
    <row r="9" spans="1:16" ht="20.100000000000001" customHeight="1" x14ac:dyDescent="0.45">
      <c r="A9" s="20" t="s">
        <v>2</v>
      </c>
      <c r="B9" s="21"/>
      <c r="C9" s="7">
        <v>266</v>
      </c>
      <c r="D9" s="7">
        <v>6902</v>
      </c>
      <c r="E9" s="7">
        <v>627</v>
      </c>
      <c r="F9" s="7">
        <f>C9+D9+E9</f>
        <v>7795</v>
      </c>
      <c r="G9" s="7">
        <v>1154</v>
      </c>
      <c r="H9" s="7">
        <v>47367</v>
      </c>
      <c r="I9" s="8">
        <v>2626</v>
      </c>
      <c r="J9" s="7">
        <f>G9+H9+I9</f>
        <v>51147</v>
      </c>
      <c r="K9" s="7">
        <v>94</v>
      </c>
      <c r="L9" s="7">
        <v>5680</v>
      </c>
      <c r="M9" s="8">
        <v>68</v>
      </c>
      <c r="N9" s="7">
        <f>K9+L9+M9</f>
        <v>5842</v>
      </c>
      <c r="O9" s="20" t="s">
        <v>31</v>
      </c>
      <c r="P9" s="21"/>
    </row>
    <row r="10" spans="1:16" ht="20.100000000000001" customHeight="1" x14ac:dyDescent="0.45">
      <c r="A10" s="20" t="s">
        <v>4</v>
      </c>
      <c r="B10" s="21"/>
      <c r="C10" s="7">
        <v>622</v>
      </c>
      <c r="D10" s="7">
        <v>7903</v>
      </c>
      <c r="E10" s="7">
        <v>673</v>
      </c>
      <c r="F10" s="7">
        <f>C10+D10+E10</f>
        <v>9198</v>
      </c>
      <c r="G10" s="7">
        <v>1588</v>
      </c>
      <c r="H10" s="7">
        <v>50369</v>
      </c>
      <c r="I10" s="8">
        <v>2427</v>
      </c>
      <c r="J10" s="7">
        <f>G10+H10+I10</f>
        <v>54384</v>
      </c>
      <c r="K10" s="7">
        <v>199</v>
      </c>
      <c r="L10" s="7">
        <v>9266</v>
      </c>
      <c r="M10" s="8">
        <v>71</v>
      </c>
      <c r="N10" s="7">
        <f>K10+L10+M10</f>
        <v>9536</v>
      </c>
      <c r="O10" s="20" t="s">
        <v>32</v>
      </c>
      <c r="P10" s="21"/>
    </row>
    <row r="11" spans="1:16" ht="20.100000000000001" customHeight="1" x14ac:dyDescent="0.2">
      <c r="A11" s="19" t="s">
        <v>48</v>
      </c>
      <c r="B11" s="19"/>
      <c r="C11" s="9">
        <f>C12+C13</f>
        <v>672</v>
      </c>
      <c r="D11" s="9">
        <f>D12+D13</f>
        <v>1991</v>
      </c>
      <c r="E11" s="9">
        <f>E12+E13</f>
        <v>415</v>
      </c>
      <c r="F11" s="9">
        <f t="shared" ref="F11:F73" si="1">C11+D11+E11</f>
        <v>3078</v>
      </c>
      <c r="G11" s="9">
        <f t="shared" ref="G11:N11" si="2">G12+G13</f>
        <v>1728</v>
      </c>
      <c r="H11" s="9">
        <f t="shared" si="2"/>
        <v>10748</v>
      </c>
      <c r="I11" s="9">
        <f t="shared" si="2"/>
        <v>2985</v>
      </c>
      <c r="J11" s="9">
        <f t="shared" si="2"/>
        <v>15461</v>
      </c>
      <c r="K11" s="9">
        <f t="shared" si="2"/>
        <v>0</v>
      </c>
      <c r="L11" s="9">
        <f t="shared" si="2"/>
        <v>2506</v>
      </c>
      <c r="M11" s="9">
        <f t="shared" si="2"/>
        <v>733</v>
      </c>
      <c r="N11" s="9">
        <f t="shared" si="2"/>
        <v>3239</v>
      </c>
      <c r="O11" s="19" t="s">
        <v>6</v>
      </c>
      <c r="P11" s="19"/>
    </row>
    <row r="12" spans="1:16" ht="20.100000000000001" customHeight="1" x14ac:dyDescent="0.45">
      <c r="A12" s="20" t="s">
        <v>2</v>
      </c>
      <c r="B12" s="21"/>
      <c r="C12" s="7">
        <v>672</v>
      </c>
      <c r="D12" s="7">
        <v>1991</v>
      </c>
      <c r="E12" s="7">
        <v>415</v>
      </c>
      <c r="F12" s="7">
        <f t="shared" si="1"/>
        <v>3078</v>
      </c>
      <c r="G12" s="7">
        <v>1728</v>
      </c>
      <c r="H12" s="7">
        <v>10748</v>
      </c>
      <c r="I12" s="8">
        <v>2985</v>
      </c>
      <c r="J12" s="7">
        <f>G12+H12+I12</f>
        <v>15461</v>
      </c>
      <c r="K12" s="8">
        <v>0</v>
      </c>
      <c r="L12" s="8">
        <v>2506</v>
      </c>
      <c r="M12" s="8">
        <v>733</v>
      </c>
      <c r="N12" s="7">
        <f>K12+L12+M12</f>
        <v>3239</v>
      </c>
      <c r="O12" s="20" t="s">
        <v>31</v>
      </c>
      <c r="P12" s="21"/>
    </row>
    <row r="13" spans="1:16" ht="20.100000000000001" customHeight="1" x14ac:dyDescent="0.45">
      <c r="A13" s="20" t="s">
        <v>4</v>
      </c>
      <c r="B13" s="21"/>
      <c r="C13" s="7">
        <v>0</v>
      </c>
      <c r="D13" s="7">
        <v>0</v>
      </c>
      <c r="E13" s="7">
        <v>0</v>
      </c>
      <c r="F13" s="7">
        <f t="shared" si="1"/>
        <v>0</v>
      </c>
      <c r="G13" s="7">
        <v>0</v>
      </c>
      <c r="H13" s="7">
        <v>0</v>
      </c>
      <c r="I13" s="8">
        <v>0</v>
      </c>
      <c r="J13" s="7">
        <f>G13+H13+I13</f>
        <v>0</v>
      </c>
      <c r="K13" s="8">
        <v>0</v>
      </c>
      <c r="L13" s="8">
        <v>0</v>
      </c>
      <c r="M13" s="8">
        <v>0</v>
      </c>
      <c r="N13" s="7">
        <f>K13+L13+M13</f>
        <v>0</v>
      </c>
      <c r="O13" s="20" t="s">
        <v>32</v>
      </c>
      <c r="P13" s="21"/>
    </row>
    <row r="14" spans="1:16" ht="28.5" customHeight="1" x14ac:dyDescent="0.2">
      <c r="A14" s="19" t="s">
        <v>88</v>
      </c>
      <c r="B14" s="19"/>
      <c r="C14" s="9">
        <f>C16+C15</f>
        <v>2281</v>
      </c>
      <c r="D14" s="9">
        <f t="shared" ref="D14:M14" si="3">D16+D15</f>
        <v>17850</v>
      </c>
      <c r="E14" s="9">
        <f t="shared" si="3"/>
        <v>1506</v>
      </c>
      <c r="F14" s="9">
        <f t="shared" si="3"/>
        <v>21637</v>
      </c>
      <c r="G14" s="9">
        <f t="shared" si="3"/>
        <v>3772</v>
      </c>
      <c r="H14" s="9">
        <f t="shared" si="3"/>
        <v>168639</v>
      </c>
      <c r="I14" s="9">
        <f t="shared" si="3"/>
        <v>4077</v>
      </c>
      <c r="J14" s="9">
        <f>J15+J16</f>
        <v>176488</v>
      </c>
      <c r="K14" s="9">
        <f t="shared" si="3"/>
        <v>381</v>
      </c>
      <c r="L14" s="9">
        <f t="shared" si="3"/>
        <v>13441</v>
      </c>
      <c r="M14" s="9">
        <f t="shared" si="3"/>
        <v>741</v>
      </c>
      <c r="N14" s="9">
        <f>N15+N16</f>
        <v>14563</v>
      </c>
      <c r="O14" s="19" t="s">
        <v>89</v>
      </c>
      <c r="P14" s="19"/>
    </row>
    <row r="15" spans="1:16" ht="20.100000000000001" customHeight="1" x14ac:dyDescent="0.45">
      <c r="A15" s="20" t="s">
        <v>2</v>
      </c>
      <c r="B15" s="21"/>
      <c r="C15" s="7">
        <v>539</v>
      </c>
      <c r="D15" s="7">
        <v>10050</v>
      </c>
      <c r="E15" s="7">
        <v>672</v>
      </c>
      <c r="F15" s="7">
        <f t="shared" si="1"/>
        <v>11261</v>
      </c>
      <c r="G15" s="7">
        <v>825</v>
      </c>
      <c r="H15" s="7">
        <v>89434</v>
      </c>
      <c r="I15" s="8">
        <v>1885</v>
      </c>
      <c r="J15" s="7">
        <f>G15+H15+I15</f>
        <v>92144</v>
      </c>
      <c r="K15" s="8">
        <v>56</v>
      </c>
      <c r="L15" s="8">
        <v>6637</v>
      </c>
      <c r="M15" s="8">
        <v>293</v>
      </c>
      <c r="N15" s="7">
        <f>K15+L15+M15</f>
        <v>6986</v>
      </c>
      <c r="O15" s="20" t="s">
        <v>31</v>
      </c>
      <c r="P15" s="21"/>
    </row>
    <row r="16" spans="1:16" ht="20.100000000000001" customHeight="1" x14ac:dyDescent="0.45">
      <c r="A16" s="20" t="s">
        <v>4</v>
      </c>
      <c r="B16" s="21"/>
      <c r="C16" s="7">
        <v>1742</v>
      </c>
      <c r="D16" s="7">
        <v>7800</v>
      </c>
      <c r="E16" s="7">
        <v>834</v>
      </c>
      <c r="F16" s="7">
        <f t="shared" si="1"/>
        <v>10376</v>
      </c>
      <c r="G16" s="7">
        <v>2947</v>
      </c>
      <c r="H16" s="7">
        <v>79205</v>
      </c>
      <c r="I16" s="8">
        <v>2192</v>
      </c>
      <c r="J16" s="7">
        <f>G16+H16+I16</f>
        <v>84344</v>
      </c>
      <c r="K16" s="8">
        <v>325</v>
      </c>
      <c r="L16" s="8">
        <v>6804</v>
      </c>
      <c r="M16" s="8">
        <v>448</v>
      </c>
      <c r="N16" s="7">
        <f>K16+L16+M16</f>
        <v>7577</v>
      </c>
      <c r="O16" s="20" t="s">
        <v>32</v>
      </c>
      <c r="P16" s="21"/>
    </row>
    <row r="17" spans="1:16" ht="20.100000000000001" customHeight="1" x14ac:dyDescent="0.2">
      <c r="A17" s="19" t="s">
        <v>7</v>
      </c>
      <c r="B17" s="19"/>
      <c r="C17" s="9">
        <f>C19+C18</f>
        <v>1638</v>
      </c>
      <c r="D17" s="9">
        <f t="shared" ref="D17:M17" si="4">D19+D18</f>
        <v>9392</v>
      </c>
      <c r="E17" s="9">
        <f t="shared" si="4"/>
        <v>2347</v>
      </c>
      <c r="F17" s="9">
        <f t="shared" si="4"/>
        <v>13377</v>
      </c>
      <c r="G17" s="9">
        <f t="shared" si="4"/>
        <v>4786</v>
      </c>
      <c r="H17" s="9">
        <f t="shared" si="4"/>
        <v>48788</v>
      </c>
      <c r="I17" s="9">
        <f t="shared" si="4"/>
        <v>9197</v>
      </c>
      <c r="J17" s="9">
        <f>J18+J19</f>
        <v>62771</v>
      </c>
      <c r="K17" s="9">
        <f t="shared" si="4"/>
        <v>620</v>
      </c>
      <c r="L17" s="9">
        <f t="shared" si="4"/>
        <v>7273</v>
      </c>
      <c r="M17" s="9">
        <f t="shared" si="4"/>
        <v>316</v>
      </c>
      <c r="N17" s="9">
        <f>N18+N19</f>
        <v>8209</v>
      </c>
      <c r="O17" s="19" t="s">
        <v>8</v>
      </c>
      <c r="P17" s="19"/>
    </row>
    <row r="18" spans="1:16" ht="20.100000000000001" customHeight="1" x14ac:dyDescent="0.45">
      <c r="A18" s="20" t="s">
        <v>2</v>
      </c>
      <c r="B18" s="21"/>
      <c r="C18" s="7">
        <v>831</v>
      </c>
      <c r="D18" s="7">
        <v>5942</v>
      </c>
      <c r="E18" s="7">
        <v>1019</v>
      </c>
      <c r="F18" s="7">
        <f t="shared" si="1"/>
        <v>7792</v>
      </c>
      <c r="G18" s="7">
        <v>2154</v>
      </c>
      <c r="H18" s="7">
        <v>30765</v>
      </c>
      <c r="I18" s="8">
        <v>4061</v>
      </c>
      <c r="J18" s="7">
        <f>G18+H18+I18</f>
        <v>36980</v>
      </c>
      <c r="K18" s="8">
        <v>301</v>
      </c>
      <c r="L18" s="8">
        <v>4109</v>
      </c>
      <c r="M18" s="8">
        <v>179</v>
      </c>
      <c r="N18" s="7">
        <f>K18+L18+M18</f>
        <v>4589</v>
      </c>
      <c r="O18" s="20" t="s">
        <v>31</v>
      </c>
      <c r="P18" s="21"/>
    </row>
    <row r="19" spans="1:16" ht="20.100000000000001" customHeight="1" x14ac:dyDescent="0.45">
      <c r="A19" s="20" t="s">
        <v>4</v>
      </c>
      <c r="B19" s="21"/>
      <c r="C19" s="7">
        <v>807</v>
      </c>
      <c r="D19" s="7">
        <v>3450</v>
      </c>
      <c r="E19" s="7">
        <v>1328</v>
      </c>
      <c r="F19" s="7">
        <f t="shared" si="1"/>
        <v>5585</v>
      </c>
      <c r="G19" s="7">
        <v>2632</v>
      </c>
      <c r="H19" s="7">
        <v>18023</v>
      </c>
      <c r="I19" s="8">
        <v>5136</v>
      </c>
      <c r="J19" s="7">
        <f>G19+H19+I19</f>
        <v>25791</v>
      </c>
      <c r="K19" s="8">
        <v>319</v>
      </c>
      <c r="L19" s="8">
        <v>3164</v>
      </c>
      <c r="M19" s="8">
        <v>137</v>
      </c>
      <c r="N19" s="7">
        <f>K19+L19+M19</f>
        <v>3620</v>
      </c>
      <c r="O19" s="20" t="s">
        <v>32</v>
      </c>
      <c r="P19" s="21"/>
    </row>
    <row r="20" spans="1:16" ht="20.100000000000001" customHeight="1" x14ac:dyDescent="0.2">
      <c r="A20" s="19" t="s">
        <v>71</v>
      </c>
      <c r="B20" s="19"/>
      <c r="C20" s="9">
        <f>C22+C21</f>
        <v>1038</v>
      </c>
      <c r="D20" s="9">
        <f t="shared" ref="D20:M20" si="5">D22+D21</f>
        <v>16713</v>
      </c>
      <c r="E20" s="9">
        <f t="shared" si="5"/>
        <v>1988</v>
      </c>
      <c r="F20" s="9">
        <f t="shared" si="5"/>
        <v>19739</v>
      </c>
      <c r="G20" s="9">
        <f t="shared" si="5"/>
        <v>1843</v>
      </c>
      <c r="H20" s="9">
        <f t="shared" si="5"/>
        <v>137526</v>
      </c>
      <c r="I20" s="9">
        <f t="shared" si="5"/>
        <v>6382</v>
      </c>
      <c r="J20" s="9">
        <f>J21+J22</f>
        <v>145751</v>
      </c>
      <c r="K20" s="9">
        <f t="shared" si="5"/>
        <v>47</v>
      </c>
      <c r="L20" s="9">
        <f t="shared" si="5"/>
        <v>21739</v>
      </c>
      <c r="M20" s="9">
        <f t="shared" si="5"/>
        <v>1181</v>
      </c>
      <c r="N20" s="9">
        <f>N21+N22</f>
        <v>22967</v>
      </c>
      <c r="O20" s="19" t="s">
        <v>9</v>
      </c>
      <c r="P20" s="19"/>
    </row>
    <row r="21" spans="1:16" ht="20.100000000000001" customHeight="1" x14ac:dyDescent="0.45">
      <c r="A21" s="20" t="s">
        <v>2</v>
      </c>
      <c r="B21" s="21"/>
      <c r="C21" s="7">
        <v>596</v>
      </c>
      <c r="D21" s="7">
        <v>8123</v>
      </c>
      <c r="E21" s="7">
        <v>1050</v>
      </c>
      <c r="F21" s="7">
        <f t="shared" si="1"/>
        <v>9769</v>
      </c>
      <c r="G21" s="7">
        <v>1179</v>
      </c>
      <c r="H21" s="7">
        <v>76267</v>
      </c>
      <c r="I21" s="8">
        <v>3024</v>
      </c>
      <c r="J21" s="7">
        <f>G21+H21+I21</f>
        <v>80470</v>
      </c>
      <c r="K21" s="8">
        <v>33</v>
      </c>
      <c r="L21" s="8">
        <v>10111</v>
      </c>
      <c r="M21" s="8">
        <v>532</v>
      </c>
      <c r="N21" s="7">
        <f>K21+L21+M21</f>
        <v>10676</v>
      </c>
      <c r="O21" s="20" t="s">
        <v>31</v>
      </c>
      <c r="P21" s="21"/>
    </row>
    <row r="22" spans="1:16" ht="20.100000000000001" customHeight="1" x14ac:dyDescent="0.45">
      <c r="A22" s="20" t="s">
        <v>4</v>
      </c>
      <c r="B22" s="21"/>
      <c r="C22" s="7">
        <v>442</v>
      </c>
      <c r="D22" s="7">
        <v>8590</v>
      </c>
      <c r="E22" s="7">
        <v>938</v>
      </c>
      <c r="F22" s="7">
        <f t="shared" si="1"/>
        <v>9970</v>
      </c>
      <c r="G22" s="7">
        <v>664</v>
      </c>
      <c r="H22" s="7">
        <v>61259</v>
      </c>
      <c r="I22" s="8">
        <v>3358</v>
      </c>
      <c r="J22" s="7">
        <f>G22+H22+I22</f>
        <v>65281</v>
      </c>
      <c r="K22" s="8">
        <v>14</v>
      </c>
      <c r="L22" s="8">
        <v>11628</v>
      </c>
      <c r="M22" s="8">
        <v>649</v>
      </c>
      <c r="N22" s="7">
        <f>K22+L22+M22</f>
        <v>12291</v>
      </c>
      <c r="O22" s="20" t="s">
        <v>32</v>
      </c>
      <c r="P22" s="21"/>
    </row>
    <row r="23" spans="1:16" ht="30.75" customHeight="1" x14ac:dyDescent="0.2">
      <c r="A23" s="19" t="s">
        <v>49</v>
      </c>
      <c r="B23" s="19"/>
      <c r="C23" s="9">
        <f>C25+C24</f>
        <v>755</v>
      </c>
      <c r="D23" s="9">
        <f t="shared" ref="D23:M23" si="6">D25+D24</f>
        <v>2889</v>
      </c>
      <c r="E23" s="9">
        <f t="shared" si="6"/>
        <v>545</v>
      </c>
      <c r="F23" s="9">
        <f t="shared" si="6"/>
        <v>4189</v>
      </c>
      <c r="G23" s="9">
        <f t="shared" si="6"/>
        <v>1277</v>
      </c>
      <c r="H23" s="9">
        <f t="shared" si="6"/>
        <v>9707</v>
      </c>
      <c r="I23" s="9">
        <f t="shared" si="6"/>
        <v>1566</v>
      </c>
      <c r="J23" s="9">
        <f>J24+J25</f>
        <v>12550</v>
      </c>
      <c r="K23" s="9">
        <f t="shared" si="6"/>
        <v>64</v>
      </c>
      <c r="L23" s="9">
        <f t="shared" si="6"/>
        <v>942</v>
      </c>
      <c r="M23" s="9">
        <f t="shared" si="6"/>
        <v>102</v>
      </c>
      <c r="N23" s="9">
        <f>N24+N25</f>
        <v>1108</v>
      </c>
      <c r="O23" s="19" t="s">
        <v>10</v>
      </c>
      <c r="P23" s="19"/>
    </row>
    <row r="24" spans="1:16" ht="20.100000000000001" customHeight="1" x14ac:dyDescent="0.45">
      <c r="A24" s="20" t="s">
        <v>2</v>
      </c>
      <c r="B24" s="21"/>
      <c r="C24" s="7">
        <v>755</v>
      </c>
      <c r="D24" s="7">
        <v>2889</v>
      </c>
      <c r="E24" s="7">
        <v>545</v>
      </c>
      <c r="F24" s="7">
        <f t="shared" si="1"/>
        <v>4189</v>
      </c>
      <c r="G24" s="7">
        <v>1277</v>
      </c>
      <c r="H24" s="7">
        <v>9707</v>
      </c>
      <c r="I24" s="8">
        <v>1566</v>
      </c>
      <c r="J24" s="7">
        <f>G24+H24+I24</f>
        <v>12550</v>
      </c>
      <c r="K24" s="8">
        <v>64</v>
      </c>
      <c r="L24" s="8">
        <v>942</v>
      </c>
      <c r="M24" s="8">
        <v>102</v>
      </c>
      <c r="N24" s="7">
        <f>K24+L24+M24</f>
        <v>1108</v>
      </c>
      <c r="O24" s="20" t="s">
        <v>31</v>
      </c>
      <c r="P24" s="21"/>
    </row>
    <row r="25" spans="1:16" ht="20.100000000000001" customHeight="1" x14ac:dyDescent="0.45">
      <c r="A25" s="20" t="s">
        <v>4</v>
      </c>
      <c r="B25" s="21"/>
      <c r="C25" s="7">
        <v>0</v>
      </c>
      <c r="D25" s="7">
        <v>0</v>
      </c>
      <c r="E25" s="7">
        <v>0</v>
      </c>
      <c r="F25" s="7">
        <f t="shared" si="1"/>
        <v>0</v>
      </c>
      <c r="G25" s="7">
        <v>0</v>
      </c>
      <c r="H25" s="7">
        <v>0</v>
      </c>
      <c r="I25" s="8">
        <v>0</v>
      </c>
      <c r="J25" s="7">
        <f>G25+H25+I25</f>
        <v>0</v>
      </c>
      <c r="K25" s="8">
        <v>0</v>
      </c>
      <c r="L25" s="8">
        <v>0</v>
      </c>
      <c r="M25" s="8">
        <v>0</v>
      </c>
      <c r="N25" s="7">
        <f>K25+L25+M25</f>
        <v>0</v>
      </c>
      <c r="O25" s="20" t="s">
        <v>32</v>
      </c>
      <c r="P25" s="21"/>
    </row>
    <row r="26" spans="1:16" ht="20.100000000000001" customHeight="1" x14ac:dyDescent="0.2">
      <c r="A26" s="19" t="s">
        <v>11</v>
      </c>
      <c r="B26" s="19"/>
      <c r="C26" s="9">
        <f>C28+C27</f>
        <v>553</v>
      </c>
      <c r="D26" s="9">
        <f t="shared" ref="D26:M26" si="7">D28+D27</f>
        <v>6704</v>
      </c>
      <c r="E26" s="9">
        <f t="shared" si="7"/>
        <v>619</v>
      </c>
      <c r="F26" s="9">
        <f t="shared" si="7"/>
        <v>7876</v>
      </c>
      <c r="G26" s="9">
        <f t="shared" si="7"/>
        <v>1284</v>
      </c>
      <c r="H26" s="9">
        <f t="shared" si="7"/>
        <v>98819</v>
      </c>
      <c r="I26" s="9">
        <f t="shared" si="7"/>
        <v>2956</v>
      </c>
      <c r="J26" s="9">
        <f>J27+J28</f>
        <v>103059</v>
      </c>
      <c r="K26" s="9">
        <f t="shared" si="7"/>
        <v>78</v>
      </c>
      <c r="L26" s="9">
        <f t="shared" si="7"/>
        <v>19594</v>
      </c>
      <c r="M26" s="9">
        <f t="shared" si="7"/>
        <v>145</v>
      </c>
      <c r="N26" s="9">
        <f>N27+N28</f>
        <v>19817</v>
      </c>
      <c r="O26" s="19" t="s">
        <v>12</v>
      </c>
      <c r="P26" s="19"/>
    </row>
    <row r="27" spans="1:16" ht="20.100000000000001" customHeight="1" x14ac:dyDescent="0.45">
      <c r="A27" s="20" t="s">
        <v>2</v>
      </c>
      <c r="B27" s="21"/>
      <c r="C27" s="7">
        <v>143</v>
      </c>
      <c r="D27" s="7">
        <v>2821</v>
      </c>
      <c r="E27" s="7">
        <v>215</v>
      </c>
      <c r="F27" s="7">
        <f t="shared" si="1"/>
        <v>3179</v>
      </c>
      <c r="G27" s="7">
        <v>356</v>
      </c>
      <c r="H27" s="7">
        <v>55541</v>
      </c>
      <c r="I27" s="8">
        <v>1199</v>
      </c>
      <c r="J27" s="7">
        <f>G27+H27+I27</f>
        <v>57096</v>
      </c>
      <c r="K27" s="8">
        <v>24</v>
      </c>
      <c r="L27" s="8">
        <v>9095</v>
      </c>
      <c r="M27" s="8">
        <v>64</v>
      </c>
      <c r="N27" s="7">
        <f>K27+L27+M27</f>
        <v>9183</v>
      </c>
      <c r="O27" s="20" t="s">
        <v>31</v>
      </c>
      <c r="P27" s="21"/>
    </row>
    <row r="28" spans="1:16" ht="20.100000000000001" customHeight="1" x14ac:dyDescent="0.45">
      <c r="A28" s="20" t="s">
        <v>4</v>
      </c>
      <c r="B28" s="21"/>
      <c r="C28" s="7">
        <v>410</v>
      </c>
      <c r="D28" s="7">
        <v>3883</v>
      </c>
      <c r="E28" s="7">
        <v>404</v>
      </c>
      <c r="F28" s="7">
        <f t="shared" si="1"/>
        <v>4697</v>
      </c>
      <c r="G28" s="7">
        <v>928</v>
      </c>
      <c r="H28" s="7">
        <v>43278</v>
      </c>
      <c r="I28" s="8">
        <v>1757</v>
      </c>
      <c r="J28" s="7">
        <f>G28+H28+I28</f>
        <v>45963</v>
      </c>
      <c r="K28" s="8">
        <v>54</v>
      </c>
      <c r="L28" s="8">
        <v>10499</v>
      </c>
      <c r="M28" s="8">
        <v>81</v>
      </c>
      <c r="N28" s="7">
        <f>K28+L28+M28</f>
        <v>10634</v>
      </c>
      <c r="O28" s="20" t="s">
        <v>32</v>
      </c>
      <c r="P28" s="21"/>
    </row>
    <row r="29" spans="1:16" ht="20.100000000000001" customHeight="1" x14ac:dyDescent="0.2">
      <c r="A29" s="19" t="s">
        <v>50</v>
      </c>
      <c r="B29" s="19"/>
      <c r="C29" s="9">
        <f>C31+C30</f>
        <v>2771</v>
      </c>
      <c r="D29" s="9">
        <f t="shared" ref="D29:M29" si="8">D31+D30</f>
        <v>10543</v>
      </c>
      <c r="E29" s="9">
        <f t="shared" si="8"/>
        <v>612</v>
      </c>
      <c r="F29" s="9">
        <f t="shared" si="8"/>
        <v>13926</v>
      </c>
      <c r="G29" s="9">
        <f t="shared" si="8"/>
        <v>6767</v>
      </c>
      <c r="H29" s="9">
        <f t="shared" si="8"/>
        <v>53458</v>
      </c>
      <c r="I29" s="9">
        <f t="shared" si="8"/>
        <v>1973</v>
      </c>
      <c r="J29" s="9">
        <f>J30+J31</f>
        <v>62198</v>
      </c>
      <c r="K29" s="9">
        <f t="shared" si="8"/>
        <v>1421</v>
      </c>
      <c r="L29" s="9">
        <f t="shared" si="8"/>
        <v>9355</v>
      </c>
      <c r="M29" s="9">
        <f t="shared" si="8"/>
        <v>617</v>
      </c>
      <c r="N29" s="9">
        <f>N30+N31</f>
        <v>11393</v>
      </c>
      <c r="O29" s="19" t="s">
        <v>13</v>
      </c>
      <c r="P29" s="19"/>
    </row>
    <row r="30" spans="1:16" ht="20.100000000000001" customHeight="1" x14ac:dyDescent="0.45">
      <c r="A30" s="20" t="s">
        <v>2</v>
      </c>
      <c r="B30" s="21"/>
      <c r="C30" s="7">
        <v>1055</v>
      </c>
      <c r="D30" s="7">
        <v>4919</v>
      </c>
      <c r="E30" s="7">
        <v>311</v>
      </c>
      <c r="F30" s="7">
        <f t="shared" si="1"/>
        <v>6285</v>
      </c>
      <c r="G30" s="7">
        <v>2561</v>
      </c>
      <c r="H30" s="7">
        <v>22885</v>
      </c>
      <c r="I30" s="8">
        <v>978</v>
      </c>
      <c r="J30" s="7">
        <f>G30+H30+I30</f>
        <v>26424</v>
      </c>
      <c r="K30" s="8">
        <v>669</v>
      </c>
      <c r="L30" s="8">
        <v>3018</v>
      </c>
      <c r="M30" s="8">
        <v>187</v>
      </c>
      <c r="N30" s="7">
        <f>K30+L30+M30</f>
        <v>3874</v>
      </c>
      <c r="O30" s="20" t="s">
        <v>31</v>
      </c>
      <c r="P30" s="21"/>
    </row>
    <row r="31" spans="1:16" ht="20.100000000000001" customHeight="1" x14ac:dyDescent="0.45">
      <c r="A31" s="20" t="s">
        <v>4</v>
      </c>
      <c r="B31" s="21"/>
      <c r="C31" s="7">
        <v>1716</v>
      </c>
      <c r="D31" s="7">
        <v>5624</v>
      </c>
      <c r="E31" s="7">
        <v>301</v>
      </c>
      <c r="F31" s="7">
        <f t="shared" si="1"/>
        <v>7641</v>
      </c>
      <c r="G31" s="7">
        <v>4206</v>
      </c>
      <c r="H31" s="7">
        <v>30573</v>
      </c>
      <c r="I31" s="8">
        <v>995</v>
      </c>
      <c r="J31" s="7">
        <f>G31+H31+I31</f>
        <v>35774</v>
      </c>
      <c r="K31" s="8">
        <v>752</v>
      </c>
      <c r="L31" s="8">
        <v>6337</v>
      </c>
      <c r="M31" s="8">
        <v>430</v>
      </c>
      <c r="N31" s="7">
        <f>K31+L31+M31</f>
        <v>7519</v>
      </c>
      <c r="O31" s="20" t="s">
        <v>32</v>
      </c>
      <c r="P31" s="21"/>
    </row>
    <row r="32" spans="1:16" ht="20.100000000000001" customHeight="1" x14ac:dyDescent="0.2">
      <c r="A32" s="19" t="s">
        <v>51</v>
      </c>
      <c r="B32" s="19"/>
      <c r="C32" s="9">
        <f>C34+C33</f>
        <v>1581</v>
      </c>
      <c r="D32" s="9">
        <f t="shared" ref="D32:M32" si="9">D34+D33</f>
        <v>13382</v>
      </c>
      <c r="E32" s="9">
        <f t="shared" si="9"/>
        <v>886</v>
      </c>
      <c r="F32" s="9">
        <f t="shared" si="9"/>
        <v>15849</v>
      </c>
      <c r="G32" s="9">
        <f t="shared" si="9"/>
        <v>2802</v>
      </c>
      <c r="H32" s="9">
        <f t="shared" si="9"/>
        <v>65881</v>
      </c>
      <c r="I32" s="9">
        <f t="shared" si="9"/>
        <v>2533</v>
      </c>
      <c r="J32" s="9">
        <f>J33+J34</f>
        <v>71216</v>
      </c>
      <c r="K32" s="9">
        <f t="shared" si="9"/>
        <v>198</v>
      </c>
      <c r="L32" s="9">
        <f t="shared" si="9"/>
        <v>9238</v>
      </c>
      <c r="M32" s="9">
        <f t="shared" si="9"/>
        <v>1302</v>
      </c>
      <c r="N32" s="9">
        <f>N33+N34</f>
        <v>10738</v>
      </c>
      <c r="O32" s="19" t="s">
        <v>23</v>
      </c>
      <c r="P32" s="19"/>
    </row>
    <row r="33" spans="1:16" ht="20.100000000000001" customHeight="1" x14ac:dyDescent="0.45">
      <c r="A33" s="20" t="s">
        <v>2</v>
      </c>
      <c r="B33" s="21"/>
      <c r="C33" s="7">
        <v>1490</v>
      </c>
      <c r="D33" s="7">
        <v>5293</v>
      </c>
      <c r="E33" s="7">
        <v>362</v>
      </c>
      <c r="F33" s="7">
        <f t="shared" si="1"/>
        <v>7145</v>
      </c>
      <c r="G33" s="7">
        <v>2711</v>
      </c>
      <c r="H33" s="7">
        <v>23953</v>
      </c>
      <c r="I33" s="8">
        <v>1023</v>
      </c>
      <c r="J33" s="7">
        <f>G33+H33+I33</f>
        <v>27687</v>
      </c>
      <c r="K33" s="8">
        <v>198</v>
      </c>
      <c r="L33" s="8">
        <v>3063</v>
      </c>
      <c r="M33" s="8">
        <v>564</v>
      </c>
      <c r="N33" s="7">
        <f>K33+L33+M33</f>
        <v>3825</v>
      </c>
      <c r="O33" s="20" t="s">
        <v>31</v>
      </c>
      <c r="P33" s="21"/>
    </row>
    <row r="34" spans="1:16" ht="20.100000000000001" customHeight="1" x14ac:dyDescent="0.45">
      <c r="A34" s="20" t="s">
        <v>4</v>
      </c>
      <c r="B34" s="21"/>
      <c r="C34" s="7">
        <v>91</v>
      </c>
      <c r="D34" s="7">
        <v>8089</v>
      </c>
      <c r="E34" s="7">
        <v>524</v>
      </c>
      <c r="F34" s="7">
        <f t="shared" si="1"/>
        <v>8704</v>
      </c>
      <c r="G34" s="7">
        <v>91</v>
      </c>
      <c r="H34" s="7">
        <v>41928</v>
      </c>
      <c r="I34" s="8">
        <v>1510</v>
      </c>
      <c r="J34" s="7">
        <f>G34+H34+I34</f>
        <v>43529</v>
      </c>
      <c r="K34" s="8">
        <v>0</v>
      </c>
      <c r="L34" s="8">
        <v>6175</v>
      </c>
      <c r="M34" s="8">
        <v>738</v>
      </c>
      <c r="N34" s="7">
        <f>K34+L34+M34</f>
        <v>6913</v>
      </c>
      <c r="O34" s="20" t="s">
        <v>32</v>
      </c>
      <c r="P34" s="21"/>
    </row>
    <row r="35" spans="1:16" ht="20.100000000000001" customHeight="1" x14ac:dyDescent="0.2">
      <c r="A35" s="19" t="s">
        <v>52</v>
      </c>
      <c r="B35" s="19"/>
      <c r="C35" s="9">
        <f>C37+C36</f>
        <v>2598</v>
      </c>
      <c r="D35" s="9">
        <f t="shared" ref="D35:M35" si="10">D37+D36</f>
        <v>13671</v>
      </c>
      <c r="E35" s="9">
        <f t="shared" si="10"/>
        <v>55</v>
      </c>
      <c r="F35" s="9">
        <f t="shared" si="10"/>
        <v>16324</v>
      </c>
      <c r="G35" s="9">
        <f t="shared" si="10"/>
        <v>5591</v>
      </c>
      <c r="H35" s="9">
        <f t="shared" si="10"/>
        <v>63122</v>
      </c>
      <c r="I35" s="9">
        <f t="shared" si="10"/>
        <v>644</v>
      </c>
      <c r="J35" s="9">
        <f>J36+J37</f>
        <v>69357</v>
      </c>
      <c r="K35" s="9">
        <f t="shared" si="10"/>
        <v>1562</v>
      </c>
      <c r="L35" s="9">
        <f t="shared" si="10"/>
        <v>9276</v>
      </c>
      <c r="M35" s="9">
        <f t="shared" si="10"/>
        <v>1069</v>
      </c>
      <c r="N35" s="9">
        <f>N36+N37</f>
        <v>11907</v>
      </c>
      <c r="O35" s="19" t="s">
        <v>72</v>
      </c>
      <c r="P35" s="19"/>
    </row>
    <row r="36" spans="1:16" ht="20.100000000000001" customHeight="1" x14ac:dyDescent="0.45">
      <c r="A36" s="20" t="s">
        <v>2</v>
      </c>
      <c r="B36" s="21"/>
      <c r="C36" s="7">
        <v>890</v>
      </c>
      <c r="D36" s="7">
        <v>6277</v>
      </c>
      <c r="E36" s="7">
        <v>0</v>
      </c>
      <c r="F36" s="7">
        <f t="shared" si="1"/>
        <v>7167</v>
      </c>
      <c r="G36" s="7">
        <v>1789</v>
      </c>
      <c r="H36" s="7">
        <v>25917</v>
      </c>
      <c r="I36" s="8">
        <v>194</v>
      </c>
      <c r="J36" s="7">
        <f>G36+H36+I36</f>
        <v>27900</v>
      </c>
      <c r="K36" s="8">
        <v>374</v>
      </c>
      <c r="L36" s="8">
        <v>3119</v>
      </c>
      <c r="M36" s="8">
        <v>516</v>
      </c>
      <c r="N36" s="7">
        <f>K36+L36+M36</f>
        <v>4009</v>
      </c>
      <c r="O36" s="20" t="s">
        <v>31</v>
      </c>
      <c r="P36" s="21"/>
    </row>
    <row r="37" spans="1:16" ht="20.100000000000001" customHeight="1" x14ac:dyDescent="0.45">
      <c r="A37" s="20" t="s">
        <v>4</v>
      </c>
      <c r="B37" s="21"/>
      <c r="C37" s="7">
        <v>1708</v>
      </c>
      <c r="D37" s="7">
        <v>7394</v>
      </c>
      <c r="E37" s="7">
        <v>55</v>
      </c>
      <c r="F37" s="7">
        <f t="shared" si="1"/>
        <v>9157</v>
      </c>
      <c r="G37" s="7">
        <v>3802</v>
      </c>
      <c r="H37" s="7">
        <v>37205</v>
      </c>
      <c r="I37" s="8">
        <v>450</v>
      </c>
      <c r="J37" s="7">
        <f>G37+H37+I37</f>
        <v>41457</v>
      </c>
      <c r="K37" s="8">
        <v>1188</v>
      </c>
      <c r="L37" s="8">
        <v>6157</v>
      </c>
      <c r="M37" s="8">
        <v>553</v>
      </c>
      <c r="N37" s="7">
        <f>K37+L37+M37</f>
        <v>7898</v>
      </c>
      <c r="O37" s="20" t="s">
        <v>32</v>
      </c>
      <c r="P37" s="21"/>
    </row>
    <row r="38" spans="1:16" ht="20.100000000000001" customHeight="1" x14ac:dyDescent="0.2">
      <c r="A38" s="19" t="s">
        <v>53</v>
      </c>
      <c r="B38" s="19"/>
      <c r="C38" s="9">
        <f>C40+C39</f>
        <v>1478</v>
      </c>
      <c r="D38" s="9">
        <f t="shared" ref="D38:M38" si="11">D40+D39</f>
        <v>9912</v>
      </c>
      <c r="E38" s="9">
        <f t="shared" si="11"/>
        <v>18</v>
      </c>
      <c r="F38" s="9">
        <f t="shared" si="11"/>
        <v>11408</v>
      </c>
      <c r="G38" s="9">
        <f t="shared" si="11"/>
        <v>2248</v>
      </c>
      <c r="H38" s="9">
        <f t="shared" si="11"/>
        <v>57633</v>
      </c>
      <c r="I38" s="9">
        <f t="shared" si="11"/>
        <v>1825</v>
      </c>
      <c r="J38" s="9">
        <f>J39+J40</f>
        <v>61706</v>
      </c>
      <c r="K38" s="9">
        <f t="shared" si="11"/>
        <v>49</v>
      </c>
      <c r="L38" s="9">
        <f t="shared" si="11"/>
        <v>10595</v>
      </c>
      <c r="M38" s="9">
        <f t="shared" si="11"/>
        <v>543</v>
      </c>
      <c r="N38" s="9">
        <f>N39+N40</f>
        <v>11187</v>
      </c>
      <c r="O38" s="19" t="s">
        <v>24</v>
      </c>
      <c r="P38" s="19"/>
    </row>
    <row r="39" spans="1:16" ht="20.100000000000001" customHeight="1" x14ac:dyDescent="0.45">
      <c r="A39" s="20" t="s">
        <v>2</v>
      </c>
      <c r="B39" s="21"/>
      <c r="C39" s="7">
        <v>543</v>
      </c>
      <c r="D39" s="7">
        <v>4450</v>
      </c>
      <c r="E39" s="7">
        <v>0</v>
      </c>
      <c r="F39" s="7">
        <f t="shared" si="1"/>
        <v>4993</v>
      </c>
      <c r="G39" s="7">
        <v>757</v>
      </c>
      <c r="H39" s="7">
        <v>24342</v>
      </c>
      <c r="I39" s="8">
        <v>706</v>
      </c>
      <c r="J39" s="7">
        <f>G39+H39+I39</f>
        <v>25805</v>
      </c>
      <c r="K39" s="8">
        <v>33</v>
      </c>
      <c r="L39" s="8">
        <v>3892</v>
      </c>
      <c r="M39" s="8">
        <v>378</v>
      </c>
      <c r="N39" s="7">
        <f>K39+L39+M39</f>
        <v>4303</v>
      </c>
      <c r="O39" s="20" t="s">
        <v>31</v>
      </c>
      <c r="P39" s="21"/>
    </row>
    <row r="40" spans="1:16" ht="20.100000000000001" customHeight="1" x14ac:dyDescent="0.45">
      <c r="A40" s="20" t="s">
        <v>4</v>
      </c>
      <c r="B40" s="21"/>
      <c r="C40" s="7">
        <v>935</v>
      </c>
      <c r="D40" s="7">
        <v>5462</v>
      </c>
      <c r="E40" s="7">
        <v>18</v>
      </c>
      <c r="F40" s="7">
        <f t="shared" si="1"/>
        <v>6415</v>
      </c>
      <c r="G40" s="7">
        <v>1491</v>
      </c>
      <c r="H40" s="7">
        <v>33291</v>
      </c>
      <c r="I40" s="8">
        <v>1119</v>
      </c>
      <c r="J40" s="7">
        <f>G40+H40+I40</f>
        <v>35901</v>
      </c>
      <c r="K40" s="8">
        <v>16</v>
      </c>
      <c r="L40" s="8">
        <v>6703</v>
      </c>
      <c r="M40" s="8">
        <v>165</v>
      </c>
      <c r="N40" s="7">
        <f>K40+L40+M40</f>
        <v>6884</v>
      </c>
      <c r="O40" s="20" t="s">
        <v>32</v>
      </c>
      <c r="P40" s="21"/>
    </row>
    <row r="41" spans="1:16" ht="27" customHeight="1" x14ac:dyDescent="0.2">
      <c r="A41" s="19" t="s">
        <v>54</v>
      </c>
      <c r="B41" s="19"/>
      <c r="C41" s="9">
        <f>C43+C42</f>
        <v>0</v>
      </c>
      <c r="D41" s="9">
        <f t="shared" ref="D41:M41" si="12">D43+D42</f>
        <v>2131</v>
      </c>
      <c r="E41" s="9">
        <f t="shared" si="12"/>
        <v>0</v>
      </c>
      <c r="F41" s="9">
        <f t="shared" si="12"/>
        <v>2131</v>
      </c>
      <c r="G41" s="9">
        <f t="shared" si="12"/>
        <v>0</v>
      </c>
      <c r="H41" s="9">
        <f t="shared" si="12"/>
        <v>11192</v>
      </c>
      <c r="I41" s="9">
        <f t="shared" si="12"/>
        <v>1479</v>
      </c>
      <c r="J41" s="9">
        <f>J42+J43</f>
        <v>12671</v>
      </c>
      <c r="K41" s="9">
        <f t="shared" si="12"/>
        <v>0</v>
      </c>
      <c r="L41" s="9">
        <f t="shared" si="12"/>
        <v>760</v>
      </c>
      <c r="M41" s="9">
        <f t="shared" si="12"/>
        <v>47</v>
      </c>
      <c r="N41" s="9">
        <f>N42+N43</f>
        <v>807</v>
      </c>
      <c r="O41" s="19" t="s">
        <v>30</v>
      </c>
      <c r="P41" s="19"/>
    </row>
    <row r="42" spans="1:16" ht="20.100000000000001" customHeight="1" x14ac:dyDescent="0.45">
      <c r="A42" s="20" t="s">
        <v>2</v>
      </c>
      <c r="B42" s="21"/>
      <c r="C42" s="7">
        <v>0</v>
      </c>
      <c r="D42" s="7">
        <v>1021</v>
      </c>
      <c r="E42" s="7">
        <v>0</v>
      </c>
      <c r="F42" s="7">
        <f t="shared" si="1"/>
        <v>1021</v>
      </c>
      <c r="G42" s="7">
        <v>0</v>
      </c>
      <c r="H42" s="7">
        <v>5171</v>
      </c>
      <c r="I42" s="8">
        <v>843</v>
      </c>
      <c r="J42" s="7">
        <f>G42+H42+I42</f>
        <v>6014</v>
      </c>
      <c r="K42" s="8">
        <v>0</v>
      </c>
      <c r="L42" s="8">
        <v>396</v>
      </c>
      <c r="M42" s="8">
        <v>16</v>
      </c>
      <c r="N42" s="7">
        <f>K42+L42+M42</f>
        <v>412</v>
      </c>
      <c r="O42" s="20" t="s">
        <v>31</v>
      </c>
      <c r="P42" s="21"/>
    </row>
    <row r="43" spans="1:16" ht="20.100000000000001" customHeight="1" x14ac:dyDescent="0.45">
      <c r="A43" s="20" t="s">
        <v>4</v>
      </c>
      <c r="B43" s="21"/>
      <c r="C43" s="7">
        <v>0</v>
      </c>
      <c r="D43" s="7">
        <v>1110</v>
      </c>
      <c r="E43" s="7">
        <v>0</v>
      </c>
      <c r="F43" s="7">
        <f t="shared" si="1"/>
        <v>1110</v>
      </c>
      <c r="G43" s="7">
        <v>0</v>
      </c>
      <c r="H43" s="7">
        <v>6021</v>
      </c>
      <c r="I43" s="8">
        <v>636</v>
      </c>
      <c r="J43" s="7">
        <f>G43+H43+I43</f>
        <v>6657</v>
      </c>
      <c r="K43" s="8">
        <v>0</v>
      </c>
      <c r="L43" s="8">
        <v>364</v>
      </c>
      <c r="M43" s="8">
        <v>31</v>
      </c>
      <c r="N43" s="7">
        <f>K43+L43+M43</f>
        <v>395</v>
      </c>
      <c r="O43" s="20" t="s">
        <v>32</v>
      </c>
      <c r="P43" s="21"/>
    </row>
    <row r="44" spans="1:16" ht="20.100000000000001" customHeight="1" x14ac:dyDescent="0.2">
      <c r="A44" s="19" t="s">
        <v>55</v>
      </c>
      <c r="B44" s="19"/>
      <c r="C44" s="9">
        <f>C46+C45</f>
        <v>1930</v>
      </c>
      <c r="D44" s="9">
        <f t="shared" ref="D44:M44" si="13">D46+D45</f>
        <v>14397</v>
      </c>
      <c r="E44" s="9">
        <f t="shared" si="13"/>
        <v>150</v>
      </c>
      <c r="F44" s="9">
        <f t="shared" si="13"/>
        <v>16477</v>
      </c>
      <c r="G44" s="9">
        <f t="shared" si="13"/>
        <v>3451</v>
      </c>
      <c r="H44" s="9">
        <f t="shared" si="13"/>
        <v>56809</v>
      </c>
      <c r="I44" s="9">
        <f t="shared" si="13"/>
        <v>310</v>
      </c>
      <c r="J44" s="9">
        <f>J45+J46</f>
        <v>60570</v>
      </c>
      <c r="K44" s="9">
        <f t="shared" si="13"/>
        <v>1094</v>
      </c>
      <c r="L44" s="9">
        <f t="shared" si="13"/>
        <v>8981</v>
      </c>
      <c r="M44" s="9">
        <f t="shared" si="13"/>
        <v>47</v>
      </c>
      <c r="N44" s="9">
        <f>N45+N46</f>
        <v>10122</v>
      </c>
      <c r="O44" s="19" t="s">
        <v>28</v>
      </c>
      <c r="P44" s="19"/>
    </row>
    <row r="45" spans="1:16" ht="20.100000000000001" customHeight="1" x14ac:dyDescent="0.45">
      <c r="A45" s="20" t="s">
        <v>2</v>
      </c>
      <c r="B45" s="21"/>
      <c r="C45" s="7">
        <v>814</v>
      </c>
      <c r="D45" s="7">
        <v>4968</v>
      </c>
      <c r="E45" s="7">
        <v>42</v>
      </c>
      <c r="F45" s="7">
        <f t="shared" si="1"/>
        <v>5824</v>
      </c>
      <c r="G45" s="7">
        <v>1404</v>
      </c>
      <c r="H45" s="7">
        <v>20948</v>
      </c>
      <c r="I45" s="8">
        <v>112</v>
      </c>
      <c r="J45" s="7">
        <f>G45+H45+I45</f>
        <v>22464</v>
      </c>
      <c r="K45" s="8">
        <v>418</v>
      </c>
      <c r="L45" s="8">
        <v>3398</v>
      </c>
      <c r="M45" s="8">
        <v>22</v>
      </c>
      <c r="N45" s="7">
        <f>K45+L45+M45</f>
        <v>3838</v>
      </c>
      <c r="O45" s="20" t="s">
        <v>31</v>
      </c>
      <c r="P45" s="21"/>
    </row>
    <row r="46" spans="1:16" ht="20.100000000000001" customHeight="1" x14ac:dyDescent="0.45">
      <c r="A46" s="20" t="s">
        <v>4</v>
      </c>
      <c r="B46" s="21"/>
      <c r="C46" s="7">
        <v>1116</v>
      </c>
      <c r="D46" s="7">
        <v>9429</v>
      </c>
      <c r="E46" s="7">
        <v>108</v>
      </c>
      <c r="F46" s="7">
        <f t="shared" si="1"/>
        <v>10653</v>
      </c>
      <c r="G46" s="7">
        <v>2047</v>
      </c>
      <c r="H46" s="7">
        <v>35861</v>
      </c>
      <c r="I46" s="8">
        <v>198</v>
      </c>
      <c r="J46" s="7">
        <f>G46+H46+I46</f>
        <v>38106</v>
      </c>
      <c r="K46" s="8">
        <v>676</v>
      </c>
      <c r="L46" s="8">
        <v>5583</v>
      </c>
      <c r="M46" s="8">
        <v>25</v>
      </c>
      <c r="N46" s="7">
        <f>K46+L46+M46</f>
        <v>6284</v>
      </c>
      <c r="O46" s="20" t="s">
        <v>32</v>
      </c>
      <c r="P46" s="21"/>
    </row>
    <row r="47" spans="1:16" ht="20.100000000000001" customHeight="1" x14ac:dyDescent="0.2">
      <c r="A47" s="19" t="s">
        <v>80</v>
      </c>
      <c r="B47" s="19"/>
      <c r="C47" s="9">
        <f>C49+C48</f>
        <v>271</v>
      </c>
      <c r="D47" s="9">
        <f t="shared" ref="D47:M47" si="14">D49+D48</f>
        <v>7008</v>
      </c>
      <c r="E47" s="9">
        <f t="shared" si="14"/>
        <v>173</v>
      </c>
      <c r="F47" s="9">
        <f t="shared" si="14"/>
        <v>7452</v>
      </c>
      <c r="G47" s="9">
        <f t="shared" si="14"/>
        <v>1000</v>
      </c>
      <c r="H47" s="9">
        <f t="shared" si="14"/>
        <v>32995</v>
      </c>
      <c r="I47" s="9">
        <f t="shared" si="14"/>
        <v>689</v>
      </c>
      <c r="J47" s="9">
        <f>J48+J49</f>
        <v>34684</v>
      </c>
      <c r="K47" s="9">
        <f t="shared" si="14"/>
        <v>68</v>
      </c>
      <c r="L47" s="9">
        <f t="shared" si="14"/>
        <v>3443</v>
      </c>
      <c r="M47" s="9">
        <f t="shared" si="14"/>
        <v>0</v>
      </c>
      <c r="N47" s="9">
        <f>N48+N49</f>
        <v>3511</v>
      </c>
      <c r="O47" s="19" t="s">
        <v>81</v>
      </c>
      <c r="P47" s="19"/>
    </row>
    <row r="48" spans="1:16" ht="20.100000000000001" customHeight="1" x14ac:dyDescent="0.45">
      <c r="A48" s="20" t="s">
        <v>2</v>
      </c>
      <c r="B48" s="21"/>
      <c r="C48" s="7">
        <v>83</v>
      </c>
      <c r="D48" s="7">
        <v>2432</v>
      </c>
      <c r="E48" s="7">
        <v>120</v>
      </c>
      <c r="F48" s="7">
        <f t="shared" si="1"/>
        <v>2635</v>
      </c>
      <c r="G48" s="7">
        <v>399</v>
      </c>
      <c r="H48" s="7">
        <v>11035</v>
      </c>
      <c r="I48" s="8">
        <v>373</v>
      </c>
      <c r="J48" s="7">
        <f>G48+H48+I48</f>
        <v>11807</v>
      </c>
      <c r="K48" s="8">
        <v>31</v>
      </c>
      <c r="L48" s="8">
        <v>1091</v>
      </c>
      <c r="M48" s="8">
        <v>0</v>
      </c>
      <c r="N48" s="7">
        <f>K48+L48+M48</f>
        <v>1122</v>
      </c>
      <c r="O48" s="20" t="s">
        <v>31</v>
      </c>
      <c r="P48" s="21"/>
    </row>
    <row r="49" spans="1:16" ht="20.100000000000001" customHeight="1" x14ac:dyDescent="0.45">
      <c r="A49" s="20" t="s">
        <v>4</v>
      </c>
      <c r="B49" s="21"/>
      <c r="C49" s="7">
        <v>188</v>
      </c>
      <c r="D49" s="7">
        <v>4576</v>
      </c>
      <c r="E49" s="7">
        <v>53</v>
      </c>
      <c r="F49" s="7">
        <f t="shared" si="1"/>
        <v>4817</v>
      </c>
      <c r="G49" s="7">
        <v>601</v>
      </c>
      <c r="H49" s="7">
        <v>21960</v>
      </c>
      <c r="I49" s="8">
        <v>316</v>
      </c>
      <c r="J49" s="7">
        <f>G49+H49+I49</f>
        <v>22877</v>
      </c>
      <c r="K49" s="8">
        <v>37</v>
      </c>
      <c r="L49" s="8">
        <v>2352</v>
      </c>
      <c r="M49" s="8">
        <v>0</v>
      </c>
      <c r="N49" s="7">
        <f>K49+L49+M49</f>
        <v>2389</v>
      </c>
      <c r="O49" s="20" t="s">
        <v>32</v>
      </c>
      <c r="P49" s="21"/>
    </row>
    <row r="50" spans="1:16" ht="20.100000000000001" customHeight="1" x14ac:dyDescent="0.2">
      <c r="A50" s="19" t="s">
        <v>56</v>
      </c>
      <c r="B50" s="19"/>
      <c r="C50" s="9">
        <f>C52+C51</f>
        <v>446</v>
      </c>
      <c r="D50" s="9">
        <f t="shared" ref="D50:M50" si="15">D52+D51</f>
        <v>6182</v>
      </c>
      <c r="E50" s="9">
        <f t="shared" si="15"/>
        <v>87</v>
      </c>
      <c r="F50" s="9">
        <f t="shared" si="15"/>
        <v>6715</v>
      </c>
      <c r="G50" s="9">
        <f t="shared" si="15"/>
        <v>796</v>
      </c>
      <c r="H50" s="9">
        <f t="shared" si="15"/>
        <v>25831</v>
      </c>
      <c r="I50" s="9">
        <f t="shared" si="15"/>
        <v>147</v>
      </c>
      <c r="J50" s="9">
        <f>J51+J52</f>
        <v>26774</v>
      </c>
      <c r="K50" s="9">
        <f t="shared" si="15"/>
        <v>190</v>
      </c>
      <c r="L50" s="9">
        <f t="shared" si="15"/>
        <v>3794</v>
      </c>
      <c r="M50" s="9">
        <f t="shared" si="15"/>
        <v>7</v>
      </c>
      <c r="N50" s="9">
        <f>N51+N52</f>
        <v>3991</v>
      </c>
      <c r="O50" s="19" t="s">
        <v>29</v>
      </c>
      <c r="P50" s="19"/>
    </row>
    <row r="51" spans="1:16" ht="20.100000000000001" customHeight="1" x14ac:dyDescent="0.45">
      <c r="A51" s="20" t="s">
        <v>2</v>
      </c>
      <c r="B51" s="21"/>
      <c r="C51" s="7">
        <v>183</v>
      </c>
      <c r="D51" s="7">
        <v>2612</v>
      </c>
      <c r="E51" s="7">
        <v>71</v>
      </c>
      <c r="F51" s="7">
        <f t="shared" si="1"/>
        <v>2866</v>
      </c>
      <c r="G51" s="7">
        <v>248</v>
      </c>
      <c r="H51" s="7">
        <v>10344</v>
      </c>
      <c r="I51" s="8">
        <v>96</v>
      </c>
      <c r="J51" s="7">
        <f>G51+H51+I51</f>
        <v>10688</v>
      </c>
      <c r="K51" s="8">
        <v>83</v>
      </c>
      <c r="L51" s="8">
        <v>1605</v>
      </c>
      <c r="M51" s="8">
        <v>6</v>
      </c>
      <c r="N51" s="7">
        <f>K51+L51+M51</f>
        <v>1694</v>
      </c>
      <c r="O51" s="20" t="s">
        <v>31</v>
      </c>
      <c r="P51" s="21"/>
    </row>
    <row r="52" spans="1:16" ht="20.100000000000001" customHeight="1" x14ac:dyDescent="0.45">
      <c r="A52" s="20" t="s">
        <v>4</v>
      </c>
      <c r="B52" s="21"/>
      <c r="C52" s="7">
        <v>263</v>
      </c>
      <c r="D52" s="7">
        <v>3570</v>
      </c>
      <c r="E52" s="7">
        <v>16</v>
      </c>
      <c r="F52" s="7">
        <f t="shared" si="1"/>
        <v>3849</v>
      </c>
      <c r="G52" s="7">
        <v>548</v>
      </c>
      <c r="H52" s="7">
        <v>15487</v>
      </c>
      <c r="I52" s="8">
        <v>51</v>
      </c>
      <c r="J52" s="7">
        <f>G52+H52+I52</f>
        <v>16086</v>
      </c>
      <c r="K52" s="8">
        <v>107</v>
      </c>
      <c r="L52" s="8">
        <v>2189</v>
      </c>
      <c r="M52" s="8">
        <v>1</v>
      </c>
      <c r="N52" s="7">
        <f>K52+L52+M52</f>
        <v>2297</v>
      </c>
      <c r="O52" s="20" t="s">
        <v>32</v>
      </c>
      <c r="P52" s="21"/>
    </row>
    <row r="53" spans="1:16" ht="20.100000000000001" customHeight="1" x14ac:dyDescent="0.2">
      <c r="A53" s="19" t="s">
        <v>57</v>
      </c>
      <c r="B53" s="19"/>
      <c r="C53" s="9">
        <f>C55+C54</f>
        <v>1037</v>
      </c>
      <c r="D53" s="9">
        <f t="shared" ref="D53:M53" si="16">D55+D54</f>
        <v>8484</v>
      </c>
      <c r="E53" s="9">
        <f t="shared" si="16"/>
        <v>372</v>
      </c>
      <c r="F53" s="9">
        <f t="shared" si="16"/>
        <v>9893</v>
      </c>
      <c r="G53" s="9">
        <f t="shared" si="16"/>
        <v>1871</v>
      </c>
      <c r="H53" s="9">
        <f t="shared" si="16"/>
        <v>34689</v>
      </c>
      <c r="I53" s="9">
        <f t="shared" si="16"/>
        <v>670</v>
      </c>
      <c r="J53" s="9">
        <f>J54+J55</f>
        <v>37230</v>
      </c>
      <c r="K53" s="9">
        <f t="shared" si="16"/>
        <v>367</v>
      </c>
      <c r="L53" s="9">
        <f t="shared" si="16"/>
        <v>6186</v>
      </c>
      <c r="M53" s="9">
        <f t="shared" si="16"/>
        <v>731</v>
      </c>
      <c r="N53" s="9">
        <f>N54+N55</f>
        <v>7284</v>
      </c>
      <c r="O53" s="19" t="s">
        <v>33</v>
      </c>
      <c r="P53" s="19"/>
    </row>
    <row r="54" spans="1:16" ht="20.100000000000001" customHeight="1" x14ac:dyDescent="0.45">
      <c r="A54" s="20" t="s">
        <v>2</v>
      </c>
      <c r="B54" s="21"/>
      <c r="C54" s="7">
        <v>549</v>
      </c>
      <c r="D54" s="7">
        <v>3743</v>
      </c>
      <c r="E54" s="7">
        <v>146</v>
      </c>
      <c r="F54" s="7">
        <f t="shared" si="1"/>
        <v>4438</v>
      </c>
      <c r="G54" s="7">
        <v>950</v>
      </c>
      <c r="H54" s="7">
        <v>14899</v>
      </c>
      <c r="I54" s="8">
        <v>239</v>
      </c>
      <c r="J54" s="7">
        <f>G54+H54+I54</f>
        <v>16088</v>
      </c>
      <c r="K54" s="8">
        <v>163</v>
      </c>
      <c r="L54" s="8">
        <v>2210</v>
      </c>
      <c r="M54" s="8">
        <v>302</v>
      </c>
      <c r="N54" s="7">
        <f>K54+L54+M54</f>
        <v>2675</v>
      </c>
      <c r="O54" s="20" t="s">
        <v>31</v>
      </c>
      <c r="P54" s="21"/>
    </row>
    <row r="55" spans="1:16" ht="20.100000000000001" customHeight="1" x14ac:dyDescent="0.45">
      <c r="A55" s="20" t="s">
        <v>4</v>
      </c>
      <c r="B55" s="21"/>
      <c r="C55" s="7">
        <v>488</v>
      </c>
      <c r="D55" s="7">
        <v>4741</v>
      </c>
      <c r="E55" s="7">
        <v>226</v>
      </c>
      <c r="F55" s="7">
        <f t="shared" si="1"/>
        <v>5455</v>
      </c>
      <c r="G55" s="7">
        <v>921</v>
      </c>
      <c r="H55" s="7">
        <v>19790</v>
      </c>
      <c r="I55" s="8">
        <v>431</v>
      </c>
      <c r="J55" s="7">
        <f>G55+H55+I55</f>
        <v>21142</v>
      </c>
      <c r="K55" s="8">
        <v>204</v>
      </c>
      <c r="L55" s="8">
        <v>3976</v>
      </c>
      <c r="M55" s="8">
        <v>429</v>
      </c>
      <c r="N55" s="7">
        <f>K55+L55+M55</f>
        <v>4609</v>
      </c>
      <c r="O55" s="20" t="s">
        <v>32</v>
      </c>
      <c r="P55" s="21"/>
    </row>
    <row r="56" spans="1:16" ht="20.100000000000001" customHeight="1" x14ac:dyDescent="0.2">
      <c r="A56" s="19" t="s">
        <v>58</v>
      </c>
      <c r="B56" s="19"/>
      <c r="C56" s="9">
        <f>C58+C57</f>
        <v>2</v>
      </c>
      <c r="D56" s="9">
        <f t="shared" ref="D56:M56" si="17">D58+D57</f>
        <v>4595</v>
      </c>
      <c r="E56" s="9">
        <f t="shared" si="17"/>
        <v>16</v>
      </c>
      <c r="F56" s="9">
        <f t="shared" si="17"/>
        <v>4613</v>
      </c>
      <c r="G56" s="9">
        <f t="shared" si="17"/>
        <v>124</v>
      </c>
      <c r="H56" s="9">
        <f t="shared" si="17"/>
        <v>21914</v>
      </c>
      <c r="I56" s="9">
        <f t="shared" si="17"/>
        <v>901</v>
      </c>
      <c r="J56" s="9">
        <f>J57+J58</f>
        <v>22939</v>
      </c>
      <c r="K56" s="9">
        <f t="shared" si="17"/>
        <v>0</v>
      </c>
      <c r="L56" s="9">
        <f t="shared" si="17"/>
        <v>3850</v>
      </c>
      <c r="M56" s="9">
        <f t="shared" si="17"/>
        <v>62</v>
      </c>
      <c r="N56" s="9">
        <f>N57+N58</f>
        <v>3912</v>
      </c>
      <c r="O56" s="19" t="s">
        <v>34</v>
      </c>
      <c r="P56" s="19"/>
    </row>
    <row r="57" spans="1:16" ht="20.100000000000001" customHeight="1" x14ac:dyDescent="0.2">
      <c r="A57" s="20" t="s">
        <v>2</v>
      </c>
      <c r="B57" s="20"/>
      <c r="C57" s="7">
        <v>2</v>
      </c>
      <c r="D57" s="7">
        <v>2039</v>
      </c>
      <c r="E57" s="7">
        <v>1</v>
      </c>
      <c r="F57" s="7">
        <f t="shared" si="1"/>
        <v>2042</v>
      </c>
      <c r="G57" s="7">
        <v>42</v>
      </c>
      <c r="H57" s="7">
        <v>9763</v>
      </c>
      <c r="I57" s="8">
        <v>501</v>
      </c>
      <c r="J57" s="7">
        <f>G57+H57+I57</f>
        <v>10306</v>
      </c>
      <c r="K57" s="8">
        <v>0</v>
      </c>
      <c r="L57" s="8">
        <v>1656</v>
      </c>
      <c r="M57" s="8">
        <v>27</v>
      </c>
      <c r="N57" s="7">
        <f>K57+L57+M57</f>
        <v>1683</v>
      </c>
      <c r="O57" s="20" t="s">
        <v>31</v>
      </c>
      <c r="P57" s="20"/>
    </row>
    <row r="58" spans="1:16" ht="20.100000000000001" customHeight="1" x14ac:dyDescent="0.2">
      <c r="A58" s="20" t="s">
        <v>4</v>
      </c>
      <c r="B58" s="20"/>
      <c r="C58" s="7">
        <v>0</v>
      </c>
      <c r="D58" s="7">
        <v>2556</v>
      </c>
      <c r="E58" s="7">
        <v>15</v>
      </c>
      <c r="F58" s="7">
        <f t="shared" si="1"/>
        <v>2571</v>
      </c>
      <c r="G58" s="7">
        <v>82</v>
      </c>
      <c r="H58" s="7">
        <v>12151</v>
      </c>
      <c r="I58" s="8">
        <v>400</v>
      </c>
      <c r="J58" s="7">
        <f>G58+H58+I58</f>
        <v>12633</v>
      </c>
      <c r="K58" s="8">
        <v>0</v>
      </c>
      <c r="L58" s="8">
        <v>2194</v>
      </c>
      <c r="M58" s="8">
        <v>35</v>
      </c>
      <c r="N58" s="7">
        <f>K58+L58+M58</f>
        <v>2229</v>
      </c>
      <c r="O58" s="20" t="s">
        <v>32</v>
      </c>
      <c r="P58" s="20"/>
    </row>
    <row r="59" spans="1:16" ht="20.100000000000001" customHeight="1" x14ac:dyDescent="0.2">
      <c r="A59" s="19" t="s">
        <v>59</v>
      </c>
      <c r="B59" s="19"/>
      <c r="C59" s="9">
        <f>C61+C60</f>
        <v>922</v>
      </c>
      <c r="D59" s="9">
        <f t="shared" ref="D59:M59" si="18">D61+D60</f>
        <v>4796</v>
      </c>
      <c r="E59" s="9">
        <f t="shared" si="18"/>
        <v>81</v>
      </c>
      <c r="F59" s="9">
        <f t="shared" si="18"/>
        <v>5799</v>
      </c>
      <c r="G59" s="9">
        <f t="shared" si="18"/>
        <v>2459</v>
      </c>
      <c r="H59" s="9">
        <f t="shared" si="18"/>
        <v>16728</v>
      </c>
      <c r="I59" s="9">
        <f t="shared" si="18"/>
        <v>246</v>
      </c>
      <c r="J59" s="9">
        <f>J60+J61</f>
        <v>19433</v>
      </c>
      <c r="K59" s="9">
        <f t="shared" si="18"/>
        <v>285</v>
      </c>
      <c r="L59" s="9">
        <f t="shared" si="18"/>
        <v>1944</v>
      </c>
      <c r="M59" s="9">
        <f t="shared" si="18"/>
        <v>83</v>
      </c>
      <c r="N59" s="9">
        <f>N60+N61</f>
        <v>2312</v>
      </c>
      <c r="O59" s="19" t="s">
        <v>35</v>
      </c>
      <c r="P59" s="19"/>
    </row>
    <row r="60" spans="1:16" ht="20.100000000000001" customHeight="1" x14ac:dyDescent="0.2">
      <c r="A60" s="20" t="s">
        <v>2</v>
      </c>
      <c r="B60" s="20"/>
      <c r="C60" s="7">
        <v>237</v>
      </c>
      <c r="D60" s="7">
        <v>2033</v>
      </c>
      <c r="E60" s="7">
        <v>39</v>
      </c>
      <c r="F60" s="7">
        <f t="shared" si="1"/>
        <v>2309</v>
      </c>
      <c r="G60" s="7">
        <v>621</v>
      </c>
      <c r="H60" s="7">
        <v>6569</v>
      </c>
      <c r="I60" s="8">
        <v>124</v>
      </c>
      <c r="J60" s="7">
        <f>G60+H60+I60</f>
        <v>7314</v>
      </c>
      <c r="K60" s="8">
        <v>47</v>
      </c>
      <c r="L60" s="8">
        <v>686</v>
      </c>
      <c r="M60" s="8">
        <v>26</v>
      </c>
      <c r="N60" s="7">
        <f>K60+L60+M60</f>
        <v>759</v>
      </c>
      <c r="O60" s="20" t="s">
        <v>31</v>
      </c>
      <c r="P60" s="20"/>
    </row>
    <row r="61" spans="1:16" ht="20.100000000000001" customHeight="1" x14ac:dyDescent="0.2">
      <c r="A61" s="20" t="s">
        <v>4</v>
      </c>
      <c r="B61" s="20"/>
      <c r="C61" s="7">
        <v>685</v>
      </c>
      <c r="D61" s="7">
        <v>2763</v>
      </c>
      <c r="E61" s="7">
        <v>42</v>
      </c>
      <c r="F61" s="7">
        <f t="shared" si="1"/>
        <v>3490</v>
      </c>
      <c r="G61" s="7">
        <v>1838</v>
      </c>
      <c r="H61" s="7">
        <v>10159</v>
      </c>
      <c r="I61" s="8">
        <v>122</v>
      </c>
      <c r="J61" s="7">
        <f>G61+H61+I61</f>
        <v>12119</v>
      </c>
      <c r="K61" s="8">
        <v>238</v>
      </c>
      <c r="L61" s="8">
        <v>1258</v>
      </c>
      <c r="M61" s="8">
        <v>57</v>
      </c>
      <c r="N61" s="7">
        <f>K61+L61+M61</f>
        <v>1553</v>
      </c>
      <c r="O61" s="20" t="s">
        <v>32</v>
      </c>
      <c r="P61" s="20"/>
    </row>
    <row r="62" spans="1:16" ht="29.25" customHeight="1" x14ac:dyDescent="0.2">
      <c r="A62" s="19" t="s">
        <v>60</v>
      </c>
      <c r="B62" s="19"/>
      <c r="C62" s="9">
        <f t="shared" ref="C62:I62" si="19">C64+C63</f>
        <v>1802</v>
      </c>
      <c r="D62" s="9">
        <f t="shared" si="19"/>
        <v>4682</v>
      </c>
      <c r="E62" s="9">
        <f t="shared" si="19"/>
        <v>403</v>
      </c>
      <c r="F62" s="9">
        <f t="shared" si="19"/>
        <v>6887</v>
      </c>
      <c r="G62" s="9">
        <f t="shared" si="19"/>
        <v>4005</v>
      </c>
      <c r="H62" s="9">
        <f t="shared" si="19"/>
        <v>34393</v>
      </c>
      <c r="I62" s="9">
        <f t="shared" si="19"/>
        <v>721</v>
      </c>
      <c r="J62" s="9">
        <f>J63+J64</f>
        <v>39119</v>
      </c>
      <c r="K62" s="9">
        <f>K64+K63</f>
        <v>1348</v>
      </c>
      <c r="L62" s="9">
        <f>L64+L63</f>
        <v>7904</v>
      </c>
      <c r="M62" s="9">
        <f>M64+M63</f>
        <v>56</v>
      </c>
      <c r="N62" s="9">
        <f>N63+N64</f>
        <v>9308</v>
      </c>
      <c r="O62" s="19" t="s">
        <v>37</v>
      </c>
      <c r="P62" s="19"/>
    </row>
    <row r="63" spans="1:16" ht="20.100000000000001" customHeight="1" x14ac:dyDescent="0.2">
      <c r="A63" s="30" t="s">
        <v>2</v>
      </c>
      <c r="B63" s="31"/>
      <c r="C63" s="7">
        <v>0</v>
      </c>
      <c r="D63" s="7">
        <v>0</v>
      </c>
      <c r="E63" s="7">
        <v>0</v>
      </c>
      <c r="F63" s="7">
        <f t="shared" si="1"/>
        <v>0</v>
      </c>
      <c r="G63" s="7">
        <v>0</v>
      </c>
      <c r="H63" s="7">
        <v>0</v>
      </c>
      <c r="I63" s="8">
        <v>0</v>
      </c>
      <c r="J63" s="7">
        <f>G63+H63+I63</f>
        <v>0</v>
      </c>
      <c r="K63" s="8">
        <v>0</v>
      </c>
      <c r="L63" s="8">
        <v>0</v>
      </c>
      <c r="M63" s="8">
        <v>0</v>
      </c>
      <c r="N63" s="7">
        <f>K63+L63+M63</f>
        <v>0</v>
      </c>
      <c r="O63" s="30" t="s">
        <v>31</v>
      </c>
      <c r="P63" s="31"/>
    </row>
    <row r="64" spans="1:16" ht="20.100000000000001" customHeight="1" x14ac:dyDescent="0.2">
      <c r="A64" s="20" t="s">
        <v>4</v>
      </c>
      <c r="B64" s="20"/>
      <c r="C64" s="7">
        <v>1802</v>
      </c>
      <c r="D64" s="7">
        <v>4682</v>
      </c>
      <c r="E64" s="7">
        <v>403</v>
      </c>
      <c r="F64" s="7">
        <f t="shared" si="1"/>
        <v>6887</v>
      </c>
      <c r="G64" s="7">
        <v>4005</v>
      </c>
      <c r="H64" s="7">
        <v>34393</v>
      </c>
      <c r="I64" s="8">
        <v>721</v>
      </c>
      <c r="J64" s="7">
        <f>G64+H64+I64</f>
        <v>39119</v>
      </c>
      <c r="K64" s="8">
        <v>1348</v>
      </c>
      <c r="L64" s="8">
        <v>7904</v>
      </c>
      <c r="M64" s="8">
        <v>56</v>
      </c>
      <c r="N64" s="7">
        <f>K64+L64+M64</f>
        <v>9308</v>
      </c>
      <c r="O64" s="20" t="s">
        <v>32</v>
      </c>
      <c r="P64" s="20"/>
    </row>
    <row r="65" spans="1:16" ht="27" customHeight="1" x14ac:dyDescent="0.2">
      <c r="A65" s="19" t="s">
        <v>61</v>
      </c>
      <c r="B65" s="19"/>
      <c r="C65" s="9">
        <f>C67+C66</f>
        <v>558</v>
      </c>
      <c r="D65" s="9">
        <f t="shared" ref="D65:M65" si="20">D67+D66</f>
        <v>3016</v>
      </c>
      <c r="E65" s="9">
        <f t="shared" si="20"/>
        <v>0</v>
      </c>
      <c r="F65" s="9">
        <f t="shared" si="20"/>
        <v>3574</v>
      </c>
      <c r="G65" s="9">
        <f t="shared" si="20"/>
        <v>3956</v>
      </c>
      <c r="H65" s="9">
        <f t="shared" si="20"/>
        <v>21393</v>
      </c>
      <c r="I65" s="9">
        <f t="shared" si="20"/>
        <v>56</v>
      </c>
      <c r="J65" s="9">
        <f>J66+J67</f>
        <v>25405</v>
      </c>
      <c r="K65" s="9">
        <f t="shared" si="20"/>
        <v>343</v>
      </c>
      <c r="L65" s="9">
        <f t="shared" si="20"/>
        <v>2230</v>
      </c>
      <c r="M65" s="9">
        <f t="shared" si="20"/>
        <v>0</v>
      </c>
      <c r="N65" s="9">
        <f>N66+N67</f>
        <v>2573</v>
      </c>
      <c r="O65" s="19" t="s">
        <v>38</v>
      </c>
      <c r="P65" s="19"/>
    </row>
    <row r="66" spans="1:16" ht="20.100000000000001" customHeight="1" x14ac:dyDescent="0.2">
      <c r="A66" s="20" t="s">
        <v>2</v>
      </c>
      <c r="B66" s="20"/>
      <c r="C66" s="7">
        <v>264</v>
      </c>
      <c r="D66" s="7">
        <v>1165</v>
      </c>
      <c r="E66" s="7">
        <v>0</v>
      </c>
      <c r="F66" s="7">
        <f t="shared" si="1"/>
        <v>1429</v>
      </c>
      <c r="G66" s="7">
        <v>2006</v>
      </c>
      <c r="H66" s="7">
        <v>10778</v>
      </c>
      <c r="I66" s="8">
        <v>20</v>
      </c>
      <c r="J66" s="7">
        <f>G66+H66+I66</f>
        <v>12804</v>
      </c>
      <c r="K66" s="8">
        <v>175</v>
      </c>
      <c r="L66" s="8">
        <v>839</v>
      </c>
      <c r="M66" s="8">
        <v>0</v>
      </c>
      <c r="N66" s="7">
        <f>K66+L66+M66</f>
        <v>1014</v>
      </c>
      <c r="O66" s="20" t="s">
        <v>31</v>
      </c>
      <c r="P66" s="20"/>
    </row>
    <row r="67" spans="1:16" ht="20.100000000000001" customHeight="1" x14ac:dyDescent="0.2">
      <c r="A67" s="20" t="s">
        <v>4</v>
      </c>
      <c r="B67" s="20"/>
      <c r="C67" s="7">
        <v>294</v>
      </c>
      <c r="D67" s="7">
        <v>1851</v>
      </c>
      <c r="E67" s="7">
        <v>0</v>
      </c>
      <c r="F67" s="7">
        <f t="shared" si="1"/>
        <v>2145</v>
      </c>
      <c r="G67" s="7">
        <v>1950</v>
      </c>
      <c r="H67" s="7">
        <v>10615</v>
      </c>
      <c r="I67" s="8">
        <v>36</v>
      </c>
      <c r="J67" s="7">
        <f>G67+H67+I67</f>
        <v>12601</v>
      </c>
      <c r="K67" s="8">
        <v>168</v>
      </c>
      <c r="L67" s="8">
        <v>1391</v>
      </c>
      <c r="M67" s="8">
        <v>0</v>
      </c>
      <c r="N67" s="7">
        <f>K67+L67+M67</f>
        <v>1559</v>
      </c>
      <c r="O67" s="20" t="s">
        <v>32</v>
      </c>
      <c r="P67" s="20"/>
    </row>
    <row r="68" spans="1:16" ht="20.100000000000001" customHeight="1" x14ac:dyDescent="0.2">
      <c r="A68" s="19" t="s">
        <v>62</v>
      </c>
      <c r="B68" s="19"/>
      <c r="C68" s="9">
        <f>C70+C69</f>
        <v>1143</v>
      </c>
      <c r="D68" s="9">
        <f t="shared" ref="D68:M68" si="21">D70+D69</f>
        <v>4981</v>
      </c>
      <c r="E68" s="9">
        <f t="shared" si="21"/>
        <v>0</v>
      </c>
      <c r="F68" s="9">
        <f t="shared" si="21"/>
        <v>6124</v>
      </c>
      <c r="G68" s="9">
        <f t="shared" si="21"/>
        <v>2814</v>
      </c>
      <c r="H68" s="9">
        <f t="shared" si="21"/>
        <v>28517</v>
      </c>
      <c r="I68" s="9">
        <f t="shared" si="21"/>
        <v>0</v>
      </c>
      <c r="J68" s="9">
        <f>J69+J70</f>
        <v>31331</v>
      </c>
      <c r="K68" s="9">
        <f t="shared" si="21"/>
        <v>373</v>
      </c>
      <c r="L68" s="9">
        <f t="shared" si="21"/>
        <v>6110</v>
      </c>
      <c r="M68" s="9">
        <f t="shared" si="21"/>
        <v>0</v>
      </c>
      <c r="N68" s="9">
        <f>N69+N70</f>
        <v>6483</v>
      </c>
      <c r="O68" s="19" t="s">
        <v>40</v>
      </c>
      <c r="P68" s="19"/>
    </row>
    <row r="69" spans="1:16" ht="20.100000000000001" customHeight="1" x14ac:dyDescent="0.2">
      <c r="A69" s="20" t="s">
        <v>2</v>
      </c>
      <c r="B69" s="20"/>
      <c r="C69" s="7">
        <v>388</v>
      </c>
      <c r="D69" s="7">
        <v>2109</v>
      </c>
      <c r="E69" s="7">
        <v>0</v>
      </c>
      <c r="F69" s="7">
        <f t="shared" si="1"/>
        <v>2497</v>
      </c>
      <c r="G69" s="7">
        <v>836</v>
      </c>
      <c r="H69" s="7">
        <v>12214</v>
      </c>
      <c r="I69" s="8">
        <v>0</v>
      </c>
      <c r="J69" s="7">
        <f>G69+H69+I69</f>
        <v>13050</v>
      </c>
      <c r="K69" s="8">
        <v>98</v>
      </c>
      <c r="L69" s="8">
        <v>2219</v>
      </c>
      <c r="M69" s="8">
        <v>0</v>
      </c>
      <c r="N69" s="7">
        <f>K69+L69+M69</f>
        <v>2317</v>
      </c>
      <c r="O69" s="20" t="s">
        <v>31</v>
      </c>
      <c r="P69" s="20"/>
    </row>
    <row r="70" spans="1:16" ht="20.100000000000001" customHeight="1" x14ac:dyDescent="0.2">
      <c r="A70" s="20" t="s">
        <v>4</v>
      </c>
      <c r="B70" s="20"/>
      <c r="C70" s="7">
        <v>755</v>
      </c>
      <c r="D70" s="7">
        <v>2872</v>
      </c>
      <c r="E70" s="7">
        <v>0</v>
      </c>
      <c r="F70" s="7">
        <f t="shared" si="1"/>
        <v>3627</v>
      </c>
      <c r="G70" s="7">
        <v>1978</v>
      </c>
      <c r="H70" s="7">
        <v>16303</v>
      </c>
      <c r="I70" s="8">
        <v>0</v>
      </c>
      <c r="J70" s="7">
        <f>G70+H70+I70</f>
        <v>18281</v>
      </c>
      <c r="K70" s="8">
        <v>275</v>
      </c>
      <c r="L70" s="8">
        <v>3891</v>
      </c>
      <c r="M70" s="8">
        <v>0</v>
      </c>
      <c r="N70" s="7">
        <f>K70+L70+M70</f>
        <v>4166</v>
      </c>
      <c r="O70" s="20" t="s">
        <v>32</v>
      </c>
      <c r="P70" s="20"/>
    </row>
    <row r="71" spans="1:16" ht="25.5" customHeight="1" x14ac:dyDescent="0.2">
      <c r="A71" s="19" t="s">
        <v>63</v>
      </c>
      <c r="B71" s="19"/>
      <c r="C71" s="9">
        <f>C73+C72</f>
        <v>875</v>
      </c>
      <c r="D71" s="9">
        <f t="shared" ref="D71:M71" si="22">D73+D72</f>
        <v>5538</v>
      </c>
      <c r="E71" s="9">
        <f t="shared" si="22"/>
        <v>68</v>
      </c>
      <c r="F71" s="9">
        <f t="shared" si="22"/>
        <v>6481</v>
      </c>
      <c r="G71" s="9">
        <f t="shared" si="22"/>
        <v>1730</v>
      </c>
      <c r="H71" s="9">
        <f t="shared" si="22"/>
        <v>27068</v>
      </c>
      <c r="I71" s="9">
        <f t="shared" si="22"/>
        <v>163</v>
      </c>
      <c r="J71" s="9">
        <f>J72+J73</f>
        <v>28961</v>
      </c>
      <c r="K71" s="9">
        <f t="shared" si="22"/>
        <v>256</v>
      </c>
      <c r="L71" s="9">
        <f t="shared" si="22"/>
        <v>4397</v>
      </c>
      <c r="M71" s="9">
        <f t="shared" si="22"/>
        <v>257</v>
      </c>
      <c r="N71" s="9">
        <f>N72+N73</f>
        <v>4910</v>
      </c>
      <c r="O71" s="19" t="s">
        <v>70</v>
      </c>
      <c r="P71" s="19"/>
    </row>
    <row r="72" spans="1:16" ht="20.100000000000001" customHeight="1" x14ac:dyDescent="0.2">
      <c r="A72" s="20" t="s">
        <v>2</v>
      </c>
      <c r="B72" s="20"/>
      <c r="C72" s="7">
        <v>394</v>
      </c>
      <c r="D72" s="7">
        <v>2650</v>
      </c>
      <c r="E72" s="7">
        <v>14</v>
      </c>
      <c r="F72" s="7">
        <f t="shared" si="1"/>
        <v>3058</v>
      </c>
      <c r="G72" s="7">
        <v>778</v>
      </c>
      <c r="H72" s="8">
        <v>10859</v>
      </c>
      <c r="I72" s="7">
        <v>64</v>
      </c>
      <c r="J72" s="7">
        <f>G72+H72+I72</f>
        <v>11701</v>
      </c>
      <c r="K72" s="8">
        <v>242</v>
      </c>
      <c r="L72" s="8">
        <v>1352</v>
      </c>
      <c r="M72" s="7">
        <v>113</v>
      </c>
      <c r="N72" s="7">
        <f>K72+L72+M72</f>
        <v>1707</v>
      </c>
      <c r="O72" s="20" t="s">
        <v>31</v>
      </c>
      <c r="P72" s="20"/>
    </row>
    <row r="73" spans="1:16" ht="20.100000000000001" customHeight="1" x14ac:dyDescent="0.2">
      <c r="A73" s="20" t="s">
        <v>4</v>
      </c>
      <c r="B73" s="20"/>
      <c r="C73" s="7">
        <v>481</v>
      </c>
      <c r="D73" s="7">
        <v>2888</v>
      </c>
      <c r="E73" s="7">
        <v>54</v>
      </c>
      <c r="F73" s="7">
        <f t="shared" si="1"/>
        <v>3423</v>
      </c>
      <c r="G73" s="7">
        <v>952</v>
      </c>
      <c r="H73" s="8">
        <v>16209</v>
      </c>
      <c r="I73" s="7">
        <v>99</v>
      </c>
      <c r="J73" s="7">
        <f>G73+H73+I73</f>
        <v>17260</v>
      </c>
      <c r="K73" s="8">
        <v>14</v>
      </c>
      <c r="L73" s="8">
        <v>3045</v>
      </c>
      <c r="M73" s="7">
        <v>144</v>
      </c>
      <c r="N73" s="7">
        <f>K73+L73+M73</f>
        <v>3203</v>
      </c>
      <c r="O73" s="20" t="s">
        <v>32</v>
      </c>
      <c r="P73" s="20"/>
    </row>
    <row r="74" spans="1:16" ht="26.25" customHeight="1" x14ac:dyDescent="0.2">
      <c r="A74" s="19" t="s">
        <v>86</v>
      </c>
      <c r="B74" s="19"/>
      <c r="C74" s="9">
        <f>C76+C75</f>
        <v>743</v>
      </c>
      <c r="D74" s="9">
        <f t="shared" ref="D74:M74" si="23">D76+D75</f>
        <v>4979</v>
      </c>
      <c r="E74" s="9">
        <f t="shared" si="23"/>
        <v>255</v>
      </c>
      <c r="F74" s="9">
        <f t="shared" si="23"/>
        <v>5977</v>
      </c>
      <c r="G74" s="9">
        <f t="shared" si="23"/>
        <v>2373</v>
      </c>
      <c r="H74" s="9">
        <f t="shared" si="23"/>
        <v>34701</v>
      </c>
      <c r="I74" s="9">
        <f t="shared" si="23"/>
        <v>856</v>
      </c>
      <c r="J74" s="9">
        <f>J75+J76</f>
        <v>37930</v>
      </c>
      <c r="K74" s="9">
        <f t="shared" si="23"/>
        <v>302</v>
      </c>
      <c r="L74" s="9">
        <f t="shared" si="23"/>
        <v>5846</v>
      </c>
      <c r="M74" s="9">
        <f t="shared" si="23"/>
        <v>240</v>
      </c>
      <c r="N74" s="9">
        <f>N75+N76</f>
        <v>6388</v>
      </c>
      <c r="O74" s="19" t="s">
        <v>87</v>
      </c>
      <c r="P74" s="19"/>
    </row>
    <row r="75" spans="1:16" ht="20.100000000000001" customHeight="1" x14ac:dyDescent="0.45">
      <c r="A75" s="20" t="s">
        <v>2</v>
      </c>
      <c r="B75" s="21"/>
      <c r="C75" s="7">
        <v>0</v>
      </c>
      <c r="D75" s="7">
        <v>1235</v>
      </c>
      <c r="E75" s="7">
        <v>66</v>
      </c>
      <c r="F75" s="7">
        <f t="shared" ref="F75:F112" si="24">C75+D75+E75</f>
        <v>1301</v>
      </c>
      <c r="G75" s="7">
        <v>136</v>
      </c>
      <c r="H75" s="7">
        <v>9185</v>
      </c>
      <c r="I75" s="8">
        <v>280</v>
      </c>
      <c r="J75" s="7">
        <f>G75+H75+I75</f>
        <v>9601</v>
      </c>
      <c r="K75" s="8">
        <v>2</v>
      </c>
      <c r="L75" s="8">
        <v>1188</v>
      </c>
      <c r="M75" s="8">
        <v>36</v>
      </c>
      <c r="N75" s="7">
        <f>K75+L75+M75</f>
        <v>1226</v>
      </c>
      <c r="O75" s="20" t="s">
        <v>31</v>
      </c>
      <c r="P75" s="21"/>
    </row>
    <row r="76" spans="1:16" ht="20.100000000000001" customHeight="1" x14ac:dyDescent="0.45">
      <c r="A76" s="20" t="s">
        <v>4</v>
      </c>
      <c r="B76" s="21"/>
      <c r="C76" s="7">
        <v>743</v>
      </c>
      <c r="D76" s="7">
        <v>3744</v>
      </c>
      <c r="E76" s="7">
        <v>189</v>
      </c>
      <c r="F76" s="7">
        <f t="shared" si="24"/>
        <v>4676</v>
      </c>
      <c r="G76" s="7">
        <v>2237</v>
      </c>
      <c r="H76" s="7">
        <v>25516</v>
      </c>
      <c r="I76" s="8">
        <v>576</v>
      </c>
      <c r="J76" s="7">
        <f>G76+H76+I76</f>
        <v>28329</v>
      </c>
      <c r="K76" s="8">
        <v>300</v>
      </c>
      <c r="L76" s="8">
        <v>4658</v>
      </c>
      <c r="M76" s="8">
        <v>204</v>
      </c>
      <c r="N76" s="7">
        <f>K76+L76+M76</f>
        <v>5162</v>
      </c>
      <c r="O76" s="20" t="s">
        <v>32</v>
      </c>
      <c r="P76" s="20"/>
    </row>
    <row r="77" spans="1:16" ht="20.100000000000001" customHeight="1" x14ac:dyDescent="0.2">
      <c r="A77" s="19" t="s">
        <v>64</v>
      </c>
      <c r="B77" s="19"/>
      <c r="C77" s="9">
        <f>C79+C78</f>
        <v>539</v>
      </c>
      <c r="D77" s="9">
        <f t="shared" ref="D77:M77" si="25">D79+D78</f>
        <v>4054</v>
      </c>
      <c r="E77" s="9">
        <f t="shared" si="25"/>
        <v>806</v>
      </c>
      <c r="F77" s="9">
        <f t="shared" si="25"/>
        <v>5399</v>
      </c>
      <c r="G77" s="9">
        <f t="shared" si="25"/>
        <v>1117</v>
      </c>
      <c r="H77" s="9">
        <f t="shared" si="25"/>
        <v>18900</v>
      </c>
      <c r="I77" s="9">
        <f t="shared" si="25"/>
        <v>1013</v>
      </c>
      <c r="J77" s="9">
        <f>J78+J79</f>
        <v>21030</v>
      </c>
      <c r="K77" s="9">
        <f t="shared" si="25"/>
        <v>272</v>
      </c>
      <c r="L77" s="9">
        <f t="shared" si="25"/>
        <v>3022</v>
      </c>
      <c r="M77" s="9">
        <f t="shared" si="25"/>
        <v>121</v>
      </c>
      <c r="N77" s="9">
        <f>N78+N79</f>
        <v>3415</v>
      </c>
      <c r="O77" s="19" t="s">
        <v>41</v>
      </c>
      <c r="P77" s="19"/>
    </row>
    <row r="78" spans="1:16" ht="20.100000000000001" customHeight="1" x14ac:dyDescent="0.45">
      <c r="A78" s="20" t="s">
        <v>2</v>
      </c>
      <c r="B78" s="21"/>
      <c r="C78" s="7">
        <v>444</v>
      </c>
      <c r="D78" s="7">
        <v>2269</v>
      </c>
      <c r="E78" s="7">
        <v>541</v>
      </c>
      <c r="F78" s="7">
        <f t="shared" si="24"/>
        <v>3254</v>
      </c>
      <c r="G78" s="7">
        <v>1004</v>
      </c>
      <c r="H78" s="7">
        <v>10256</v>
      </c>
      <c r="I78" s="8">
        <v>714</v>
      </c>
      <c r="J78" s="7">
        <f>G78+H78+I78</f>
        <v>11974</v>
      </c>
      <c r="K78" s="8">
        <v>188</v>
      </c>
      <c r="L78" s="8">
        <v>1468</v>
      </c>
      <c r="M78" s="8">
        <v>108</v>
      </c>
      <c r="N78" s="7">
        <f>K78+L78+M78</f>
        <v>1764</v>
      </c>
      <c r="O78" s="20" t="s">
        <v>31</v>
      </c>
      <c r="P78" s="21"/>
    </row>
    <row r="79" spans="1:16" ht="20.100000000000001" customHeight="1" x14ac:dyDescent="0.45">
      <c r="A79" s="20" t="s">
        <v>4</v>
      </c>
      <c r="B79" s="21"/>
      <c r="C79" s="7">
        <v>95</v>
      </c>
      <c r="D79" s="7">
        <v>1785</v>
      </c>
      <c r="E79" s="7">
        <v>265</v>
      </c>
      <c r="F79" s="7">
        <f t="shared" si="24"/>
        <v>2145</v>
      </c>
      <c r="G79" s="7">
        <v>113</v>
      </c>
      <c r="H79" s="7">
        <v>8644</v>
      </c>
      <c r="I79" s="8">
        <v>299</v>
      </c>
      <c r="J79" s="7">
        <f>G79+H79+I79</f>
        <v>9056</v>
      </c>
      <c r="K79" s="8">
        <v>84</v>
      </c>
      <c r="L79" s="8">
        <v>1554</v>
      </c>
      <c r="M79" s="8">
        <v>13</v>
      </c>
      <c r="N79" s="7">
        <f>K79+L79+M79</f>
        <v>1651</v>
      </c>
      <c r="O79" s="20" t="s">
        <v>32</v>
      </c>
      <c r="P79" s="21"/>
    </row>
    <row r="80" spans="1:16" ht="20.100000000000001" customHeight="1" x14ac:dyDescent="0.2">
      <c r="A80" s="19" t="s">
        <v>65</v>
      </c>
      <c r="B80" s="19"/>
      <c r="C80" s="9">
        <f>C82+C81</f>
        <v>0</v>
      </c>
      <c r="D80" s="9">
        <f t="shared" ref="D80:M80" si="26">D82+D81</f>
        <v>14256</v>
      </c>
      <c r="E80" s="9">
        <f t="shared" si="26"/>
        <v>534</v>
      </c>
      <c r="F80" s="9">
        <f t="shared" si="26"/>
        <v>14790</v>
      </c>
      <c r="G80" s="9">
        <f t="shared" si="26"/>
        <v>0</v>
      </c>
      <c r="H80" s="9">
        <f t="shared" si="26"/>
        <v>24268</v>
      </c>
      <c r="I80" s="9">
        <f t="shared" si="26"/>
        <v>1377</v>
      </c>
      <c r="J80" s="9">
        <f>J81+J82</f>
        <v>25645</v>
      </c>
      <c r="K80" s="9">
        <f t="shared" si="26"/>
        <v>0</v>
      </c>
      <c r="L80" s="9">
        <f t="shared" si="26"/>
        <v>570</v>
      </c>
      <c r="M80" s="9">
        <f t="shared" si="26"/>
        <v>97</v>
      </c>
      <c r="N80" s="9">
        <f>N81+N82</f>
        <v>667</v>
      </c>
      <c r="O80" s="19" t="s">
        <v>43</v>
      </c>
      <c r="P80" s="19"/>
    </row>
    <row r="81" spans="1:19" ht="20.100000000000001" customHeight="1" x14ac:dyDescent="0.45">
      <c r="A81" s="20" t="s">
        <v>2</v>
      </c>
      <c r="B81" s="21"/>
      <c r="C81" s="7">
        <v>0</v>
      </c>
      <c r="D81" s="7">
        <v>8562</v>
      </c>
      <c r="E81" s="7">
        <v>354</v>
      </c>
      <c r="F81" s="7">
        <f t="shared" si="24"/>
        <v>8916</v>
      </c>
      <c r="G81" s="7">
        <v>0</v>
      </c>
      <c r="H81" s="7">
        <v>14599</v>
      </c>
      <c r="I81" s="8">
        <v>866</v>
      </c>
      <c r="J81" s="7">
        <f>G81+H81+I81</f>
        <v>15465</v>
      </c>
      <c r="K81" s="8">
        <v>0</v>
      </c>
      <c r="L81" s="8">
        <v>294</v>
      </c>
      <c r="M81" s="8">
        <v>82</v>
      </c>
      <c r="N81" s="7">
        <f>K81+L81+M81</f>
        <v>376</v>
      </c>
      <c r="O81" s="20" t="s">
        <v>31</v>
      </c>
      <c r="P81" s="21"/>
    </row>
    <row r="82" spans="1:19" ht="20.100000000000001" customHeight="1" x14ac:dyDescent="0.45">
      <c r="A82" s="20" t="s">
        <v>4</v>
      </c>
      <c r="B82" s="21"/>
      <c r="C82" s="7">
        <v>0</v>
      </c>
      <c r="D82" s="7">
        <v>5694</v>
      </c>
      <c r="E82" s="7">
        <v>180</v>
      </c>
      <c r="F82" s="7">
        <f t="shared" si="24"/>
        <v>5874</v>
      </c>
      <c r="G82" s="7">
        <v>0</v>
      </c>
      <c r="H82" s="7">
        <v>9669</v>
      </c>
      <c r="I82" s="8">
        <v>511</v>
      </c>
      <c r="J82" s="7">
        <f>G82+H82+I82</f>
        <v>10180</v>
      </c>
      <c r="K82" s="8">
        <v>0</v>
      </c>
      <c r="L82" s="8">
        <v>276</v>
      </c>
      <c r="M82" s="8">
        <v>15</v>
      </c>
      <c r="N82" s="7">
        <f>K82+L82+M82</f>
        <v>291</v>
      </c>
      <c r="O82" s="20" t="s">
        <v>32</v>
      </c>
      <c r="P82" s="21"/>
    </row>
    <row r="83" spans="1:19" ht="20.100000000000001" customHeight="1" x14ac:dyDescent="0.2">
      <c r="A83" s="19" t="s">
        <v>66</v>
      </c>
      <c r="B83" s="19"/>
      <c r="C83" s="9">
        <f>C85+C84</f>
        <v>0</v>
      </c>
      <c r="D83" s="9">
        <f t="shared" ref="D83:M83" si="27">D85+D84</f>
        <v>5205</v>
      </c>
      <c r="E83" s="9">
        <f t="shared" si="27"/>
        <v>714</v>
      </c>
      <c r="F83" s="9">
        <f t="shared" si="27"/>
        <v>5919</v>
      </c>
      <c r="G83" s="9">
        <f t="shared" si="27"/>
        <v>0</v>
      </c>
      <c r="H83" s="9">
        <f t="shared" si="27"/>
        <v>21517</v>
      </c>
      <c r="I83" s="9">
        <f t="shared" si="27"/>
        <v>1874</v>
      </c>
      <c r="J83" s="9">
        <f>J84+J85</f>
        <v>23391</v>
      </c>
      <c r="K83" s="9">
        <f t="shared" si="27"/>
        <v>0</v>
      </c>
      <c r="L83" s="9">
        <f t="shared" si="27"/>
        <v>1404</v>
      </c>
      <c r="M83" s="9">
        <f t="shared" si="27"/>
        <v>1124</v>
      </c>
      <c r="N83" s="9">
        <f>N84+N85</f>
        <v>2528</v>
      </c>
      <c r="O83" s="19" t="s">
        <v>75</v>
      </c>
      <c r="P83" s="19"/>
    </row>
    <row r="84" spans="1:19" ht="20.100000000000001" customHeight="1" x14ac:dyDescent="0.45">
      <c r="A84" s="20" t="s">
        <v>2</v>
      </c>
      <c r="B84" s="20"/>
      <c r="C84" s="7">
        <v>0</v>
      </c>
      <c r="D84" s="7">
        <v>1952</v>
      </c>
      <c r="E84" s="7">
        <v>338</v>
      </c>
      <c r="F84" s="7">
        <f t="shared" si="24"/>
        <v>2290</v>
      </c>
      <c r="G84" s="7">
        <v>0</v>
      </c>
      <c r="H84" s="7">
        <v>7439</v>
      </c>
      <c r="I84" s="8">
        <v>825</v>
      </c>
      <c r="J84" s="7">
        <f>G84+H84+I84</f>
        <v>8264</v>
      </c>
      <c r="K84" s="8">
        <v>0</v>
      </c>
      <c r="L84" s="8">
        <v>724</v>
      </c>
      <c r="M84" s="8">
        <v>506</v>
      </c>
      <c r="N84" s="7">
        <f>K84+L84+M84</f>
        <v>1230</v>
      </c>
      <c r="O84" s="20" t="s">
        <v>31</v>
      </c>
      <c r="P84" s="21"/>
    </row>
    <row r="85" spans="1:19" ht="20.100000000000001" customHeight="1" x14ac:dyDescent="0.45">
      <c r="A85" s="20" t="s">
        <v>4</v>
      </c>
      <c r="B85" s="21"/>
      <c r="C85" s="7">
        <v>0</v>
      </c>
      <c r="D85" s="7">
        <v>3253</v>
      </c>
      <c r="E85" s="7">
        <v>376</v>
      </c>
      <c r="F85" s="7">
        <f t="shared" si="24"/>
        <v>3629</v>
      </c>
      <c r="G85" s="7">
        <v>0</v>
      </c>
      <c r="H85" s="7">
        <v>14078</v>
      </c>
      <c r="I85" s="8">
        <v>1049</v>
      </c>
      <c r="J85" s="7">
        <f>G85+H85+I85</f>
        <v>15127</v>
      </c>
      <c r="K85" s="8">
        <v>0</v>
      </c>
      <c r="L85" s="8">
        <v>680</v>
      </c>
      <c r="M85" s="8">
        <v>618</v>
      </c>
      <c r="N85" s="7">
        <f>K85+L85+M85</f>
        <v>1298</v>
      </c>
      <c r="O85" s="20" t="s">
        <v>32</v>
      </c>
      <c r="P85" s="21"/>
    </row>
    <row r="86" spans="1:19" ht="20.100000000000001" customHeight="1" x14ac:dyDescent="0.2">
      <c r="A86" s="19" t="s">
        <v>67</v>
      </c>
      <c r="B86" s="19"/>
      <c r="C86" s="9">
        <f>C88+C87</f>
        <v>665</v>
      </c>
      <c r="D86" s="9">
        <f t="shared" ref="D86:M86" si="28">D88+D87</f>
        <v>4213</v>
      </c>
      <c r="E86" s="9">
        <f t="shared" si="28"/>
        <v>335</v>
      </c>
      <c r="F86" s="9">
        <f t="shared" si="28"/>
        <v>5213</v>
      </c>
      <c r="G86" s="9">
        <f t="shared" si="28"/>
        <v>986</v>
      </c>
      <c r="H86" s="9">
        <f t="shared" si="28"/>
        <v>15541</v>
      </c>
      <c r="I86" s="9">
        <f t="shared" si="28"/>
        <v>460</v>
      </c>
      <c r="J86" s="9">
        <f>J87+J88</f>
        <v>16987</v>
      </c>
      <c r="K86" s="9">
        <f t="shared" si="28"/>
        <v>359</v>
      </c>
      <c r="L86" s="9">
        <f t="shared" si="28"/>
        <v>2843</v>
      </c>
      <c r="M86" s="9">
        <f t="shared" si="28"/>
        <v>297</v>
      </c>
      <c r="N86" s="9">
        <f>N87+N88</f>
        <v>3499</v>
      </c>
      <c r="O86" s="19" t="s">
        <v>76</v>
      </c>
      <c r="P86" s="19"/>
    </row>
    <row r="87" spans="1:19" ht="20.100000000000001" customHeight="1" x14ac:dyDescent="0.45">
      <c r="A87" s="20" t="s">
        <v>2</v>
      </c>
      <c r="B87" s="21"/>
      <c r="C87" s="7">
        <v>127</v>
      </c>
      <c r="D87" s="7">
        <v>1402</v>
      </c>
      <c r="E87" s="7">
        <v>232</v>
      </c>
      <c r="F87" s="7">
        <f t="shared" si="24"/>
        <v>1761</v>
      </c>
      <c r="G87" s="7">
        <v>271</v>
      </c>
      <c r="H87" s="7">
        <v>4683</v>
      </c>
      <c r="I87" s="8">
        <v>275</v>
      </c>
      <c r="J87" s="7">
        <f>G87+H87+I87</f>
        <v>5229</v>
      </c>
      <c r="K87" s="8">
        <v>57</v>
      </c>
      <c r="L87" s="8">
        <v>482</v>
      </c>
      <c r="M87" s="8">
        <v>84</v>
      </c>
      <c r="N87" s="7">
        <f>K87+L87+M87</f>
        <v>623</v>
      </c>
      <c r="O87" s="20" t="s">
        <v>31</v>
      </c>
      <c r="P87" s="21"/>
    </row>
    <row r="88" spans="1:19" ht="20.100000000000001" customHeight="1" x14ac:dyDescent="0.45">
      <c r="A88" s="20" t="s">
        <v>4</v>
      </c>
      <c r="B88" s="21"/>
      <c r="C88" s="7">
        <v>538</v>
      </c>
      <c r="D88" s="7">
        <v>2811</v>
      </c>
      <c r="E88" s="7">
        <v>103</v>
      </c>
      <c r="F88" s="7">
        <f t="shared" si="24"/>
        <v>3452</v>
      </c>
      <c r="G88" s="7">
        <v>715</v>
      </c>
      <c r="H88" s="7">
        <v>10858</v>
      </c>
      <c r="I88" s="8">
        <v>185</v>
      </c>
      <c r="J88" s="7">
        <f>G88+H88+I88</f>
        <v>11758</v>
      </c>
      <c r="K88" s="8">
        <v>302</v>
      </c>
      <c r="L88" s="8">
        <v>2361</v>
      </c>
      <c r="M88" s="8">
        <v>213</v>
      </c>
      <c r="N88" s="7">
        <f>K88+L88+M88</f>
        <v>2876</v>
      </c>
      <c r="O88" s="20" t="s">
        <v>32</v>
      </c>
      <c r="P88" s="21"/>
    </row>
    <row r="89" spans="1:19" ht="20.100000000000001" customHeight="1" x14ac:dyDescent="0.2">
      <c r="A89" s="19" t="s">
        <v>68</v>
      </c>
      <c r="B89" s="19"/>
      <c r="C89" s="9">
        <f>C91+C90</f>
        <v>0</v>
      </c>
      <c r="D89" s="9">
        <f t="shared" ref="D89:M89" si="29">D91+D90</f>
        <v>5869</v>
      </c>
      <c r="E89" s="9">
        <f t="shared" si="29"/>
        <v>0</v>
      </c>
      <c r="F89" s="9">
        <f t="shared" si="29"/>
        <v>5869</v>
      </c>
      <c r="G89" s="9">
        <f t="shared" si="29"/>
        <v>297</v>
      </c>
      <c r="H89" s="9">
        <f t="shared" si="29"/>
        <v>21216</v>
      </c>
      <c r="I89" s="9">
        <f t="shared" si="29"/>
        <v>0</v>
      </c>
      <c r="J89" s="9">
        <f>J90+J91</f>
        <v>21513</v>
      </c>
      <c r="K89" s="9">
        <f t="shared" si="29"/>
        <v>18</v>
      </c>
      <c r="L89" s="9">
        <f t="shared" si="29"/>
        <v>1851</v>
      </c>
      <c r="M89" s="9">
        <f t="shared" si="29"/>
        <v>0</v>
      </c>
      <c r="N89" s="9">
        <f>N90+N91</f>
        <v>1869</v>
      </c>
      <c r="O89" s="19" t="s">
        <v>77</v>
      </c>
      <c r="P89" s="19"/>
    </row>
    <row r="90" spans="1:19" ht="20.100000000000001" customHeight="1" x14ac:dyDescent="0.45">
      <c r="A90" s="20" t="s">
        <v>2</v>
      </c>
      <c r="B90" s="21"/>
      <c r="C90" s="7">
        <v>0</v>
      </c>
      <c r="D90" s="7">
        <v>1856</v>
      </c>
      <c r="E90" s="7">
        <v>0</v>
      </c>
      <c r="F90" s="7">
        <f t="shared" si="24"/>
        <v>1856</v>
      </c>
      <c r="G90" s="7">
        <v>297</v>
      </c>
      <c r="H90" s="7">
        <v>3320</v>
      </c>
      <c r="I90" s="8">
        <v>0</v>
      </c>
      <c r="J90" s="7">
        <f>G90+H90+I90</f>
        <v>3617</v>
      </c>
      <c r="K90" s="8">
        <v>18</v>
      </c>
      <c r="L90" s="8">
        <v>31</v>
      </c>
      <c r="M90" s="8">
        <v>0</v>
      </c>
      <c r="N90" s="7">
        <f>K90+L90+M90</f>
        <v>49</v>
      </c>
      <c r="O90" s="20" t="s">
        <v>31</v>
      </c>
      <c r="P90" s="20"/>
    </row>
    <row r="91" spans="1:19" ht="20.100000000000001" customHeight="1" x14ac:dyDescent="0.45">
      <c r="A91" s="20" t="s">
        <v>4</v>
      </c>
      <c r="B91" s="21"/>
      <c r="C91" s="7">
        <v>0</v>
      </c>
      <c r="D91" s="7">
        <v>4013</v>
      </c>
      <c r="E91" s="7">
        <v>0</v>
      </c>
      <c r="F91" s="7">
        <f t="shared" si="24"/>
        <v>4013</v>
      </c>
      <c r="G91" s="7">
        <v>0</v>
      </c>
      <c r="H91" s="7">
        <v>17896</v>
      </c>
      <c r="I91" s="8">
        <v>0</v>
      </c>
      <c r="J91" s="7">
        <f>G91+H91+I91</f>
        <v>17896</v>
      </c>
      <c r="K91" s="8">
        <v>0</v>
      </c>
      <c r="L91" s="8">
        <v>1820</v>
      </c>
      <c r="M91" s="8">
        <v>0</v>
      </c>
      <c r="N91" s="7">
        <f>K91+L91+M91</f>
        <v>1820</v>
      </c>
      <c r="O91" s="20" t="s">
        <v>32</v>
      </c>
      <c r="P91" s="21"/>
    </row>
    <row r="92" spans="1:19" ht="20.100000000000001" customHeight="1" x14ac:dyDescent="0.2">
      <c r="A92" s="19" t="s">
        <v>14</v>
      </c>
      <c r="B92" s="19"/>
      <c r="C92" s="9">
        <f>C94+C93</f>
        <v>27186</v>
      </c>
      <c r="D92" s="9">
        <f t="shared" ref="D92:M92" si="30">D94+D93</f>
        <v>222238</v>
      </c>
      <c r="E92" s="9">
        <f t="shared" si="30"/>
        <v>14285</v>
      </c>
      <c r="F92" s="9">
        <f t="shared" si="30"/>
        <v>263709</v>
      </c>
      <c r="G92" s="9">
        <f t="shared" si="30"/>
        <v>61819</v>
      </c>
      <c r="H92" s="9">
        <f t="shared" si="30"/>
        <v>1259729</v>
      </c>
      <c r="I92" s="9">
        <f t="shared" si="30"/>
        <v>50153</v>
      </c>
      <c r="J92" s="9">
        <f>J93+J94</f>
        <v>1371701</v>
      </c>
      <c r="K92" s="9">
        <f t="shared" si="30"/>
        <v>9988</v>
      </c>
      <c r="L92" s="9">
        <f t="shared" si="30"/>
        <v>184040</v>
      </c>
      <c r="M92" s="9">
        <f t="shared" si="30"/>
        <v>10057</v>
      </c>
      <c r="N92" s="9">
        <f>N93+N94</f>
        <v>204085</v>
      </c>
      <c r="O92" s="19" t="s">
        <v>15</v>
      </c>
      <c r="P92" s="19"/>
    </row>
    <row r="93" spans="1:19" ht="20.100000000000001" customHeight="1" x14ac:dyDescent="0.45">
      <c r="A93" s="20" t="s">
        <v>2</v>
      </c>
      <c r="B93" s="21"/>
      <c r="C93" s="7">
        <f>C90+C87+C84+C81+C78+C75+C72+C69+C63+C60+C57+C54+C51+C48+C45+C42+C39+C36+C33+C30+C27+C24+C21+C18+C15+C12+C9+C66</f>
        <v>11265</v>
      </c>
      <c r="D93" s="7">
        <f>D90+D87+D84+D81+D78+D75+D72+D69+D63+D60+D57+D54+D51+D48+D45+D42+D39+D36+D33+D30+D27+D24+D21+D18+D15+D12+D9+D66</f>
        <v>101705</v>
      </c>
      <c r="E93" s="7">
        <f>E90+E87+E84+E81+E78+E75+E72+E69+E63+E60+E57+E54+E51+E48+E45+E42+E39+E36+E33+E30+E27+E24+E21+E18+E15+E12+E9</f>
        <v>7180</v>
      </c>
      <c r="F93" s="7">
        <f t="shared" si="24"/>
        <v>120150</v>
      </c>
      <c r="G93" s="7">
        <f t="shared" ref="G93:I94" si="31">G90+G87+G84+G81+G78+G75+G72+G69+G66+G63+G60+G57+G54+G51+G48+G45+G42+G39+G36+G33+G30+G27+G24+G21+G18+G15+G12+G9</f>
        <v>25483</v>
      </c>
      <c r="H93" s="7">
        <f t="shared" si="31"/>
        <v>578988</v>
      </c>
      <c r="I93" s="7">
        <f t="shared" si="31"/>
        <v>25579</v>
      </c>
      <c r="J93" s="7">
        <f>G93+H93+I93</f>
        <v>630050</v>
      </c>
      <c r="K93" s="7">
        <f t="shared" ref="K93:M94" si="32">K90+K87+K84+K81+K78+K75+K72+K69+K66+K63+K60+K57+K54+K51+K48+K45+K42+K39+K36+K33+K30+K27+K24+K21+K18+K15+K12+K9</f>
        <v>3368</v>
      </c>
      <c r="L93" s="7">
        <f t="shared" si="32"/>
        <v>71811</v>
      </c>
      <c r="M93" s="7">
        <f t="shared" si="32"/>
        <v>4944</v>
      </c>
      <c r="N93" s="7">
        <f>K93+L93+M93</f>
        <v>80123</v>
      </c>
      <c r="O93" s="20" t="s">
        <v>31</v>
      </c>
      <c r="P93" s="21"/>
      <c r="S93" s="4"/>
    </row>
    <row r="94" spans="1:19" ht="20.100000000000001" customHeight="1" x14ac:dyDescent="0.45">
      <c r="A94" s="20" t="s">
        <v>4</v>
      </c>
      <c r="B94" s="21"/>
      <c r="C94" s="7">
        <f>C91+C88+C85+C82+C79+C76+C73+C70+C67+C64+C61+C58+C55+C52+C49+C46+C43+C40+C37+C34+C31+C28+C25+C22+C19+C16+C13+C10</f>
        <v>15921</v>
      </c>
      <c r="D94" s="7">
        <f>D91+D88+D85+D82+D79+D76+D73+D70+D67+D64+D61+D58+D55+D52+D49+D46+D43+D40+D37+D34+D31+D28+D25+D22+D19+D16+D13+D10</f>
        <v>120533</v>
      </c>
      <c r="E94" s="7">
        <f>E91+E88+E85+E82+E79+E76+E73+E70+E67+E64+E61+E58+E55+E52+E49+E46+E43+E40+E37+E34+E31+E28+E25+E22+E19+E16+E13+E10</f>
        <v>7105</v>
      </c>
      <c r="F94" s="7">
        <f t="shared" si="24"/>
        <v>143559</v>
      </c>
      <c r="G94" s="7">
        <f t="shared" si="31"/>
        <v>36336</v>
      </c>
      <c r="H94" s="7">
        <f t="shared" si="31"/>
        <v>680741</v>
      </c>
      <c r="I94" s="7">
        <f t="shared" si="31"/>
        <v>24574</v>
      </c>
      <c r="J94" s="7">
        <f>G94+H94+I94</f>
        <v>741651</v>
      </c>
      <c r="K94" s="7">
        <f t="shared" si="32"/>
        <v>6620</v>
      </c>
      <c r="L94" s="7">
        <f t="shared" si="32"/>
        <v>112229</v>
      </c>
      <c r="M94" s="7">
        <f t="shared" si="32"/>
        <v>5113</v>
      </c>
      <c r="N94" s="7">
        <f>K94+L94+M94</f>
        <v>123962</v>
      </c>
      <c r="O94" s="20" t="s">
        <v>32</v>
      </c>
      <c r="P94" s="21"/>
      <c r="S94" s="4"/>
    </row>
    <row r="95" spans="1:19" ht="25.5" customHeight="1" x14ac:dyDescent="0.2">
      <c r="A95" s="19" t="s">
        <v>39</v>
      </c>
      <c r="B95" s="19"/>
      <c r="C95" s="9">
        <f>C97+C96</f>
        <v>94237</v>
      </c>
      <c r="D95" s="9">
        <f t="shared" ref="D95:M95" si="33">D97+D96</f>
        <v>3828</v>
      </c>
      <c r="E95" s="9">
        <f t="shared" si="33"/>
        <v>0</v>
      </c>
      <c r="F95" s="9">
        <f t="shared" si="33"/>
        <v>98065</v>
      </c>
      <c r="G95" s="9">
        <f t="shared" si="33"/>
        <v>186964</v>
      </c>
      <c r="H95" s="9">
        <f t="shared" si="33"/>
        <v>8135</v>
      </c>
      <c r="I95" s="9">
        <f t="shared" si="33"/>
        <v>0</v>
      </c>
      <c r="J95" s="9">
        <f>J96+J97</f>
        <v>195099</v>
      </c>
      <c r="K95" s="9">
        <f t="shared" si="33"/>
        <v>19875</v>
      </c>
      <c r="L95" s="9">
        <f t="shared" si="33"/>
        <v>1753</v>
      </c>
      <c r="M95" s="9">
        <f t="shared" si="33"/>
        <v>0</v>
      </c>
      <c r="N95" s="9">
        <f>N96+N97</f>
        <v>21628</v>
      </c>
      <c r="O95" s="19" t="s">
        <v>42</v>
      </c>
      <c r="P95" s="19"/>
    </row>
    <row r="96" spans="1:19" ht="20.100000000000001" customHeight="1" x14ac:dyDescent="0.45">
      <c r="A96" s="20" t="s">
        <v>2</v>
      </c>
      <c r="B96" s="21"/>
      <c r="C96" s="7">
        <v>74320</v>
      </c>
      <c r="D96" s="7">
        <v>3828</v>
      </c>
      <c r="E96" s="7">
        <v>0</v>
      </c>
      <c r="F96" s="7">
        <f t="shared" si="24"/>
        <v>78148</v>
      </c>
      <c r="G96" s="7">
        <v>147754</v>
      </c>
      <c r="H96" s="7">
        <v>8135</v>
      </c>
      <c r="I96" s="8">
        <v>0</v>
      </c>
      <c r="J96" s="7">
        <f>G96+H96+I96</f>
        <v>155889</v>
      </c>
      <c r="K96" s="8">
        <v>17631</v>
      </c>
      <c r="L96" s="8">
        <v>1753</v>
      </c>
      <c r="M96" s="8">
        <v>0</v>
      </c>
      <c r="N96" s="7">
        <f>K96+L96+M96</f>
        <v>19384</v>
      </c>
      <c r="O96" s="20" t="s">
        <v>31</v>
      </c>
      <c r="P96" s="21"/>
      <c r="R96" s="4"/>
    </row>
    <row r="97" spans="1:18" ht="20.100000000000001" customHeight="1" x14ac:dyDescent="0.45">
      <c r="A97" s="20" t="s">
        <v>4</v>
      </c>
      <c r="B97" s="21"/>
      <c r="C97" s="7">
        <v>19917</v>
      </c>
      <c r="D97" s="7">
        <v>0</v>
      </c>
      <c r="E97" s="7">
        <v>0</v>
      </c>
      <c r="F97" s="7">
        <f t="shared" si="24"/>
        <v>19917</v>
      </c>
      <c r="G97" s="7">
        <v>39210</v>
      </c>
      <c r="H97" s="7">
        <v>0</v>
      </c>
      <c r="I97" s="8">
        <v>0</v>
      </c>
      <c r="J97" s="7">
        <f>G97+H97+I97</f>
        <v>39210</v>
      </c>
      <c r="K97" s="8">
        <v>2244</v>
      </c>
      <c r="L97" s="8">
        <v>0</v>
      </c>
      <c r="M97" s="8">
        <v>0</v>
      </c>
      <c r="N97" s="7">
        <f>K97+L97+M97</f>
        <v>2244</v>
      </c>
      <c r="O97" s="20" t="s">
        <v>32</v>
      </c>
      <c r="P97" s="21"/>
      <c r="R97" s="4"/>
    </row>
    <row r="98" spans="1:18" ht="27.75" customHeight="1" x14ac:dyDescent="0.2">
      <c r="A98" s="19" t="s">
        <v>74</v>
      </c>
      <c r="B98" s="19"/>
      <c r="C98" s="9" t="s">
        <v>96</v>
      </c>
      <c r="D98" s="9" t="s">
        <v>96</v>
      </c>
      <c r="E98" s="9" t="s">
        <v>96</v>
      </c>
      <c r="F98" s="9" t="s">
        <v>96</v>
      </c>
      <c r="G98" s="9" t="s">
        <v>96</v>
      </c>
      <c r="H98" s="9" t="s">
        <v>96</v>
      </c>
      <c r="I98" s="9" t="s">
        <v>96</v>
      </c>
      <c r="J98" s="9" t="s">
        <v>96</v>
      </c>
      <c r="K98" s="9" t="s">
        <v>96</v>
      </c>
      <c r="L98" s="9" t="s">
        <v>96</v>
      </c>
      <c r="M98" s="9" t="s">
        <v>96</v>
      </c>
      <c r="N98" s="9" t="s">
        <v>96</v>
      </c>
      <c r="O98" s="19" t="s">
        <v>27</v>
      </c>
      <c r="P98" s="19"/>
    </row>
    <row r="99" spans="1:18" ht="20.100000000000001" customHeight="1" x14ac:dyDescent="0.45">
      <c r="A99" s="20" t="s">
        <v>2</v>
      </c>
      <c r="B99" s="21"/>
      <c r="C99" s="7" t="s">
        <v>96</v>
      </c>
      <c r="D99" s="7" t="s">
        <v>96</v>
      </c>
      <c r="E99" s="7" t="s">
        <v>96</v>
      </c>
      <c r="F99" s="7" t="s">
        <v>96</v>
      </c>
      <c r="G99" s="7" t="s">
        <v>96</v>
      </c>
      <c r="H99" s="7" t="s">
        <v>96</v>
      </c>
      <c r="I99" s="7" t="s">
        <v>96</v>
      </c>
      <c r="J99" s="7" t="s">
        <v>96</v>
      </c>
      <c r="K99" s="7" t="s">
        <v>96</v>
      </c>
      <c r="L99" s="7" t="s">
        <v>96</v>
      </c>
      <c r="M99" s="7" t="s">
        <v>96</v>
      </c>
      <c r="N99" s="7" t="s">
        <v>96</v>
      </c>
      <c r="O99" s="20" t="s">
        <v>31</v>
      </c>
      <c r="P99" s="21"/>
    </row>
    <row r="100" spans="1:18" ht="20.100000000000001" customHeight="1" x14ac:dyDescent="0.45">
      <c r="A100" s="20" t="s">
        <v>4</v>
      </c>
      <c r="B100" s="21"/>
      <c r="C100" s="7" t="s">
        <v>96</v>
      </c>
      <c r="D100" s="7" t="s">
        <v>96</v>
      </c>
      <c r="E100" s="7" t="s">
        <v>96</v>
      </c>
      <c r="F100" s="7" t="s">
        <v>96</v>
      </c>
      <c r="G100" s="7" t="s">
        <v>96</v>
      </c>
      <c r="H100" s="7" t="s">
        <v>96</v>
      </c>
      <c r="I100" s="7" t="s">
        <v>96</v>
      </c>
      <c r="J100" s="7" t="s">
        <v>96</v>
      </c>
      <c r="K100" s="7" t="s">
        <v>96</v>
      </c>
      <c r="L100" s="7" t="s">
        <v>96</v>
      </c>
      <c r="M100" s="7" t="s">
        <v>96</v>
      </c>
      <c r="N100" s="7" t="s">
        <v>96</v>
      </c>
      <c r="O100" s="20" t="s">
        <v>32</v>
      </c>
      <c r="P100" s="21"/>
    </row>
    <row r="101" spans="1:18" ht="27" customHeight="1" x14ac:dyDescent="0.2">
      <c r="A101" s="19" t="s">
        <v>73</v>
      </c>
      <c r="B101" s="19"/>
      <c r="C101" s="9" t="s">
        <v>96</v>
      </c>
      <c r="D101" s="9" t="s">
        <v>96</v>
      </c>
      <c r="E101" s="9" t="s">
        <v>96</v>
      </c>
      <c r="F101" s="9" t="s">
        <v>96</v>
      </c>
      <c r="G101" s="9" t="s">
        <v>96</v>
      </c>
      <c r="H101" s="9" t="s">
        <v>96</v>
      </c>
      <c r="I101" s="9" t="s">
        <v>96</v>
      </c>
      <c r="J101" s="9" t="s">
        <v>96</v>
      </c>
      <c r="K101" s="9" t="s">
        <v>96</v>
      </c>
      <c r="L101" s="9" t="s">
        <v>96</v>
      </c>
      <c r="M101" s="9" t="s">
        <v>96</v>
      </c>
      <c r="N101" s="9" t="s">
        <v>96</v>
      </c>
      <c r="O101" s="19" t="s">
        <v>25</v>
      </c>
      <c r="P101" s="19"/>
    </row>
    <row r="102" spans="1:18" ht="20.100000000000001" customHeight="1" x14ac:dyDescent="0.45">
      <c r="A102" s="20" t="s">
        <v>2</v>
      </c>
      <c r="B102" s="21"/>
      <c r="C102" s="7" t="s">
        <v>96</v>
      </c>
      <c r="D102" s="7" t="s">
        <v>96</v>
      </c>
      <c r="E102" s="7" t="s">
        <v>96</v>
      </c>
      <c r="F102" s="7" t="s">
        <v>96</v>
      </c>
      <c r="G102" s="7" t="s">
        <v>96</v>
      </c>
      <c r="H102" s="7" t="s">
        <v>96</v>
      </c>
      <c r="I102" s="8" t="s">
        <v>96</v>
      </c>
      <c r="J102" s="7" t="s">
        <v>96</v>
      </c>
      <c r="K102" s="8" t="s">
        <v>96</v>
      </c>
      <c r="L102" s="8" t="s">
        <v>96</v>
      </c>
      <c r="M102" s="8" t="s">
        <v>96</v>
      </c>
      <c r="N102" s="7" t="s">
        <v>96</v>
      </c>
      <c r="O102" s="20" t="s">
        <v>31</v>
      </c>
      <c r="P102" s="21"/>
    </row>
    <row r="103" spans="1:18" ht="20.100000000000001" customHeight="1" x14ac:dyDescent="0.45">
      <c r="A103" s="20" t="s">
        <v>4</v>
      </c>
      <c r="B103" s="21"/>
      <c r="C103" s="7" t="s">
        <v>96</v>
      </c>
      <c r="D103" s="7" t="s">
        <v>96</v>
      </c>
      <c r="E103" s="7" t="s">
        <v>96</v>
      </c>
      <c r="F103" s="7" t="s">
        <v>96</v>
      </c>
      <c r="G103" s="7" t="s">
        <v>96</v>
      </c>
      <c r="H103" s="7" t="s">
        <v>96</v>
      </c>
      <c r="I103" s="8" t="s">
        <v>96</v>
      </c>
      <c r="J103" s="7" t="s">
        <v>96</v>
      </c>
      <c r="K103" s="8" t="s">
        <v>96</v>
      </c>
      <c r="L103" s="8" t="s">
        <v>96</v>
      </c>
      <c r="M103" s="8" t="s">
        <v>96</v>
      </c>
      <c r="N103" s="7" t="s">
        <v>96</v>
      </c>
      <c r="O103" s="20" t="s">
        <v>32</v>
      </c>
      <c r="P103" s="21"/>
    </row>
    <row r="104" spans="1:18" ht="20.100000000000001" customHeight="1" x14ac:dyDescent="0.2">
      <c r="A104" s="19" t="s">
        <v>16</v>
      </c>
      <c r="B104" s="19"/>
      <c r="C104" s="9" t="s">
        <v>96</v>
      </c>
      <c r="D104" s="9" t="s">
        <v>96</v>
      </c>
      <c r="E104" s="9" t="s">
        <v>96</v>
      </c>
      <c r="F104" s="9" t="s">
        <v>96</v>
      </c>
      <c r="G104" s="9" t="s">
        <v>96</v>
      </c>
      <c r="H104" s="9" t="s">
        <v>96</v>
      </c>
      <c r="I104" s="9" t="s">
        <v>96</v>
      </c>
      <c r="J104" s="9" t="s">
        <v>96</v>
      </c>
      <c r="K104" s="9" t="s">
        <v>96</v>
      </c>
      <c r="L104" s="9" t="s">
        <v>96</v>
      </c>
      <c r="M104" s="9" t="s">
        <v>96</v>
      </c>
      <c r="N104" s="9" t="s">
        <v>96</v>
      </c>
      <c r="O104" s="19" t="s">
        <v>17</v>
      </c>
      <c r="P104" s="19"/>
    </row>
    <row r="105" spans="1:18" ht="20.100000000000001" customHeight="1" x14ac:dyDescent="0.45">
      <c r="A105" s="20" t="s">
        <v>2</v>
      </c>
      <c r="B105" s="21"/>
      <c r="C105" s="7" t="s">
        <v>96</v>
      </c>
      <c r="D105" s="7" t="s">
        <v>96</v>
      </c>
      <c r="E105" s="7" t="s">
        <v>96</v>
      </c>
      <c r="F105" s="7" t="s">
        <v>96</v>
      </c>
      <c r="G105" s="7" t="s">
        <v>96</v>
      </c>
      <c r="H105" s="7" t="s">
        <v>96</v>
      </c>
      <c r="I105" s="8" t="s">
        <v>96</v>
      </c>
      <c r="J105" s="7" t="s">
        <v>96</v>
      </c>
      <c r="K105" s="8" t="s">
        <v>96</v>
      </c>
      <c r="L105" s="8" t="s">
        <v>96</v>
      </c>
      <c r="M105" s="8" t="s">
        <v>96</v>
      </c>
      <c r="N105" s="7" t="s">
        <v>96</v>
      </c>
      <c r="O105" s="20" t="s">
        <v>31</v>
      </c>
      <c r="P105" s="21"/>
    </row>
    <row r="106" spans="1:18" ht="20.100000000000001" customHeight="1" x14ac:dyDescent="0.45">
      <c r="A106" s="20" t="s">
        <v>4</v>
      </c>
      <c r="B106" s="21"/>
      <c r="C106" s="7" t="s">
        <v>96</v>
      </c>
      <c r="D106" s="7" t="s">
        <v>96</v>
      </c>
      <c r="E106" s="7" t="s">
        <v>96</v>
      </c>
      <c r="F106" s="7" t="s">
        <v>96</v>
      </c>
      <c r="G106" s="7" t="s">
        <v>96</v>
      </c>
      <c r="H106" s="7" t="s">
        <v>96</v>
      </c>
      <c r="I106" s="8" t="s">
        <v>96</v>
      </c>
      <c r="J106" s="7" t="s">
        <v>96</v>
      </c>
      <c r="K106" s="8" t="s">
        <v>96</v>
      </c>
      <c r="L106" s="8" t="s">
        <v>96</v>
      </c>
      <c r="M106" s="8" t="s">
        <v>96</v>
      </c>
      <c r="N106" s="7" t="s">
        <v>96</v>
      </c>
      <c r="O106" s="20" t="s">
        <v>32</v>
      </c>
      <c r="P106" s="21"/>
    </row>
    <row r="107" spans="1:18" ht="20.100000000000001" customHeight="1" x14ac:dyDescent="0.2">
      <c r="A107" s="19" t="s">
        <v>46</v>
      </c>
      <c r="B107" s="19"/>
      <c r="C107" s="9">
        <f>C109+C108</f>
        <v>0</v>
      </c>
      <c r="D107" s="9">
        <f t="shared" ref="D107:M107" si="34">D109+D108</f>
        <v>15642</v>
      </c>
      <c r="E107" s="9">
        <f t="shared" si="34"/>
        <v>1794</v>
      </c>
      <c r="F107" s="9">
        <f t="shared" si="34"/>
        <v>17436</v>
      </c>
      <c r="G107" s="9">
        <f t="shared" si="34"/>
        <v>0</v>
      </c>
      <c r="H107" s="9">
        <f t="shared" si="34"/>
        <v>70951</v>
      </c>
      <c r="I107" s="9">
        <f t="shared" si="34"/>
        <v>3941</v>
      </c>
      <c r="J107" s="9">
        <f>J108+J109</f>
        <v>74892</v>
      </c>
      <c r="K107" s="9">
        <f t="shared" si="34"/>
        <v>0</v>
      </c>
      <c r="L107" s="9">
        <f t="shared" si="34"/>
        <v>8960</v>
      </c>
      <c r="M107" s="9">
        <f t="shared" si="34"/>
        <v>1101</v>
      </c>
      <c r="N107" s="9">
        <f>N108+N109</f>
        <v>10061</v>
      </c>
      <c r="O107" s="19" t="s">
        <v>85</v>
      </c>
      <c r="P107" s="19"/>
    </row>
    <row r="108" spans="1:18" ht="20.100000000000001" customHeight="1" x14ac:dyDescent="0.45">
      <c r="A108" s="20" t="s">
        <v>2</v>
      </c>
      <c r="B108" s="21"/>
      <c r="C108" s="7">
        <v>0</v>
      </c>
      <c r="D108" s="7">
        <v>7369</v>
      </c>
      <c r="E108" s="7">
        <v>950</v>
      </c>
      <c r="F108" s="7">
        <f t="shared" si="24"/>
        <v>8319</v>
      </c>
      <c r="G108" s="7">
        <v>0</v>
      </c>
      <c r="H108" s="7">
        <v>31750</v>
      </c>
      <c r="I108" s="8">
        <v>1947</v>
      </c>
      <c r="J108" s="7">
        <f>G108+H108+I108</f>
        <v>33697</v>
      </c>
      <c r="K108" s="8">
        <v>0</v>
      </c>
      <c r="L108" s="8">
        <v>4101</v>
      </c>
      <c r="M108" s="8">
        <v>643</v>
      </c>
      <c r="N108" s="7">
        <f>K108+L108+M108</f>
        <v>4744</v>
      </c>
      <c r="O108" s="20" t="s">
        <v>31</v>
      </c>
      <c r="P108" s="21"/>
    </row>
    <row r="109" spans="1:18" ht="20.100000000000001" customHeight="1" x14ac:dyDescent="0.45">
      <c r="A109" s="20" t="s">
        <v>4</v>
      </c>
      <c r="B109" s="21"/>
      <c r="C109" s="7">
        <v>0</v>
      </c>
      <c r="D109" s="7">
        <v>8273</v>
      </c>
      <c r="E109" s="7">
        <v>844</v>
      </c>
      <c r="F109" s="7">
        <f t="shared" si="24"/>
        <v>9117</v>
      </c>
      <c r="G109" s="7">
        <v>0</v>
      </c>
      <c r="H109" s="7">
        <v>39201</v>
      </c>
      <c r="I109" s="8">
        <v>1994</v>
      </c>
      <c r="J109" s="7">
        <f>G109+H109+I109</f>
        <v>41195</v>
      </c>
      <c r="K109" s="8">
        <v>0</v>
      </c>
      <c r="L109" s="8">
        <v>4859</v>
      </c>
      <c r="M109" s="8">
        <v>458</v>
      </c>
      <c r="N109" s="7">
        <f>K109+L109+M109</f>
        <v>5317</v>
      </c>
      <c r="O109" s="20" t="s">
        <v>32</v>
      </c>
      <c r="P109" s="20"/>
    </row>
    <row r="110" spans="1:18" ht="20.100000000000001" customHeight="1" x14ac:dyDescent="0.2">
      <c r="A110" s="19" t="s">
        <v>5</v>
      </c>
      <c r="B110" s="19"/>
      <c r="C110" s="9">
        <f>C112+C111</f>
        <v>121423</v>
      </c>
      <c r="D110" s="9">
        <f t="shared" ref="D110:M110" si="35">D112+D111</f>
        <v>241708</v>
      </c>
      <c r="E110" s="9">
        <f t="shared" si="35"/>
        <v>16079</v>
      </c>
      <c r="F110" s="9">
        <f t="shared" si="35"/>
        <v>379210</v>
      </c>
      <c r="G110" s="9">
        <f t="shared" si="35"/>
        <v>248783</v>
      </c>
      <c r="H110" s="9">
        <f t="shared" si="35"/>
        <v>1338815</v>
      </c>
      <c r="I110" s="9">
        <f t="shared" si="35"/>
        <v>54094</v>
      </c>
      <c r="J110" s="9">
        <f>J111+J112</f>
        <v>1641692</v>
      </c>
      <c r="K110" s="9">
        <f t="shared" si="35"/>
        <v>29863</v>
      </c>
      <c r="L110" s="9">
        <f t="shared" si="35"/>
        <v>194753</v>
      </c>
      <c r="M110" s="9">
        <f t="shared" si="35"/>
        <v>11158</v>
      </c>
      <c r="N110" s="9">
        <f>N111+N112</f>
        <v>235774</v>
      </c>
      <c r="O110" s="19" t="s">
        <v>1</v>
      </c>
      <c r="P110" s="19"/>
    </row>
    <row r="111" spans="1:18" ht="20.100000000000001" customHeight="1" x14ac:dyDescent="0.45">
      <c r="A111" s="20" t="s">
        <v>2</v>
      </c>
      <c r="B111" s="21"/>
      <c r="C111" s="7">
        <f t="shared" ref="C111:E112" si="36">C108+C96+C93</f>
        <v>85585</v>
      </c>
      <c r="D111" s="7">
        <f t="shared" si="36"/>
        <v>112902</v>
      </c>
      <c r="E111" s="7">
        <f t="shared" si="36"/>
        <v>8130</v>
      </c>
      <c r="F111" s="7">
        <f t="shared" si="24"/>
        <v>206617</v>
      </c>
      <c r="G111" s="7">
        <f t="shared" ref="G111:I112" si="37">G108+G96+G93</f>
        <v>173237</v>
      </c>
      <c r="H111" s="7">
        <f t="shared" si="37"/>
        <v>618873</v>
      </c>
      <c r="I111" s="7">
        <f t="shared" si="37"/>
        <v>27526</v>
      </c>
      <c r="J111" s="7">
        <f>G111+H111+I111</f>
        <v>819636</v>
      </c>
      <c r="K111" s="7">
        <f t="shared" ref="K111:M112" si="38">K108+K96+K93</f>
        <v>20999</v>
      </c>
      <c r="L111" s="7">
        <f t="shared" si="38"/>
        <v>77665</v>
      </c>
      <c r="M111" s="7">
        <f t="shared" si="38"/>
        <v>5587</v>
      </c>
      <c r="N111" s="7">
        <f>K111+L111+M111</f>
        <v>104251</v>
      </c>
      <c r="O111" s="20" t="s">
        <v>31</v>
      </c>
      <c r="P111" s="21"/>
    </row>
    <row r="112" spans="1:18" ht="20.100000000000001" customHeight="1" x14ac:dyDescent="0.45">
      <c r="A112" s="20" t="s">
        <v>4</v>
      </c>
      <c r="B112" s="21"/>
      <c r="C112" s="7">
        <f t="shared" si="36"/>
        <v>35838</v>
      </c>
      <c r="D112" s="7">
        <f t="shared" si="36"/>
        <v>128806</v>
      </c>
      <c r="E112" s="7">
        <f t="shared" si="36"/>
        <v>7949</v>
      </c>
      <c r="F112" s="7">
        <f t="shared" si="24"/>
        <v>172593</v>
      </c>
      <c r="G112" s="7">
        <f t="shared" si="37"/>
        <v>75546</v>
      </c>
      <c r="H112" s="7">
        <f t="shared" si="37"/>
        <v>719942</v>
      </c>
      <c r="I112" s="7">
        <f t="shared" si="37"/>
        <v>26568</v>
      </c>
      <c r="J112" s="7">
        <f>G112+H112+I112</f>
        <v>822056</v>
      </c>
      <c r="K112" s="7">
        <f t="shared" si="38"/>
        <v>8864</v>
      </c>
      <c r="L112" s="7">
        <f t="shared" si="38"/>
        <v>117088</v>
      </c>
      <c r="M112" s="7">
        <f t="shared" si="38"/>
        <v>5571</v>
      </c>
      <c r="N112" s="7">
        <f>K112+L112+M112</f>
        <v>131523</v>
      </c>
      <c r="O112" s="20" t="s">
        <v>32</v>
      </c>
      <c r="P112" s="20"/>
    </row>
    <row r="113" spans="1:16" ht="20.100000000000001" customHeight="1" x14ac:dyDescent="0.2">
      <c r="A113" s="32" t="s">
        <v>44</v>
      </c>
      <c r="B113" s="32"/>
      <c r="C113" s="32"/>
      <c r="D113" s="12"/>
      <c r="E113" s="12"/>
      <c r="F113" s="12"/>
      <c r="G113" s="12"/>
      <c r="H113" s="12"/>
      <c r="I113" s="13"/>
      <c r="J113" s="14"/>
      <c r="K113" s="14"/>
      <c r="L113" s="14"/>
      <c r="M113" s="14"/>
      <c r="N113" s="33" t="s">
        <v>69</v>
      </c>
      <c r="O113" s="33"/>
      <c r="P113" s="33"/>
    </row>
    <row r="114" spans="1:16" ht="20.100000000000001" customHeight="1" x14ac:dyDescent="0.2">
      <c r="A114" s="18" t="s">
        <v>92</v>
      </c>
      <c r="B114" s="18"/>
      <c r="C114" s="1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7" t="s">
        <v>93</v>
      </c>
      <c r="O114" s="17"/>
      <c r="P114" s="17"/>
    </row>
    <row r="116" spans="1:16" ht="20.100000000000001" customHeight="1" x14ac:dyDescent="0.2">
      <c r="C116" s="4"/>
      <c r="D116" s="4"/>
      <c r="E116" s="4"/>
      <c r="F116" s="4"/>
      <c r="K116" s="4"/>
      <c r="L116" s="4"/>
      <c r="M116" s="4"/>
      <c r="N116" s="4"/>
    </row>
    <row r="117" spans="1:16" ht="20.100000000000001" customHeight="1" x14ac:dyDescent="0.2">
      <c r="B117" s="16"/>
      <c r="C117" s="4"/>
      <c r="D117" s="4"/>
      <c r="E117" s="4"/>
      <c r="F117" s="4"/>
      <c r="K117" s="4"/>
      <c r="L117" s="4"/>
      <c r="M117" s="4"/>
      <c r="N117" s="4"/>
    </row>
    <row r="118" spans="1:16" ht="20.100000000000001" customHeight="1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6" ht="20.100000000000001" customHeight="1" x14ac:dyDescent="0.2">
      <c r="C119" s="4"/>
      <c r="D119" s="4"/>
      <c r="E119" s="4"/>
      <c r="F119" s="4"/>
      <c r="G119" s="15"/>
      <c r="H119" s="15"/>
      <c r="I119" s="15"/>
      <c r="J119" s="15"/>
    </row>
    <row r="120" spans="1:16" ht="20.100000000000001" customHeight="1" x14ac:dyDescent="0.2">
      <c r="C120" s="4"/>
      <c r="D120" s="4"/>
      <c r="E120" s="4"/>
      <c r="F120" s="4"/>
      <c r="G120" s="15"/>
      <c r="H120" s="15"/>
      <c r="I120" s="15"/>
      <c r="J120" s="15"/>
    </row>
    <row r="121" spans="1:16" ht="20.100000000000001" customHeight="1" x14ac:dyDescent="0.2">
      <c r="B121" s="16"/>
      <c r="C121" s="4"/>
      <c r="D121" s="4"/>
      <c r="E121" s="4"/>
      <c r="F121" s="4"/>
    </row>
    <row r="122" spans="1:16" ht="20.100000000000001" customHeight="1" x14ac:dyDescent="0.2">
      <c r="C122" s="4"/>
      <c r="G122" s="15"/>
      <c r="H122" s="15"/>
      <c r="I122" s="15"/>
      <c r="J122" s="15"/>
    </row>
    <row r="123" spans="1:16" ht="20.100000000000001" customHeight="1" x14ac:dyDescent="0.2">
      <c r="G123" s="15"/>
      <c r="H123" s="15"/>
      <c r="I123" s="15"/>
      <c r="J123" s="15"/>
      <c r="K123" s="4"/>
      <c r="L123" s="4"/>
      <c r="M123" s="4"/>
      <c r="N123" s="4"/>
    </row>
    <row r="124" spans="1:16" ht="20.100000000000001" customHeight="1" x14ac:dyDescent="0.2">
      <c r="C124" s="4"/>
      <c r="D124" s="4"/>
      <c r="E124" s="4"/>
      <c r="F124" s="4"/>
      <c r="K124" s="4"/>
      <c r="L124" s="4"/>
      <c r="M124" s="4"/>
      <c r="N124" s="4"/>
    </row>
    <row r="125" spans="1:16" ht="20.100000000000001" customHeight="1" x14ac:dyDescent="0.2">
      <c r="C125" s="4"/>
      <c r="D125" s="4"/>
      <c r="E125" s="4"/>
      <c r="F125" s="4"/>
      <c r="K125" s="4"/>
      <c r="L125" s="4"/>
      <c r="M125" s="4"/>
      <c r="N125" s="4"/>
    </row>
    <row r="126" spans="1:16" ht="20.100000000000001" customHeight="1" x14ac:dyDescent="0.2">
      <c r="C126" s="4"/>
      <c r="D126" s="4"/>
      <c r="E126" s="4"/>
      <c r="F126" s="4"/>
    </row>
  </sheetData>
  <mergeCells count="225">
    <mergeCell ref="A110:B110"/>
    <mergeCell ref="O110:P110"/>
    <mergeCell ref="A113:C113"/>
    <mergeCell ref="A111:B111"/>
    <mergeCell ref="O111:P111"/>
    <mergeCell ref="A112:B112"/>
    <mergeCell ref="O112:P112"/>
    <mergeCell ref="N113:P113"/>
    <mergeCell ref="A107:B107"/>
    <mergeCell ref="O107:P107"/>
    <mergeCell ref="A108:B108"/>
    <mergeCell ref="O108:P108"/>
    <mergeCell ref="A109:B109"/>
    <mergeCell ref="O109:P109"/>
    <mergeCell ref="A103:B103"/>
    <mergeCell ref="O103:P103"/>
    <mergeCell ref="A105:B105"/>
    <mergeCell ref="O105:P105"/>
    <mergeCell ref="A106:B106"/>
    <mergeCell ref="O106:P106"/>
    <mergeCell ref="A104:B104"/>
    <mergeCell ref="O104:P104"/>
    <mergeCell ref="A100:B100"/>
    <mergeCell ref="O100:P100"/>
    <mergeCell ref="A101:B101"/>
    <mergeCell ref="O101:P101"/>
    <mergeCell ref="A102:B102"/>
    <mergeCell ref="O102:P102"/>
    <mergeCell ref="A97:B97"/>
    <mergeCell ref="O97:P97"/>
    <mergeCell ref="A98:B98"/>
    <mergeCell ref="O98:P98"/>
    <mergeCell ref="A99:B99"/>
    <mergeCell ref="O99:P99"/>
    <mergeCell ref="A92:B92"/>
    <mergeCell ref="A93:B93"/>
    <mergeCell ref="O93:P93"/>
    <mergeCell ref="A94:B94"/>
    <mergeCell ref="O94:P94"/>
    <mergeCell ref="A96:B96"/>
    <mergeCell ref="O96:P96"/>
    <mergeCell ref="O92:P92"/>
    <mergeCell ref="O95:P95"/>
    <mergeCell ref="A95:B95"/>
    <mergeCell ref="A88:B88"/>
    <mergeCell ref="O88:P88"/>
    <mergeCell ref="A90:B90"/>
    <mergeCell ref="O90:P90"/>
    <mergeCell ref="A91:B91"/>
    <mergeCell ref="O91:P91"/>
    <mergeCell ref="A89:B89"/>
    <mergeCell ref="O89:P89"/>
    <mergeCell ref="A85:B85"/>
    <mergeCell ref="O85:P85"/>
    <mergeCell ref="A86:B86"/>
    <mergeCell ref="O86:P86"/>
    <mergeCell ref="A87:B87"/>
    <mergeCell ref="O87:P87"/>
    <mergeCell ref="A82:B82"/>
    <mergeCell ref="O82:P82"/>
    <mergeCell ref="A83:B83"/>
    <mergeCell ref="O83:P83"/>
    <mergeCell ref="A84:B84"/>
    <mergeCell ref="O84:P84"/>
    <mergeCell ref="A78:B78"/>
    <mergeCell ref="O78:P78"/>
    <mergeCell ref="A79:B79"/>
    <mergeCell ref="O79:P79"/>
    <mergeCell ref="A81:B81"/>
    <mergeCell ref="O81:P81"/>
    <mergeCell ref="A74:B74"/>
    <mergeCell ref="O74:P74"/>
    <mergeCell ref="A75:B75"/>
    <mergeCell ref="O75:P75"/>
    <mergeCell ref="A76:B76"/>
    <mergeCell ref="O76:P76"/>
    <mergeCell ref="A70:B70"/>
    <mergeCell ref="O70:P70"/>
    <mergeCell ref="A72:B72"/>
    <mergeCell ref="O72:P72"/>
    <mergeCell ref="A73:B73"/>
    <mergeCell ref="O73:P73"/>
    <mergeCell ref="A71:B71"/>
    <mergeCell ref="O71:P71"/>
    <mergeCell ref="A66:B66"/>
    <mergeCell ref="O66:P66"/>
    <mergeCell ref="A67:B67"/>
    <mergeCell ref="O67:P67"/>
    <mergeCell ref="A69:B69"/>
    <mergeCell ref="O69:P69"/>
    <mergeCell ref="A68:B68"/>
    <mergeCell ref="O68:P68"/>
    <mergeCell ref="A64:B64"/>
    <mergeCell ref="O64:P64"/>
    <mergeCell ref="A62:B62"/>
    <mergeCell ref="O62:P62"/>
    <mergeCell ref="A65:B65"/>
    <mergeCell ref="O65:P65"/>
    <mergeCell ref="O63:P63"/>
    <mergeCell ref="A63:B63"/>
    <mergeCell ref="A60:B60"/>
    <mergeCell ref="O60:P60"/>
    <mergeCell ref="A61:B61"/>
    <mergeCell ref="O61:P61"/>
    <mergeCell ref="A56:B56"/>
    <mergeCell ref="O56:P56"/>
    <mergeCell ref="A57:B57"/>
    <mergeCell ref="O57:P57"/>
    <mergeCell ref="O58:P58"/>
    <mergeCell ref="A59:B59"/>
    <mergeCell ref="O59:P59"/>
    <mergeCell ref="A58:B58"/>
    <mergeCell ref="A53:B53"/>
    <mergeCell ref="O53:P53"/>
    <mergeCell ref="A54:B54"/>
    <mergeCell ref="O54:P54"/>
    <mergeCell ref="A55:B55"/>
    <mergeCell ref="O55:P55"/>
    <mergeCell ref="A49:B49"/>
    <mergeCell ref="O49:P49"/>
    <mergeCell ref="A51:B51"/>
    <mergeCell ref="O51:P51"/>
    <mergeCell ref="A52:B52"/>
    <mergeCell ref="O52:P52"/>
    <mergeCell ref="A50:B50"/>
    <mergeCell ref="O50:P50"/>
    <mergeCell ref="A46:B46"/>
    <mergeCell ref="O46:P46"/>
    <mergeCell ref="A47:B47"/>
    <mergeCell ref="O47:P47"/>
    <mergeCell ref="A48:B48"/>
    <mergeCell ref="O48:P48"/>
    <mergeCell ref="A43:B43"/>
    <mergeCell ref="O43:P43"/>
    <mergeCell ref="A44:B44"/>
    <mergeCell ref="O44:P44"/>
    <mergeCell ref="A45:B45"/>
    <mergeCell ref="O45:P45"/>
    <mergeCell ref="A40:B40"/>
    <mergeCell ref="O40:P40"/>
    <mergeCell ref="A42:B42"/>
    <mergeCell ref="O42:P42"/>
    <mergeCell ref="A41:B41"/>
    <mergeCell ref="O41:P41"/>
    <mergeCell ref="A37:B37"/>
    <mergeCell ref="O37:P37"/>
    <mergeCell ref="A38:B38"/>
    <mergeCell ref="O38:P38"/>
    <mergeCell ref="A39:B39"/>
    <mergeCell ref="O39:P39"/>
    <mergeCell ref="A34:B34"/>
    <mergeCell ref="O34:P34"/>
    <mergeCell ref="A35:B35"/>
    <mergeCell ref="O35:P35"/>
    <mergeCell ref="A31:B31"/>
    <mergeCell ref="A36:B36"/>
    <mergeCell ref="O36:P36"/>
    <mergeCell ref="A30:B30"/>
    <mergeCell ref="O30:P30"/>
    <mergeCell ref="O31:P31"/>
    <mergeCell ref="A33:B33"/>
    <mergeCell ref="O33:P33"/>
    <mergeCell ref="A32:B32"/>
    <mergeCell ref="O32:P32"/>
    <mergeCell ref="A26:B26"/>
    <mergeCell ref="O26:P26"/>
    <mergeCell ref="A27:B27"/>
    <mergeCell ref="O27:P27"/>
    <mergeCell ref="A28:B28"/>
    <mergeCell ref="O28:P28"/>
    <mergeCell ref="A22:B22"/>
    <mergeCell ref="O22:P22"/>
    <mergeCell ref="A24:B24"/>
    <mergeCell ref="O24:P24"/>
    <mergeCell ref="A25:B25"/>
    <mergeCell ref="O25:P25"/>
    <mergeCell ref="A19:B19"/>
    <mergeCell ref="O19:P19"/>
    <mergeCell ref="A20:B20"/>
    <mergeCell ref="O20:P20"/>
    <mergeCell ref="A21:B21"/>
    <mergeCell ref="O21:P21"/>
    <mergeCell ref="O14:P14"/>
    <mergeCell ref="A15:B15"/>
    <mergeCell ref="O15:P15"/>
    <mergeCell ref="A16:B16"/>
    <mergeCell ref="O16:P16"/>
    <mergeCell ref="A18:B18"/>
    <mergeCell ref="O18:P18"/>
    <mergeCell ref="A14:B14"/>
    <mergeCell ref="K5:N5"/>
    <mergeCell ref="O5:P7"/>
    <mergeCell ref="A9:B9"/>
    <mergeCell ref="O9:P9"/>
    <mergeCell ref="A8:B8"/>
    <mergeCell ref="O8:P8"/>
    <mergeCell ref="A5:B7"/>
    <mergeCell ref="C5:F5"/>
    <mergeCell ref="G5:J5"/>
    <mergeCell ref="A1:C1"/>
    <mergeCell ref="L1:P1"/>
    <mergeCell ref="A2:H3"/>
    <mergeCell ref="I2:P3"/>
    <mergeCell ref="A4:B4"/>
    <mergeCell ref="N4:P4"/>
    <mergeCell ref="A29:B29"/>
    <mergeCell ref="O11:P11"/>
    <mergeCell ref="A11:B11"/>
    <mergeCell ref="O17:P17"/>
    <mergeCell ref="A23:B23"/>
    <mergeCell ref="O23:P23"/>
    <mergeCell ref="A17:B17"/>
    <mergeCell ref="O12:P12"/>
    <mergeCell ref="A13:B13"/>
    <mergeCell ref="O13:P13"/>
    <mergeCell ref="N114:P114"/>
    <mergeCell ref="A114:C114"/>
    <mergeCell ref="O77:P77"/>
    <mergeCell ref="A10:B10"/>
    <mergeCell ref="O10:P10"/>
    <mergeCell ref="A12:B12"/>
    <mergeCell ref="A77:B77"/>
    <mergeCell ref="O80:P80"/>
    <mergeCell ref="A80:B80"/>
    <mergeCell ref="O29:P29"/>
  </mergeCells>
  <pageMargins left="0.78740157480314965" right="0.78740157480314965" top="0.78740157480314965" bottom="0.78740157480314965" header="0.31496062992125984" footer="0.59055118110236227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ورقة2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</dc:creator>
  <cp:lastModifiedBy>Dell</cp:lastModifiedBy>
  <cp:lastPrinted>2019-01-21T07:27:56Z</cp:lastPrinted>
  <dcterms:created xsi:type="dcterms:W3CDTF">2004-03-13T09:40:55Z</dcterms:created>
  <dcterms:modified xsi:type="dcterms:W3CDTF">2020-12-03T08:31:47Z</dcterms:modified>
</cp:coreProperties>
</file>