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25" yWindow="945" windowWidth="9720" windowHeight="6480"/>
  </bookViews>
  <sheets>
    <sheet name="ورقة1" sheetId="2" r:id="rId1"/>
  </sheets>
  <definedNames>
    <definedName name="_xlnm.Print_Area" localSheetId="0">ورقة1!$A$1:$I$19</definedName>
  </definedNames>
  <calcPr calcId="124519"/>
</workbook>
</file>

<file path=xl/calcChain.xml><?xml version="1.0" encoding="utf-8"?>
<calcChain xmlns="http://schemas.openxmlformats.org/spreadsheetml/2006/main">
  <c r="D15" i="2"/>
  <c r="D16"/>
  <c r="D17"/>
  <c r="D14"/>
  <c r="D9"/>
  <c r="D10"/>
  <c r="D7"/>
  <c r="E7"/>
  <c r="D18" l="1"/>
  <c r="F7"/>
  <c r="G7" s="1"/>
</calcChain>
</file>

<file path=xl/sharedStrings.xml><?xml version="1.0" encoding="utf-8"?>
<sst xmlns="http://schemas.openxmlformats.org/spreadsheetml/2006/main" count="48" uniqueCount="42">
  <si>
    <t>المصدر : وزارة الصحة .</t>
  </si>
  <si>
    <t>K.A.U.H.R</t>
  </si>
  <si>
    <t>K.A.U.H.J</t>
  </si>
  <si>
    <t>K.F.U.H.K</t>
  </si>
  <si>
    <t>N.G.Hs</t>
  </si>
  <si>
    <t xml:space="preserve">مستشفيات الحرس الوطني </t>
  </si>
  <si>
    <t>S.F.H</t>
  </si>
  <si>
    <t>K.F.S.H.R</t>
  </si>
  <si>
    <t>R.C.Hs</t>
  </si>
  <si>
    <t>ARAMCO Hs</t>
  </si>
  <si>
    <t xml:space="preserve">المجموع </t>
  </si>
  <si>
    <t>Total</t>
  </si>
  <si>
    <t>مستشفى الملك عبد العزيز
الجامعي بالرياض</t>
  </si>
  <si>
    <t>مستشفى الملك فهد
الجامعي بالخبر</t>
  </si>
  <si>
    <t xml:space="preserve">غير سعودي  </t>
  </si>
  <si>
    <t>سعودي</t>
  </si>
  <si>
    <t xml:space="preserve"> Total</t>
  </si>
  <si>
    <t>K.F.S.H.J</t>
  </si>
  <si>
    <t>Saudi</t>
  </si>
  <si>
    <t>Non-Saudi</t>
  </si>
  <si>
    <t>Source: MOH</t>
  </si>
  <si>
    <t>جدول 4-22</t>
  </si>
  <si>
    <t>Table 4-22</t>
  </si>
  <si>
    <t xml:space="preserve"> </t>
  </si>
  <si>
    <t>الجهات الحكومية
 الأخرى</t>
  </si>
  <si>
    <t>عدد حالات الدخول           No. of inpatients</t>
  </si>
  <si>
    <t>Health</t>
  </si>
  <si>
    <t>الصحة</t>
  </si>
  <si>
    <t>…</t>
  </si>
  <si>
    <t>مستشفيات الهيئة الملكية
بالجبلي وينبع</t>
  </si>
  <si>
    <t>مستشفى الملك فيصل التخصصي ومركز الأبحاث بالرياض</t>
  </si>
  <si>
    <t>مستشفى الملك فيصل التخصصي ومركز الأبحاث بجدة</t>
  </si>
  <si>
    <t>Other government
 sectors</t>
  </si>
  <si>
    <t>مستشفيات أرامكو</t>
  </si>
  <si>
    <t>مستشفى قوى الأمن</t>
  </si>
  <si>
    <t>مستشفى الملك عبد العزيز
الجامعي بجدة</t>
  </si>
  <si>
    <t>المنومون بمستشفيات الجهات الحكومية الأخرى حسب الجنسية 1436هـ</t>
  </si>
  <si>
    <t xml:space="preserve"> Inpatients in Other Government Sectors' Hospitals by Nationality 1436 A.H</t>
  </si>
  <si>
    <t>مستشفى الملك خالد
الجامعي بالرياض</t>
  </si>
  <si>
    <t>مستشفيات القوات المسلحة</t>
  </si>
  <si>
    <t>K.K.U.H.R</t>
  </si>
  <si>
    <t>A.F.M.S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</si>
</sst>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MS Sans Serif"/>
      <family val="2"/>
      <charset val="178"/>
    </font>
    <font>
      <sz val="11"/>
      <color theme="1"/>
      <name val="Arial"/>
      <family val="2"/>
      <charset val="178"/>
      <scheme val="minor"/>
    </font>
    <font>
      <sz val="12"/>
      <name val="Frutiger LT Arabic 55 Roman"/>
    </font>
    <font>
      <sz val="10"/>
      <name val="Frutiger LT Arabic 55 Roman"/>
    </font>
    <font>
      <sz val="12"/>
      <color theme="5"/>
      <name val="Frutiger LT Arabic 55 Roman"/>
    </font>
    <font>
      <sz val="12"/>
      <color rgb="FF31849B"/>
      <name val="Frutiger LT Arabic 55 Roman"/>
    </font>
    <font>
      <sz val="10"/>
      <color rgb="FF8C96A7"/>
      <name val="Frutiger LT Arabic 55 Roman"/>
    </font>
    <font>
      <sz val="10"/>
      <color theme="5"/>
      <name val="Frutiger LT Arabic 55 Roman"/>
    </font>
    <font>
      <sz val="14"/>
      <name val="Frutiger LT Arabic 55 Roman"/>
    </font>
    <font>
      <sz val="13"/>
      <color theme="0"/>
      <name val="Frutiger LT Arabic 55 Roman"/>
    </font>
    <font>
      <sz val="13"/>
      <name val="Frutiger LT Arabic 55 Roman"/>
    </font>
    <font>
      <sz val="8"/>
      <name val="Frutiger LT Arabic 55 Roman"/>
    </font>
    <font>
      <sz val="11"/>
      <name val="Frutiger LT Arabic 55 Roman"/>
    </font>
    <font>
      <sz val="9"/>
      <name val="Frutiger LT Arabic 55 Roman"/>
    </font>
    <font>
      <sz val="7"/>
      <name val="Frutiger LT Arabic 55 Roman"/>
    </font>
    <font>
      <sz val="12"/>
      <color theme="0"/>
      <name val="Frutiger LT Arabic 55 Roman"/>
    </font>
    <font>
      <sz val="12"/>
      <color rgb="FF474D9B"/>
      <name val="Frutiger LT Arabic 45 Light"/>
    </font>
    <font>
      <sz val="13"/>
      <color rgb="FF474D9B"/>
      <name val="Frutiger LT Arabic 45 Light"/>
    </font>
    <font>
      <sz val="11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2" fillId="0" borderId="0" applyNumberFormat="0">
      <alignment horizontal="right"/>
    </xf>
    <xf numFmtId="0" fontId="1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1" fillId="0" borderId="0" xfId="2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5" fillId="0" borderId="0" xfId="0" applyFont="1" applyBorder="1"/>
    <xf numFmtId="0" fontId="6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2" borderId="1" xfId="0" applyFont="1" applyFill="1" applyBorder="1"/>
    <xf numFmtId="0" fontId="18" fillId="2" borderId="2" xfId="0" applyFont="1" applyFill="1" applyBorder="1"/>
    <xf numFmtId="0" fontId="21" fillId="2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right" vertical="center" wrapText="1" indent="1"/>
    </xf>
    <xf numFmtId="0" fontId="15" fillId="4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1" fontId="5" fillId="3" borderId="2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1" fontId="6" fillId="0" borderId="0" xfId="0" applyNumberFormat="1" applyFont="1" applyBorder="1"/>
    <xf numFmtId="0" fontId="5" fillId="4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left" vertical="center" wrapText="1" readingOrder="2"/>
    </xf>
    <xf numFmtId="0" fontId="19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5">
    <cellStyle name="MS_Arabic" xfId="1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rightToLeft="1" tabSelected="1" topLeftCell="A4" zoomScaleSheetLayoutView="90" workbookViewId="0">
      <selection activeCell="H11" sqref="H11:I11"/>
    </sheetView>
  </sheetViews>
  <sheetFormatPr defaultColWidth="9.140625" defaultRowHeight="18"/>
  <cols>
    <col min="1" max="1" width="27.28515625" style="7" customWidth="1"/>
    <col min="2" max="4" width="15.7109375" style="7" customWidth="1"/>
    <col min="5" max="7" width="0" style="7" hidden="1" customWidth="1"/>
    <col min="8" max="9" width="15.7109375" style="7" customWidth="1"/>
    <col min="10" max="15" width="9.140625" style="7"/>
    <col min="16" max="16" width="10.7109375" style="7" bestFit="1" customWidth="1"/>
    <col min="17" max="20" width="9.140625" style="7"/>
    <col min="21" max="21" width="16.7109375" style="7" customWidth="1"/>
    <col min="22" max="16384" width="9.140625" style="7"/>
  </cols>
  <sheetData>
    <row r="1" spans="1:41" s="2" customFormat="1" ht="21">
      <c r="A1" s="46" t="s">
        <v>27</v>
      </c>
      <c r="B1" s="46"/>
      <c r="C1" s="1"/>
      <c r="D1" s="1"/>
      <c r="E1" s="1"/>
      <c r="F1" s="1"/>
      <c r="G1" s="1"/>
      <c r="H1" s="47" t="s">
        <v>26</v>
      </c>
      <c r="I1" s="47"/>
    </row>
    <row r="2" spans="1:41" s="2" customFormat="1" ht="50.1" customHeight="1">
      <c r="A2" s="48" t="s">
        <v>36</v>
      </c>
      <c r="B2" s="48"/>
      <c r="C2" s="29"/>
      <c r="D2" s="48" t="s">
        <v>37</v>
      </c>
      <c r="E2" s="48"/>
      <c r="F2" s="48"/>
      <c r="G2" s="48"/>
      <c r="H2" s="48"/>
      <c r="I2" s="48"/>
    </row>
    <row r="3" spans="1:41" s="5" customFormat="1">
      <c r="A3" s="3" t="s">
        <v>21</v>
      </c>
      <c r="B3" s="49"/>
      <c r="C3" s="49"/>
      <c r="D3" s="49"/>
      <c r="E3" s="4"/>
      <c r="F3" s="4"/>
      <c r="G3" s="4"/>
      <c r="H3" s="50" t="s">
        <v>22</v>
      </c>
      <c r="I3" s="50"/>
      <c r="O3" s="6"/>
    </row>
    <row r="4" spans="1:41" ht="26.25">
      <c r="A4" s="54" t="s">
        <v>24</v>
      </c>
      <c r="B4" s="56" t="s">
        <v>25</v>
      </c>
      <c r="C4" s="56"/>
      <c r="D4" s="56"/>
      <c r="E4" s="30"/>
      <c r="F4" s="30"/>
      <c r="G4" s="30"/>
      <c r="H4" s="54" t="s">
        <v>32</v>
      </c>
      <c r="I4" s="54"/>
      <c r="U4" s="8"/>
    </row>
    <row r="5" spans="1:41" ht="26.25">
      <c r="A5" s="55"/>
      <c r="B5" s="25" t="s">
        <v>15</v>
      </c>
      <c r="C5" s="25" t="s">
        <v>14</v>
      </c>
      <c r="D5" s="25" t="s">
        <v>10</v>
      </c>
      <c r="E5" s="31"/>
      <c r="F5" s="31"/>
      <c r="G5" s="31"/>
      <c r="H5" s="55"/>
      <c r="I5" s="55"/>
      <c r="U5" s="8"/>
      <c r="AO5" s="8"/>
    </row>
    <row r="6" spans="1:41" ht="26.25">
      <c r="A6" s="55"/>
      <c r="B6" s="25" t="s">
        <v>18</v>
      </c>
      <c r="C6" s="25" t="s">
        <v>19</v>
      </c>
      <c r="D6" s="25" t="s">
        <v>16</v>
      </c>
      <c r="E6" s="25"/>
      <c r="F6" s="25"/>
      <c r="G6" s="25"/>
      <c r="H6" s="55"/>
      <c r="I6" s="55"/>
      <c r="L6" s="9"/>
      <c r="U6" s="10"/>
      <c r="AO6" s="8"/>
    </row>
    <row r="7" spans="1:41" ht="39">
      <c r="A7" s="33" t="s">
        <v>12</v>
      </c>
      <c r="B7" s="35">
        <v>3188</v>
      </c>
      <c r="C7" s="35">
        <v>622</v>
      </c>
      <c r="D7" s="27">
        <f t="shared" ref="D7:D17" si="0">B7+C7</f>
        <v>3810</v>
      </c>
      <c r="E7" s="11" t="e">
        <f>C7/#REF!%</f>
        <v>#REF!</v>
      </c>
      <c r="F7" s="11" t="e">
        <f>D7/E7%</f>
        <v>#REF!</v>
      </c>
      <c r="G7" s="11" t="e">
        <f>#REF!/F7%</f>
        <v>#REF!</v>
      </c>
      <c r="H7" s="53" t="s">
        <v>1</v>
      </c>
      <c r="I7" s="53"/>
      <c r="AO7" s="10"/>
    </row>
    <row r="8" spans="1:41" ht="39">
      <c r="A8" s="34" t="s">
        <v>38</v>
      </c>
      <c r="B8" s="44">
        <v>32033</v>
      </c>
      <c r="C8" s="44">
        <v>6383</v>
      </c>
      <c r="D8" s="28">
        <v>38416</v>
      </c>
      <c r="E8" s="12"/>
      <c r="F8" s="12"/>
      <c r="G8" s="12"/>
      <c r="H8" s="52" t="s">
        <v>40</v>
      </c>
      <c r="I8" s="52"/>
      <c r="AO8" s="10"/>
    </row>
    <row r="9" spans="1:41" ht="39">
      <c r="A9" s="33" t="s">
        <v>35</v>
      </c>
      <c r="B9" s="36">
        <v>20887</v>
      </c>
      <c r="C9" s="36">
        <v>18195</v>
      </c>
      <c r="D9" s="27">
        <f t="shared" si="0"/>
        <v>39082</v>
      </c>
      <c r="E9" s="13"/>
      <c r="F9" s="13"/>
      <c r="G9" s="13"/>
      <c r="H9" s="53" t="s">
        <v>2</v>
      </c>
      <c r="I9" s="53"/>
      <c r="AO9" s="14"/>
    </row>
    <row r="10" spans="1:41" ht="39">
      <c r="A10" s="34" t="s">
        <v>13</v>
      </c>
      <c r="B10" s="37">
        <v>9244</v>
      </c>
      <c r="C10" s="37">
        <v>2741</v>
      </c>
      <c r="D10" s="28">
        <f t="shared" si="0"/>
        <v>11985</v>
      </c>
      <c r="E10" s="12"/>
      <c r="F10" s="12"/>
      <c r="G10" s="12"/>
      <c r="H10" s="52" t="s">
        <v>3</v>
      </c>
      <c r="I10" s="52"/>
      <c r="AO10" s="8"/>
    </row>
    <row r="11" spans="1:41" ht="39" customHeight="1">
      <c r="A11" s="33" t="s">
        <v>39</v>
      </c>
      <c r="B11" s="41">
        <v>191316</v>
      </c>
      <c r="C11" s="41">
        <v>23915</v>
      </c>
      <c r="D11" s="39">
        <v>215231</v>
      </c>
      <c r="E11" s="13"/>
      <c r="F11" s="13"/>
      <c r="G11" s="13"/>
      <c r="H11" s="53" t="s">
        <v>41</v>
      </c>
      <c r="I11" s="53"/>
    </row>
    <row r="12" spans="1:41" ht="24.95" customHeight="1">
      <c r="A12" s="34" t="s">
        <v>5</v>
      </c>
      <c r="B12" s="40" t="s">
        <v>28</v>
      </c>
      <c r="C12" s="40" t="s">
        <v>28</v>
      </c>
      <c r="D12" s="28">
        <v>86048</v>
      </c>
      <c r="E12" s="12"/>
      <c r="F12" s="12"/>
      <c r="G12" s="12"/>
      <c r="H12" s="52" t="s">
        <v>4</v>
      </c>
      <c r="I12" s="52"/>
      <c r="L12" s="15"/>
    </row>
    <row r="13" spans="1:41" ht="24.95" customHeight="1">
      <c r="A13" s="33" t="s">
        <v>34</v>
      </c>
      <c r="B13" s="38" t="s">
        <v>28</v>
      </c>
      <c r="C13" s="38" t="s">
        <v>28</v>
      </c>
      <c r="D13" s="39">
        <v>35544</v>
      </c>
      <c r="E13" s="13"/>
      <c r="F13" s="13"/>
      <c r="G13" s="13"/>
      <c r="H13" s="53" t="s">
        <v>6</v>
      </c>
      <c r="I13" s="53"/>
    </row>
    <row r="14" spans="1:41" ht="58.5">
      <c r="A14" s="34" t="s">
        <v>30</v>
      </c>
      <c r="B14" s="40">
        <v>19893</v>
      </c>
      <c r="C14" s="40">
        <v>1056</v>
      </c>
      <c r="D14" s="40">
        <f t="shared" si="0"/>
        <v>20949</v>
      </c>
      <c r="E14" s="12"/>
      <c r="F14" s="12"/>
      <c r="G14" s="12"/>
      <c r="H14" s="52" t="s">
        <v>7</v>
      </c>
      <c r="I14" s="52"/>
      <c r="P14" s="16"/>
      <c r="T14" s="7" t="s">
        <v>23</v>
      </c>
      <c r="U14" s="8"/>
    </row>
    <row r="15" spans="1:41" ht="58.5">
      <c r="A15" s="33" t="s">
        <v>31</v>
      </c>
      <c r="B15" s="41">
        <v>9298</v>
      </c>
      <c r="C15" s="41">
        <v>418</v>
      </c>
      <c r="D15" s="42">
        <f t="shared" si="0"/>
        <v>9716</v>
      </c>
      <c r="E15" s="13"/>
      <c r="F15" s="13"/>
      <c r="G15" s="13"/>
      <c r="H15" s="53" t="s">
        <v>17</v>
      </c>
      <c r="I15" s="53"/>
    </row>
    <row r="16" spans="1:41" ht="39">
      <c r="A16" s="34" t="s">
        <v>29</v>
      </c>
      <c r="B16" s="28">
        <v>11286</v>
      </c>
      <c r="C16" s="28">
        <v>1812</v>
      </c>
      <c r="D16" s="40">
        <f t="shared" si="0"/>
        <v>13098</v>
      </c>
      <c r="E16" s="12"/>
      <c r="F16" s="12"/>
      <c r="G16" s="12"/>
      <c r="H16" s="52" t="s">
        <v>8</v>
      </c>
      <c r="I16" s="52"/>
      <c r="L16" s="17"/>
    </row>
    <row r="17" spans="1:17" ht="24.95" customHeight="1">
      <c r="A17" s="33" t="s">
        <v>33</v>
      </c>
      <c r="B17" s="35">
        <v>18876</v>
      </c>
      <c r="C17" s="35">
        <v>2106</v>
      </c>
      <c r="D17" s="42">
        <f t="shared" si="0"/>
        <v>20982</v>
      </c>
      <c r="E17" s="13"/>
      <c r="F17" s="13"/>
      <c r="G17" s="13"/>
      <c r="H17" s="53" t="s">
        <v>9</v>
      </c>
      <c r="I17" s="53"/>
      <c r="L17" s="43"/>
      <c r="Q17" s="18"/>
    </row>
    <row r="18" spans="1:17" ht="21.75">
      <c r="A18" s="32" t="s">
        <v>10</v>
      </c>
      <c r="B18" s="45" t="s">
        <v>28</v>
      </c>
      <c r="C18" s="45" t="s">
        <v>28</v>
      </c>
      <c r="D18" s="45">
        <f>D7+D8+D9+D10+D11+D12+D13+D14+D15+D16+D17</f>
        <v>494861</v>
      </c>
      <c r="E18" s="26"/>
      <c r="F18" s="26"/>
      <c r="G18" s="26"/>
      <c r="H18" s="57" t="s">
        <v>11</v>
      </c>
      <c r="I18" s="58"/>
      <c r="K18" s="43"/>
    </row>
    <row r="19" spans="1:17" s="5" customFormat="1">
      <c r="A19" s="60" t="s">
        <v>0</v>
      </c>
      <c r="B19" s="60"/>
      <c r="C19" s="19"/>
      <c r="D19" s="19"/>
      <c r="E19" s="19"/>
      <c r="F19" s="19"/>
      <c r="G19" s="19"/>
      <c r="H19" s="59" t="s">
        <v>20</v>
      </c>
      <c r="I19" s="59"/>
      <c r="L19" s="20"/>
    </row>
    <row r="20" spans="1:17" ht="21">
      <c r="A20" s="51"/>
      <c r="B20" s="51"/>
      <c r="C20" s="51"/>
      <c r="D20" s="51"/>
      <c r="E20" s="51"/>
    </row>
    <row r="21" spans="1:17" ht="21">
      <c r="A21" s="21"/>
      <c r="B21" s="21"/>
      <c r="C21" s="21"/>
      <c r="D21" s="21"/>
    </row>
    <row r="22" spans="1:17">
      <c r="A22" s="22"/>
      <c r="B22" s="22"/>
      <c r="C22" s="22"/>
      <c r="D22" s="22"/>
    </row>
    <row r="23" spans="1:17">
      <c r="A23" s="15"/>
      <c r="B23" s="15"/>
      <c r="C23" s="15"/>
      <c r="D23" s="15"/>
    </row>
    <row r="24" spans="1:17">
      <c r="A24" s="15"/>
      <c r="B24" s="15"/>
      <c r="C24" s="15"/>
      <c r="D24" s="15"/>
    </row>
    <row r="25" spans="1:17">
      <c r="A25" s="23"/>
      <c r="B25" s="23"/>
      <c r="C25" s="15"/>
      <c r="D25" s="15"/>
    </row>
    <row r="26" spans="1:17">
      <c r="A26" s="23"/>
      <c r="B26" s="23"/>
      <c r="C26" s="15"/>
      <c r="D26" s="15"/>
    </row>
    <row r="27" spans="1:17">
      <c r="A27" s="23"/>
      <c r="B27" s="23"/>
      <c r="C27" s="15"/>
      <c r="D27" s="15"/>
    </row>
    <row r="28" spans="1:17">
      <c r="A28" s="23"/>
      <c r="B28" s="23"/>
      <c r="C28" s="15"/>
      <c r="D28" s="15"/>
    </row>
    <row r="29" spans="1:17">
      <c r="A29" s="23"/>
      <c r="B29" s="23"/>
      <c r="C29" s="15"/>
      <c r="D29" s="15"/>
    </row>
    <row r="30" spans="1:17">
      <c r="A30" s="23"/>
      <c r="B30" s="23"/>
      <c r="C30" s="15"/>
      <c r="D30" s="15"/>
    </row>
    <row r="31" spans="1:17">
      <c r="A31" s="23"/>
      <c r="B31" s="23"/>
      <c r="C31" s="15"/>
      <c r="D31" s="15"/>
    </row>
    <row r="32" spans="1:17">
      <c r="A32" s="23"/>
      <c r="B32" s="23"/>
      <c r="C32" s="15"/>
      <c r="D32" s="15"/>
    </row>
    <row r="33" spans="1:3">
      <c r="A33" s="24"/>
      <c r="B33" s="24"/>
      <c r="C33" s="24"/>
    </row>
  </sheetData>
  <mergeCells count="24">
    <mergeCell ref="A19:B19"/>
    <mergeCell ref="H15:I15"/>
    <mergeCell ref="A20:E20"/>
    <mergeCell ref="H14:I14"/>
    <mergeCell ref="H16:I16"/>
    <mergeCell ref="H17:I17"/>
    <mergeCell ref="H4:I6"/>
    <mergeCell ref="H7:I7"/>
    <mergeCell ref="H12:I12"/>
    <mergeCell ref="H8:I8"/>
    <mergeCell ref="A4:A6"/>
    <mergeCell ref="H11:I11"/>
    <mergeCell ref="B4:D4"/>
    <mergeCell ref="H9:I9"/>
    <mergeCell ref="H18:I18"/>
    <mergeCell ref="H13:I13"/>
    <mergeCell ref="H10:I10"/>
    <mergeCell ref="H19:I19"/>
    <mergeCell ref="A1:B1"/>
    <mergeCell ref="H1:I1"/>
    <mergeCell ref="A2:B2"/>
    <mergeCell ref="D2:I2"/>
    <mergeCell ref="B3:D3"/>
    <mergeCell ref="H3:I3"/>
  </mergeCells>
  <phoneticPr fontId="0" type="noConversion"/>
  <printOptions horizontalCentered="1"/>
  <pageMargins left="0.78740157480314965" right="0.94488188976377963" top="0.78740157480314965" bottom="0.78740157480314965" header="0" footer="0.59055118110236227"/>
  <pageSetup paperSize="9" scale="80" orientation="portrait" r:id="rId1"/>
  <headerFooter alignWithMargins="0">
    <oddFooter>&amp;C&amp;14 4 - 30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hp</cp:lastModifiedBy>
  <cp:lastPrinted>2016-03-28T06:38:14Z</cp:lastPrinted>
  <dcterms:created xsi:type="dcterms:W3CDTF">2000-10-01T09:05:01Z</dcterms:created>
  <dcterms:modified xsi:type="dcterms:W3CDTF">2016-05-04T11:11:21Z</dcterms:modified>
</cp:coreProperties>
</file>