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lghawi\Desktop\الكتاب الاحصائي 55\فصل التعليم 4\فصل التعليم 4\"/>
    </mc:Choice>
  </mc:AlternateContent>
  <bookViews>
    <workbookView xWindow="0" yWindow="60" windowWidth="19410" windowHeight="2745"/>
  </bookViews>
  <sheets>
    <sheet name="جدول 2" sheetId="18" r:id="rId1"/>
  </sheets>
  <definedNames>
    <definedName name="_xlnm.Print_Area" localSheetId="0">'جدول 2'!$A$1:$P$22</definedName>
  </definedNames>
  <calcPr calcId="162913"/>
</workbook>
</file>

<file path=xl/calcChain.xml><?xml version="1.0" encoding="utf-8"?>
<calcChain xmlns="http://schemas.openxmlformats.org/spreadsheetml/2006/main">
  <c r="O9" i="18" l="1"/>
  <c r="O10" i="18"/>
  <c r="O11" i="18"/>
  <c r="O12" i="18"/>
  <c r="O13" i="18"/>
  <c r="O14" i="18"/>
  <c r="O15" i="18"/>
  <c r="O16" i="18"/>
  <c r="O17" i="18"/>
  <c r="O18" i="18"/>
  <c r="O19" i="18"/>
  <c r="O20" i="18"/>
  <c r="O8" i="18"/>
  <c r="N9" i="18" l="1"/>
  <c r="N10" i="18"/>
  <c r="N11" i="18"/>
  <c r="N12" i="18"/>
  <c r="N13" i="18"/>
  <c r="N14" i="18"/>
  <c r="N15" i="18"/>
  <c r="N16" i="18"/>
  <c r="N17" i="18"/>
  <c r="N18" i="18"/>
  <c r="N19" i="18"/>
  <c r="N20" i="18"/>
  <c r="N8" i="18"/>
  <c r="K9" i="18"/>
  <c r="K10" i="18"/>
  <c r="K11" i="18"/>
  <c r="K12" i="18"/>
  <c r="K13" i="18"/>
  <c r="K14" i="18"/>
  <c r="K15" i="18"/>
  <c r="K16" i="18"/>
  <c r="K17" i="18"/>
  <c r="K18" i="18"/>
  <c r="K19" i="18"/>
  <c r="K20" i="18"/>
  <c r="K8" i="18"/>
  <c r="J9" i="18"/>
  <c r="J10" i="18"/>
  <c r="J11" i="18"/>
  <c r="J12" i="18"/>
  <c r="J13" i="18"/>
  <c r="J14" i="18"/>
  <c r="J15" i="18"/>
  <c r="J16" i="18"/>
  <c r="J17" i="18"/>
  <c r="J18" i="18"/>
  <c r="J19" i="18"/>
  <c r="J20" i="18"/>
  <c r="J8" i="18"/>
  <c r="H9" i="18"/>
  <c r="H10" i="18"/>
  <c r="H11" i="18"/>
  <c r="H12" i="18"/>
  <c r="H13" i="18"/>
  <c r="H14" i="18"/>
  <c r="H15" i="18"/>
  <c r="H16" i="18"/>
  <c r="H17" i="18"/>
  <c r="H18" i="18"/>
  <c r="H19" i="18"/>
  <c r="H20" i="18"/>
  <c r="H8" i="18"/>
  <c r="E9" i="18"/>
  <c r="E10" i="18"/>
  <c r="E11" i="18"/>
  <c r="E12" i="18"/>
  <c r="E13" i="18"/>
  <c r="E14" i="18"/>
  <c r="E15" i="18"/>
  <c r="E16" i="18"/>
  <c r="E17" i="18"/>
  <c r="E18" i="18"/>
  <c r="E19" i="18"/>
  <c r="E20" i="18"/>
  <c r="E8" i="18"/>
  <c r="J21" i="18" l="1"/>
  <c r="H21" i="18"/>
  <c r="C21" i="18"/>
  <c r="D21" i="18"/>
  <c r="F21" i="18"/>
  <c r="G21" i="18"/>
  <c r="I21" i="18"/>
  <c r="L21" i="18"/>
  <c r="M21" i="18"/>
  <c r="N21" i="18"/>
  <c r="B21" i="18"/>
  <c r="E21" i="18"/>
  <c r="K21" i="18" l="1"/>
  <c r="O21" i="18" l="1"/>
</calcChain>
</file>

<file path=xl/sharedStrings.xml><?xml version="1.0" encoding="utf-8"?>
<sst xmlns="http://schemas.openxmlformats.org/spreadsheetml/2006/main" count="66" uniqueCount="63">
  <si>
    <t>الإجمالــــي</t>
  </si>
  <si>
    <t xml:space="preserve">  المصدر: المؤسسة العامة للتدريب التقني والمهني.</t>
  </si>
  <si>
    <t>ذكور   M</t>
  </si>
  <si>
    <t>ذكور  M</t>
  </si>
  <si>
    <t>Total</t>
  </si>
  <si>
    <t>أناث  F</t>
  </si>
  <si>
    <t>Al-Baha</t>
  </si>
  <si>
    <t>Al-jouf</t>
  </si>
  <si>
    <t>Northern Border</t>
  </si>
  <si>
    <t>Eastern Region</t>
  </si>
  <si>
    <t>Tabouk</t>
  </si>
  <si>
    <t>Jazan </t>
  </si>
  <si>
    <t>Hail</t>
  </si>
  <si>
    <t>Najran</t>
  </si>
  <si>
    <t xml:space="preserve"> Region </t>
  </si>
  <si>
    <t xml:space="preserve"> الحدود الشمالية</t>
  </si>
  <si>
    <t xml:space="preserve"> الرياض</t>
  </si>
  <si>
    <t xml:space="preserve"> القصيم</t>
  </si>
  <si>
    <t xml:space="preserve"> جازان</t>
  </si>
  <si>
    <t xml:space="preserve"> حائل</t>
  </si>
  <si>
    <t xml:space="preserve"> عسير</t>
  </si>
  <si>
    <t xml:space="preserve"> مكة المكرمة</t>
  </si>
  <si>
    <t xml:space="preserve"> نجران</t>
  </si>
  <si>
    <t xml:space="preserve"> الجوف</t>
  </si>
  <si>
    <t xml:space="preserve"> الشرقية</t>
  </si>
  <si>
    <t xml:space="preserve"> المدينة المنورة</t>
  </si>
  <si>
    <t xml:space="preserve"> تبوك</t>
  </si>
  <si>
    <t>Source: General Organization for Technical and Vocational Training</t>
  </si>
  <si>
    <t>الكليات التقنية العالمية    International Technical   Colleges</t>
  </si>
  <si>
    <t>دبلوم     diploma</t>
  </si>
  <si>
    <t>التدريب المهني    Vocational training</t>
  </si>
  <si>
    <t>الباحة</t>
  </si>
  <si>
    <t>التدريب التقني      Technical training</t>
  </si>
  <si>
    <t>الكليات التقنية    Technical Colleges</t>
  </si>
  <si>
    <t>المعاهد الصناعية الثانوية     Secondary Industrial Institutes</t>
  </si>
  <si>
    <t>معاهد الشراكات الاستراتيجية ــ ذكور Strategic partnerships   institutes M</t>
  </si>
  <si>
    <t>التعليم والتدريب</t>
  </si>
  <si>
    <t xml:space="preserve"> Education &amp; Training </t>
  </si>
  <si>
    <t>Al-Riyadh</t>
  </si>
  <si>
    <t>Al-Qaseem</t>
  </si>
  <si>
    <t>Al-Madinah Al-Monawarah</t>
  </si>
  <si>
    <t>Aseer</t>
  </si>
  <si>
    <t>Makkah Al-Mokarramah</t>
  </si>
  <si>
    <t>Training Type</t>
  </si>
  <si>
    <t xml:space="preserve">  Total  </t>
  </si>
  <si>
    <t xml:space="preserve"> المجموع         </t>
  </si>
  <si>
    <t xml:space="preserve">  Total </t>
  </si>
  <si>
    <t>Grand Total</t>
  </si>
  <si>
    <t xml:space="preserve">    بكالوريوس    bachelor's</t>
  </si>
  <si>
    <t xml:space="preserve">نوع التدريب
</t>
  </si>
  <si>
    <t>المنطقة</t>
  </si>
  <si>
    <t>معاهد التدريب المهني الصناعي بالسجون (الاصلاحيات)         Industrial Vocational Training Institutes in Prisons</t>
  </si>
  <si>
    <t>جدول 4-17</t>
  </si>
  <si>
    <t>Table 4-17</t>
  </si>
  <si>
    <t xml:space="preserve"> المجموع</t>
  </si>
  <si>
    <t xml:space="preserve">  Toalt</t>
  </si>
  <si>
    <t>المجموع الأجمالي</t>
  </si>
  <si>
    <t>المجموع</t>
  </si>
  <si>
    <t>دبلوم   diploma</t>
  </si>
  <si>
    <t xml:space="preserve">المجموع
Total   </t>
  </si>
  <si>
    <t xml:space="preserve">    Total  </t>
  </si>
  <si>
    <t>أعداد المقبولين  بالمؤسسة العامة للتدريب التقني و المهني حسب المنطقة ونوع التدريب  والجنس للعام التدريبي 1440/1439(2019)</t>
  </si>
  <si>
    <t>The Number of New Students  of the Technical and Vocational Training Corporation by Region, Type of Training,  and Sex, year 1439/1440 (2019)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</si>
</sst>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4"/>
      <color theme="1"/>
      <name val="Arial"/>
      <family val="2"/>
      <charset val="178"/>
      <scheme val="minor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sz val="10"/>
      <color rgb="FF31869B"/>
      <name val="Frutiger LT Arabic 55 Roman"/>
    </font>
    <font>
      <sz val="10"/>
      <color theme="1"/>
      <name val="Frutiger LT Arabic 55 Roman"/>
    </font>
    <font>
      <sz val="10"/>
      <color theme="0"/>
      <name val="Frutiger LT Arabic 55 Roman"/>
    </font>
    <font>
      <sz val="12"/>
      <color rgb="FF474D9B"/>
      <name val="Frutiger LT Arabic 45 Light"/>
    </font>
    <font>
      <sz val="8"/>
      <color rgb="FF8C96A7"/>
      <name val="Frutiger LT Arabic 55 Roman"/>
    </font>
    <font>
      <sz val="10"/>
      <name val="Frutiger LT Arabic 55 Roman"/>
    </font>
  </fonts>
  <fills count="6">
    <fill>
      <patternFill patternType="none"/>
    </fill>
    <fill>
      <patternFill patternType="gray125"/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rgb="FFFFFFFF"/>
      </left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4" fillId="0" borderId="0"/>
  </cellStyleXfs>
  <cellXfs count="56">
    <xf numFmtId="0" fontId="0" fillId="0" borderId="0" xfId="0"/>
    <xf numFmtId="0" fontId="1" fillId="0" borderId="0" xfId="0" applyFont="1" applyBorder="1" applyAlignment="1">
      <alignment vertical="center" wrapText="1" readingOrder="2"/>
    </xf>
    <xf numFmtId="0" fontId="1" fillId="0" borderId="0" xfId="0" applyFont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 readingOrder="1"/>
    </xf>
    <xf numFmtId="3" fontId="6" fillId="2" borderId="1" xfId="1" applyNumberFormat="1" applyFont="1" applyFill="1" applyBorder="1" applyAlignment="1">
      <alignment horizontal="center" vertical="center" wrapText="1" readingOrder="1"/>
    </xf>
    <xf numFmtId="0" fontId="6" fillId="2" borderId="1" xfId="0" applyFont="1" applyFill="1" applyBorder="1" applyAlignment="1">
      <alignment horizontal="center" vertical="center" readingOrder="1"/>
    </xf>
    <xf numFmtId="0" fontId="6" fillId="2" borderId="1" xfId="1" applyFont="1" applyFill="1" applyBorder="1" applyAlignment="1">
      <alignment horizontal="center" vertical="center" readingOrder="1"/>
    </xf>
    <xf numFmtId="0" fontId="6" fillId="2" borderId="1" xfId="0" applyFont="1" applyFill="1" applyBorder="1" applyAlignment="1">
      <alignment horizontal="center" vertical="center" wrapText="1" readingOrder="1"/>
    </xf>
    <xf numFmtId="3" fontId="6" fillId="3" borderId="1" xfId="1" applyNumberFormat="1" applyFont="1" applyFill="1" applyBorder="1" applyAlignment="1">
      <alignment horizontal="center" vertical="center" wrapText="1" readingOrder="1"/>
    </xf>
    <xf numFmtId="0" fontId="6" fillId="3" borderId="1" xfId="0" applyFont="1" applyFill="1" applyBorder="1" applyAlignment="1">
      <alignment horizontal="center" vertical="center" readingOrder="1"/>
    </xf>
    <xf numFmtId="0" fontId="6" fillId="3" borderId="1" xfId="0" applyFont="1" applyFill="1" applyBorder="1" applyAlignment="1">
      <alignment horizontal="center" vertical="center" wrapText="1" readingOrder="1"/>
    </xf>
    <xf numFmtId="0" fontId="6" fillId="3" borderId="1" xfId="1" applyFont="1" applyFill="1" applyBorder="1" applyAlignment="1">
      <alignment horizontal="center" vertical="center" wrapText="1" readingOrder="1"/>
    </xf>
    <xf numFmtId="3" fontId="6" fillId="2" borderId="1" xfId="1" applyNumberFormat="1" applyFont="1" applyFill="1" applyBorder="1" applyAlignment="1">
      <alignment horizontal="center" vertical="center" readingOrder="1"/>
    </xf>
    <xf numFmtId="0" fontId="7" fillId="4" borderId="7" xfId="0" applyFont="1" applyFill="1" applyBorder="1" applyAlignment="1">
      <alignment horizontal="center" vertical="center" wrapText="1" readingOrder="2"/>
    </xf>
    <xf numFmtId="0" fontId="7" fillId="4" borderId="1" xfId="0" applyFont="1" applyFill="1" applyBorder="1" applyAlignment="1">
      <alignment horizontal="center" vertical="center" wrapText="1" readingOrder="2"/>
    </xf>
    <xf numFmtId="0" fontId="7" fillId="4" borderId="4" xfId="0" applyFont="1" applyFill="1" applyBorder="1" applyAlignment="1">
      <alignment horizontal="center" vertical="center" wrapText="1" readingOrder="2"/>
    </xf>
    <xf numFmtId="0" fontId="7" fillId="4" borderId="2" xfId="0" applyFont="1" applyFill="1" applyBorder="1" applyAlignment="1">
      <alignment horizontal="center" vertical="center" wrapText="1" readingOrder="2"/>
    </xf>
    <xf numFmtId="0" fontId="5" fillId="5" borderId="5" xfId="0" applyFont="1" applyFill="1" applyBorder="1" applyAlignment="1">
      <alignment horizontal="right" vertical="center" wrapText="1" readingOrder="2"/>
    </xf>
    <xf numFmtId="0" fontId="2" fillId="0" borderId="0" xfId="0" applyFont="1" applyAlignment="1">
      <alignment horizontal="center" vertical="center" wrapText="1" readingOrder="2"/>
    </xf>
    <xf numFmtId="0" fontId="8" fillId="0" borderId="0" xfId="0" applyFont="1" applyFill="1" applyAlignment="1">
      <alignment vertical="center" wrapText="1" readingOrder="2"/>
    </xf>
    <xf numFmtId="0" fontId="9" fillId="0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 readingOrder="2"/>
    </xf>
    <xf numFmtId="0" fontId="9" fillId="0" borderId="0" xfId="0" applyFont="1" applyFill="1" applyBorder="1" applyAlignment="1">
      <alignment horizontal="left" vertical="center"/>
    </xf>
    <xf numFmtId="0" fontId="6" fillId="2" borderId="1" xfId="1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horizontal="left" vertical="center"/>
    </xf>
    <xf numFmtId="0" fontId="6" fillId="3" borderId="1" xfId="1" applyFont="1" applyFill="1" applyBorder="1" applyAlignment="1">
      <alignment horizontal="right" vertical="center" wrapText="1"/>
    </xf>
    <xf numFmtId="0" fontId="10" fillId="3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left" vertical="center" wrapText="1"/>
    </xf>
    <xf numFmtId="3" fontId="7" fillId="4" borderId="1" xfId="0" applyNumberFormat="1" applyFont="1" applyFill="1" applyBorder="1" applyAlignment="1">
      <alignment horizontal="center" vertical="center" wrapText="1" readingOrder="1"/>
    </xf>
    <xf numFmtId="0" fontId="7" fillId="4" borderId="1" xfId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 wrapText="1" readingOrder="1"/>
    </xf>
    <xf numFmtId="0" fontId="7" fillId="4" borderId="2" xfId="0" applyFont="1" applyFill="1" applyBorder="1" applyAlignment="1">
      <alignment horizontal="center" wrapText="1" readingOrder="2"/>
    </xf>
    <xf numFmtId="0" fontId="7" fillId="4" borderId="3" xfId="0" applyFont="1" applyFill="1" applyBorder="1" applyAlignment="1">
      <alignment horizontal="center" wrapText="1" readingOrder="2"/>
    </xf>
    <xf numFmtId="0" fontId="7" fillId="4" borderId="3" xfId="0" applyFont="1" applyFill="1" applyBorder="1" applyAlignment="1">
      <alignment horizontal="center" vertical="center" wrapText="1" readingOrder="2"/>
    </xf>
    <xf numFmtId="0" fontId="7" fillId="4" borderId="4" xfId="0" applyFont="1" applyFill="1" applyBorder="1" applyAlignment="1">
      <alignment horizontal="center" vertical="center" wrapText="1" readingOrder="2"/>
    </xf>
    <xf numFmtId="0" fontId="8" fillId="0" borderId="0" xfId="0" applyFont="1" applyFill="1" applyAlignment="1">
      <alignment horizontal="center" vertical="center" wrapText="1" readingOrder="1"/>
    </xf>
    <xf numFmtId="0" fontId="8" fillId="0" borderId="0" xfId="0" applyFont="1" applyFill="1" applyAlignment="1">
      <alignment horizontal="center" vertical="center" wrapText="1" readingOrder="2"/>
    </xf>
    <xf numFmtId="0" fontId="1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 readingOrder="2"/>
    </xf>
    <xf numFmtId="0" fontId="7" fillId="4" borderId="7" xfId="0" applyFont="1" applyFill="1" applyBorder="1" applyAlignment="1">
      <alignment horizontal="center" vertical="center" wrapText="1" readingOrder="2"/>
    </xf>
    <xf numFmtId="0" fontId="7" fillId="4" borderId="6" xfId="0" applyFont="1" applyFill="1" applyBorder="1" applyAlignment="1">
      <alignment horizontal="center" vertical="center" wrapText="1" readingOrder="2"/>
    </xf>
    <xf numFmtId="0" fontId="7" fillId="4" borderId="1" xfId="0" applyFont="1" applyFill="1" applyBorder="1" applyAlignment="1">
      <alignment horizontal="center" vertical="center" wrapText="1" readingOrder="2"/>
    </xf>
    <xf numFmtId="0" fontId="9" fillId="0" borderId="0" xfId="0" applyFont="1" applyFill="1" applyBorder="1" applyAlignment="1">
      <alignment horizontal="right" vertical="center"/>
    </xf>
    <xf numFmtId="0" fontId="7" fillId="4" borderId="2" xfId="0" applyFont="1" applyFill="1" applyBorder="1" applyAlignment="1">
      <alignment horizontal="center" vertical="center" wrapText="1" readingOrder="2"/>
    </xf>
    <xf numFmtId="0" fontId="9" fillId="0" borderId="8" xfId="0" applyFont="1" applyFill="1" applyBorder="1" applyAlignment="1">
      <alignment horizontal="left" vertical="center"/>
    </xf>
    <xf numFmtId="0" fontId="5" fillId="5" borderId="0" xfId="0" applyFont="1" applyFill="1" applyAlignment="1">
      <alignment horizontal="left" vertical="center" wrapText="1" readingOrder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 readingOrder="2"/>
    </xf>
    <xf numFmtId="0" fontId="7" fillId="4" borderId="2" xfId="1" applyFont="1" applyFill="1" applyBorder="1" applyAlignment="1">
      <alignment horizontal="center" vertical="center"/>
    </xf>
    <xf numFmtId="0" fontId="7" fillId="4" borderId="3" xfId="1" applyFont="1" applyFill="1" applyBorder="1" applyAlignment="1">
      <alignment horizontal="center" vertical="center"/>
    </xf>
    <xf numFmtId="0" fontId="7" fillId="4" borderId="3" xfId="1" applyFont="1" applyFill="1" applyBorder="1" applyAlignment="1">
      <alignment horizontal="center" vertical="center" wrapText="1"/>
    </xf>
    <xf numFmtId="0" fontId="7" fillId="4" borderId="4" xfId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3"/>
    <cellStyle name="Normal 3 2" xfId="2"/>
  </cellStyles>
  <dxfs count="0"/>
  <tableStyles count="0" defaultTableStyle="TableStyleMedium2" defaultPivotStyle="PivotStyleLight16"/>
  <colors>
    <mruColors>
      <color rgb="FFE6E9F0"/>
      <color rgb="FFF0F2F6"/>
      <color rgb="FF9BA8C2"/>
      <color rgb="FFF2F2F2"/>
      <color rgb="FF66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rightToLeft="1" tabSelected="1" zoomScaleNormal="100" workbookViewId="0">
      <selection activeCell="B1" sqref="B1"/>
    </sheetView>
  </sheetViews>
  <sheetFormatPr defaultColWidth="8.7265625" defaultRowHeight="18.75"/>
  <cols>
    <col min="1" max="1" width="14.81640625" style="2" customWidth="1"/>
    <col min="2" max="5" width="7.6328125" style="2" customWidth="1"/>
    <col min="6" max="7" width="8.6328125" style="2" customWidth="1"/>
    <col min="8" max="8" width="7.6328125" style="2" customWidth="1"/>
    <col min="9" max="9" width="9.7265625" style="2" customWidth="1"/>
    <col min="10" max="11" width="7.6328125" style="2" customWidth="1"/>
    <col min="12" max="12" width="9.7265625" style="2" customWidth="1"/>
    <col min="13" max="13" width="15.81640625" style="2" customWidth="1"/>
    <col min="14" max="14" width="7.6328125" style="2" customWidth="1"/>
    <col min="15" max="15" width="8.6328125" style="2" customWidth="1"/>
    <col min="16" max="16" width="17.36328125" style="2" customWidth="1"/>
    <col min="17" max="16384" width="8.7265625" style="2"/>
  </cols>
  <sheetData>
    <row r="1" spans="1:17" ht="24.75" customHeight="1">
      <c r="A1" s="17" t="s">
        <v>36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47" t="s">
        <v>37</v>
      </c>
      <c r="P1" s="47"/>
      <c r="Q1" s="3"/>
    </row>
    <row r="2" spans="1:17" ht="35.25" customHeight="1">
      <c r="A2" s="38" t="s">
        <v>61</v>
      </c>
      <c r="B2" s="38"/>
      <c r="C2" s="38"/>
      <c r="D2" s="38"/>
      <c r="E2" s="38"/>
      <c r="F2" s="38"/>
      <c r="G2" s="38"/>
      <c r="H2" s="19"/>
      <c r="I2" s="37" t="s">
        <v>62</v>
      </c>
      <c r="J2" s="37"/>
      <c r="K2" s="37"/>
      <c r="L2" s="37"/>
      <c r="M2" s="37"/>
      <c r="N2" s="37"/>
      <c r="O2" s="37"/>
      <c r="P2" s="37"/>
    </row>
    <row r="3" spans="1:17">
      <c r="A3" s="20" t="s">
        <v>52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2" t="s">
        <v>53</v>
      </c>
    </row>
    <row r="4" spans="1:17" ht="27.75" customHeight="1">
      <c r="A4" s="33" t="s">
        <v>49</v>
      </c>
      <c r="B4" s="42" t="s">
        <v>32</v>
      </c>
      <c r="C4" s="51"/>
      <c r="D4" s="51"/>
      <c r="E4" s="51"/>
      <c r="F4" s="51"/>
      <c r="G4" s="51"/>
      <c r="H4" s="51"/>
      <c r="I4" s="51"/>
      <c r="J4" s="41"/>
      <c r="K4" s="45" t="s">
        <v>57</v>
      </c>
      <c r="L4" s="41" t="s">
        <v>30</v>
      </c>
      <c r="M4" s="42"/>
      <c r="N4" s="45" t="s">
        <v>54</v>
      </c>
      <c r="O4" s="48" t="s">
        <v>56</v>
      </c>
      <c r="P4" s="52" t="s">
        <v>43</v>
      </c>
    </row>
    <row r="5" spans="1:17" ht="30.75" customHeight="1">
      <c r="A5" s="34"/>
      <c r="B5" s="41" t="s">
        <v>33</v>
      </c>
      <c r="C5" s="43"/>
      <c r="D5" s="43"/>
      <c r="E5" s="43"/>
      <c r="F5" s="43" t="s">
        <v>28</v>
      </c>
      <c r="G5" s="43"/>
      <c r="H5" s="43"/>
      <c r="I5" s="42" t="s">
        <v>35</v>
      </c>
      <c r="J5" s="45" t="s">
        <v>59</v>
      </c>
      <c r="K5" s="35"/>
      <c r="L5" s="41" t="s">
        <v>34</v>
      </c>
      <c r="M5" s="42" t="s">
        <v>51</v>
      </c>
      <c r="N5" s="35"/>
      <c r="O5" s="49"/>
      <c r="P5" s="53"/>
    </row>
    <row r="6" spans="1:17" ht="27.75" customHeight="1">
      <c r="A6" s="35" t="s">
        <v>50</v>
      </c>
      <c r="B6" s="41" t="s">
        <v>3</v>
      </c>
      <c r="C6" s="43"/>
      <c r="D6" s="14" t="s">
        <v>5</v>
      </c>
      <c r="E6" s="16" t="s">
        <v>45</v>
      </c>
      <c r="F6" s="14" t="s">
        <v>2</v>
      </c>
      <c r="G6" s="14" t="s">
        <v>5</v>
      </c>
      <c r="H6" s="16" t="s">
        <v>45</v>
      </c>
      <c r="I6" s="42"/>
      <c r="J6" s="35"/>
      <c r="K6" s="35" t="s">
        <v>46</v>
      </c>
      <c r="L6" s="41"/>
      <c r="M6" s="42"/>
      <c r="N6" s="35" t="s">
        <v>55</v>
      </c>
      <c r="O6" s="49" t="s">
        <v>47</v>
      </c>
      <c r="P6" s="54" t="s">
        <v>14</v>
      </c>
    </row>
    <row r="7" spans="1:17" ht="34.5" customHeight="1">
      <c r="A7" s="36"/>
      <c r="B7" s="13" t="s">
        <v>58</v>
      </c>
      <c r="C7" s="14" t="s">
        <v>48</v>
      </c>
      <c r="D7" s="14" t="s">
        <v>29</v>
      </c>
      <c r="E7" s="15" t="s">
        <v>44</v>
      </c>
      <c r="F7" s="43" t="s">
        <v>29</v>
      </c>
      <c r="G7" s="43"/>
      <c r="H7" s="15" t="s">
        <v>60</v>
      </c>
      <c r="I7" s="42"/>
      <c r="J7" s="36"/>
      <c r="K7" s="36"/>
      <c r="L7" s="41"/>
      <c r="M7" s="42"/>
      <c r="N7" s="36"/>
      <c r="O7" s="50"/>
      <c r="P7" s="55"/>
    </row>
    <row r="8" spans="1:17" ht="20.100000000000001" customHeight="1">
      <c r="A8" s="23" t="s">
        <v>31</v>
      </c>
      <c r="B8" s="4">
        <v>1158</v>
      </c>
      <c r="C8" s="5">
        <v>0</v>
      </c>
      <c r="D8" s="6">
        <v>449</v>
      </c>
      <c r="E8" s="12">
        <f>B8+C8+D8</f>
        <v>1607</v>
      </c>
      <c r="F8" s="7">
        <v>0</v>
      </c>
      <c r="G8" s="7">
        <v>0</v>
      </c>
      <c r="H8" s="7">
        <f>F8+G8</f>
        <v>0</v>
      </c>
      <c r="I8" s="7">
        <v>41</v>
      </c>
      <c r="J8" s="7">
        <f>I8</f>
        <v>41</v>
      </c>
      <c r="K8" s="32">
        <f>E8+H8+J8</f>
        <v>1648</v>
      </c>
      <c r="L8" s="7">
        <v>74</v>
      </c>
      <c r="M8" s="7">
        <v>195</v>
      </c>
      <c r="N8" s="7">
        <f>L8+M8</f>
        <v>269</v>
      </c>
      <c r="O8" s="32">
        <f>N8+K8</f>
        <v>1917</v>
      </c>
      <c r="P8" s="24" t="s">
        <v>6</v>
      </c>
    </row>
    <row r="9" spans="1:17" ht="20.100000000000001" customHeight="1">
      <c r="A9" s="25" t="s">
        <v>23</v>
      </c>
      <c r="B9" s="11">
        <v>2855</v>
      </c>
      <c r="C9" s="11">
        <v>85</v>
      </c>
      <c r="D9" s="11">
        <v>596</v>
      </c>
      <c r="E9" s="11">
        <f t="shared" ref="E9:E20" si="0">B9+C9+D9</f>
        <v>3536</v>
      </c>
      <c r="F9" s="11">
        <v>0</v>
      </c>
      <c r="G9" s="11">
        <v>472</v>
      </c>
      <c r="H9" s="11">
        <f t="shared" ref="H9:H20" si="1">F9+G9</f>
        <v>472</v>
      </c>
      <c r="I9" s="11">
        <v>0</v>
      </c>
      <c r="J9" s="11">
        <f t="shared" ref="J9:J20" si="2">I9</f>
        <v>0</v>
      </c>
      <c r="K9" s="11">
        <f t="shared" ref="K9:K20" si="3">E9+H9+J9</f>
        <v>4008</v>
      </c>
      <c r="L9" s="11">
        <v>399</v>
      </c>
      <c r="M9" s="11">
        <v>273</v>
      </c>
      <c r="N9" s="11">
        <f t="shared" ref="N9:N20" si="4">L9+M9</f>
        <v>672</v>
      </c>
      <c r="O9" s="11">
        <f t="shared" ref="O9:O20" si="5">N9+K9</f>
        <v>4680</v>
      </c>
      <c r="P9" s="26" t="s">
        <v>7</v>
      </c>
    </row>
    <row r="10" spans="1:17" ht="20.100000000000001" customHeight="1">
      <c r="A10" s="23" t="s">
        <v>15</v>
      </c>
      <c r="B10" s="4">
        <v>1106</v>
      </c>
      <c r="C10" s="5">
        <v>0</v>
      </c>
      <c r="D10" s="6">
        <v>334</v>
      </c>
      <c r="E10" s="12">
        <f t="shared" si="0"/>
        <v>1440</v>
      </c>
      <c r="F10" s="7">
        <v>0</v>
      </c>
      <c r="G10" s="7">
        <v>182</v>
      </c>
      <c r="H10" s="7">
        <f t="shared" si="1"/>
        <v>182</v>
      </c>
      <c r="I10" s="7">
        <v>35</v>
      </c>
      <c r="J10" s="7">
        <f t="shared" si="2"/>
        <v>35</v>
      </c>
      <c r="K10" s="32">
        <f t="shared" si="3"/>
        <v>1657</v>
      </c>
      <c r="L10" s="7">
        <v>122</v>
      </c>
      <c r="M10" s="7">
        <v>207</v>
      </c>
      <c r="N10" s="7">
        <f t="shared" si="4"/>
        <v>329</v>
      </c>
      <c r="O10" s="32">
        <f t="shared" si="5"/>
        <v>1986</v>
      </c>
      <c r="P10" s="24" t="s">
        <v>8</v>
      </c>
    </row>
    <row r="11" spans="1:17" ht="20.100000000000001" customHeight="1">
      <c r="A11" s="25" t="s">
        <v>16</v>
      </c>
      <c r="B11" s="11">
        <v>12545</v>
      </c>
      <c r="C11" s="11">
        <v>921</v>
      </c>
      <c r="D11" s="11">
        <v>2780</v>
      </c>
      <c r="E11" s="11">
        <f t="shared" si="0"/>
        <v>16246</v>
      </c>
      <c r="F11" s="11">
        <v>3636</v>
      </c>
      <c r="G11" s="11">
        <v>1370</v>
      </c>
      <c r="H11" s="11">
        <f t="shared" si="1"/>
        <v>5006</v>
      </c>
      <c r="I11" s="11">
        <v>1578</v>
      </c>
      <c r="J11" s="11">
        <f t="shared" si="2"/>
        <v>1578</v>
      </c>
      <c r="K11" s="11">
        <f t="shared" si="3"/>
        <v>22830</v>
      </c>
      <c r="L11" s="11">
        <v>1188</v>
      </c>
      <c r="M11" s="11">
        <v>926</v>
      </c>
      <c r="N11" s="11">
        <f t="shared" si="4"/>
        <v>2114</v>
      </c>
      <c r="O11" s="11">
        <f t="shared" si="5"/>
        <v>24944</v>
      </c>
      <c r="P11" s="26" t="s">
        <v>38</v>
      </c>
    </row>
    <row r="12" spans="1:17" ht="20.100000000000001" customHeight="1">
      <c r="A12" s="23" t="s">
        <v>24</v>
      </c>
      <c r="B12" s="4">
        <v>6406</v>
      </c>
      <c r="C12" s="5">
        <v>451</v>
      </c>
      <c r="D12" s="6">
        <v>961</v>
      </c>
      <c r="E12" s="12">
        <f t="shared" si="0"/>
        <v>7818</v>
      </c>
      <c r="F12" s="7">
        <v>310</v>
      </c>
      <c r="G12" s="7">
        <v>3214</v>
      </c>
      <c r="H12" s="7">
        <f t="shared" si="1"/>
        <v>3524</v>
      </c>
      <c r="I12" s="7">
        <v>3719</v>
      </c>
      <c r="J12" s="7">
        <f t="shared" si="2"/>
        <v>3719</v>
      </c>
      <c r="K12" s="32">
        <f t="shared" si="3"/>
        <v>15061</v>
      </c>
      <c r="L12" s="7">
        <v>1860</v>
      </c>
      <c r="M12" s="7">
        <v>1078</v>
      </c>
      <c r="N12" s="7">
        <f t="shared" si="4"/>
        <v>2938</v>
      </c>
      <c r="O12" s="32">
        <f t="shared" si="5"/>
        <v>17999</v>
      </c>
      <c r="P12" s="24" t="s">
        <v>9</v>
      </c>
    </row>
    <row r="13" spans="1:17" ht="20.100000000000001" customHeight="1">
      <c r="A13" s="25" t="s">
        <v>17</v>
      </c>
      <c r="B13" s="8">
        <v>5711</v>
      </c>
      <c r="C13" s="9">
        <v>387</v>
      </c>
      <c r="D13" s="8">
        <v>1183</v>
      </c>
      <c r="E13" s="8">
        <f t="shared" si="0"/>
        <v>7281</v>
      </c>
      <c r="F13" s="10">
        <v>715</v>
      </c>
      <c r="G13" s="10">
        <v>1198</v>
      </c>
      <c r="H13" s="10">
        <f t="shared" si="1"/>
        <v>1913</v>
      </c>
      <c r="I13" s="11">
        <v>81</v>
      </c>
      <c r="J13" s="11">
        <f t="shared" si="2"/>
        <v>81</v>
      </c>
      <c r="K13" s="11">
        <f t="shared" si="3"/>
        <v>9275</v>
      </c>
      <c r="L13" s="11">
        <v>717</v>
      </c>
      <c r="M13" s="11">
        <v>491</v>
      </c>
      <c r="N13" s="11">
        <f t="shared" si="4"/>
        <v>1208</v>
      </c>
      <c r="O13" s="11">
        <f t="shared" si="5"/>
        <v>10483</v>
      </c>
      <c r="P13" s="26" t="s">
        <v>39</v>
      </c>
    </row>
    <row r="14" spans="1:17" ht="20.100000000000001" customHeight="1">
      <c r="A14" s="23" t="s">
        <v>25</v>
      </c>
      <c r="B14" s="4">
        <v>5338</v>
      </c>
      <c r="C14" s="5">
        <v>256</v>
      </c>
      <c r="D14" s="6">
        <v>285</v>
      </c>
      <c r="E14" s="12">
        <f t="shared" si="0"/>
        <v>5879</v>
      </c>
      <c r="F14" s="7">
        <v>472</v>
      </c>
      <c r="G14" s="7">
        <v>1218</v>
      </c>
      <c r="H14" s="7">
        <f t="shared" si="1"/>
        <v>1690</v>
      </c>
      <c r="I14" s="7">
        <v>152</v>
      </c>
      <c r="J14" s="7">
        <f t="shared" si="2"/>
        <v>152</v>
      </c>
      <c r="K14" s="32">
        <f t="shared" si="3"/>
        <v>7721</v>
      </c>
      <c r="L14" s="7">
        <v>835</v>
      </c>
      <c r="M14" s="7">
        <v>689</v>
      </c>
      <c r="N14" s="7">
        <f t="shared" si="4"/>
        <v>1524</v>
      </c>
      <c r="O14" s="32">
        <f t="shared" si="5"/>
        <v>9245</v>
      </c>
      <c r="P14" s="27" t="s">
        <v>40</v>
      </c>
    </row>
    <row r="15" spans="1:17" ht="20.100000000000001" customHeight="1">
      <c r="A15" s="25" t="s">
        <v>26</v>
      </c>
      <c r="B15" s="8">
        <v>2091</v>
      </c>
      <c r="C15" s="9">
        <v>21</v>
      </c>
      <c r="D15" s="8">
        <v>748</v>
      </c>
      <c r="E15" s="8">
        <f t="shared" si="0"/>
        <v>2860</v>
      </c>
      <c r="F15" s="10">
        <v>503</v>
      </c>
      <c r="G15" s="10">
        <v>200</v>
      </c>
      <c r="H15" s="10">
        <f t="shared" si="1"/>
        <v>703</v>
      </c>
      <c r="I15" s="11">
        <v>0</v>
      </c>
      <c r="J15" s="11">
        <f t="shared" si="2"/>
        <v>0</v>
      </c>
      <c r="K15" s="11">
        <f t="shared" si="3"/>
        <v>3563</v>
      </c>
      <c r="L15" s="11">
        <v>479</v>
      </c>
      <c r="M15" s="11">
        <v>159</v>
      </c>
      <c r="N15" s="11">
        <f t="shared" si="4"/>
        <v>638</v>
      </c>
      <c r="O15" s="11">
        <f t="shared" si="5"/>
        <v>4201</v>
      </c>
      <c r="P15" s="26" t="s">
        <v>10</v>
      </c>
    </row>
    <row r="16" spans="1:17" ht="20.100000000000001" customHeight="1">
      <c r="A16" s="23" t="s">
        <v>18</v>
      </c>
      <c r="B16" s="4">
        <v>2723</v>
      </c>
      <c r="C16" s="5">
        <v>0</v>
      </c>
      <c r="D16" s="6">
        <v>212</v>
      </c>
      <c r="E16" s="12">
        <f t="shared" si="0"/>
        <v>2935</v>
      </c>
      <c r="F16" s="7">
        <v>544</v>
      </c>
      <c r="G16" s="7">
        <v>0</v>
      </c>
      <c r="H16" s="7">
        <f t="shared" si="1"/>
        <v>544</v>
      </c>
      <c r="I16" s="7">
        <v>78</v>
      </c>
      <c r="J16" s="7">
        <f t="shared" si="2"/>
        <v>78</v>
      </c>
      <c r="K16" s="32">
        <f t="shared" si="3"/>
        <v>3557</v>
      </c>
      <c r="L16" s="7">
        <v>604</v>
      </c>
      <c r="M16" s="7">
        <v>378</v>
      </c>
      <c r="N16" s="7">
        <f t="shared" si="4"/>
        <v>982</v>
      </c>
      <c r="O16" s="32">
        <f t="shared" si="5"/>
        <v>4539</v>
      </c>
      <c r="P16" s="24" t="s">
        <v>11</v>
      </c>
    </row>
    <row r="17" spans="1:17" ht="20.100000000000001" customHeight="1">
      <c r="A17" s="25" t="s">
        <v>19</v>
      </c>
      <c r="B17" s="8">
        <v>2887</v>
      </c>
      <c r="C17" s="9">
        <v>178</v>
      </c>
      <c r="D17" s="8">
        <v>805</v>
      </c>
      <c r="E17" s="8">
        <f t="shared" si="0"/>
        <v>3870</v>
      </c>
      <c r="F17" s="10">
        <v>0</v>
      </c>
      <c r="G17" s="10">
        <v>0</v>
      </c>
      <c r="H17" s="10">
        <f t="shared" si="1"/>
        <v>0</v>
      </c>
      <c r="I17" s="11">
        <v>0</v>
      </c>
      <c r="J17" s="11">
        <f t="shared" si="2"/>
        <v>0</v>
      </c>
      <c r="K17" s="11">
        <f t="shared" si="3"/>
        <v>3870</v>
      </c>
      <c r="L17" s="11">
        <v>245</v>
      </c>
      <c r="M17" s="11">
        <v>344</v>
      </c>
      <c r="N17" s="11">
        <f t="shared" si="4"/>
        <v>589</v>
      </c>
      <c r="O17" s="11">
        <f t="shared" si="5"/>
        <v>4459</v>
      </c>
      <c r="P17" s="26" t="s">
        <v>12</v>
      </c>
    </row>
    <row r="18" spans="1:17" ht="20.100000000000001" customHeight="1">
      <c r="A18" s="23" t="s">
        <v>20</v>
      </c>
      <c r="B18" s="4">
        <v>6185</v>
      </c>
      <c r="C18" s="5">
        <v>395</v>
      </c>
      <c r="D18" s="6">
        <v>1160</v>
      </c>
      <c r="E18" s="12">
        <f t="shared" si="0"/>
        <v>7740</v>
      </c>
      <c r="F18" s="7">
        <v>0</v>
      </c>
      <c r="G18" s="7">
        <v>135</v>
      </c>
      <c r="H18" s="7">
        <f t="shared" si="1"/>
        <v>135</v>
      </c>
      <c r="I18" s="7">
        <v>0</v>
      </c>
      <c r="J18" s="7">
        <f t="shared" si="2"/>
        <v>0</v>
      </c>
      <c r="K18" s="32">
        <f t="shared" si="3"/>
        <v>7875</v>
      </c>
      <c r="L18" s="7">
        <v>801</v>
      </c>
      <c r="M18" s="7">
        <v>465</v>
      </c>
      <c r="N18" s="7">
        <f t="shared" si="4"/>
        <v>1266</v>
      </c>
      <c r="O18" s="32">
        <f t="shared" si="5"/>
        <v>9141</v>
      </c>
      <c r="P18" s="24" t="s">
        <v>41</v>
      </c>
      <c r="Q18" s="1"/>
    </row>
    <row r="19" spans="1:17" ht="20.100000000000001" customHeight="1">
      <c r="A19" s="25" t="s">
        <v>21</v>
      </c>
      <c r="B19" s="8">
        <v>11440</v>
      </c>
      <c r="C19" s="9">
        <v>1092</v>
      </c>
      <c r="D19" s="8">
        <v>1707</v>
      </c>
      <c r="E19" s="8">
        <f t="shared" si="0"/>
        <v>14239</v>
      </c>
      <c r="F19" s="10">
        <v>2134</v>
      </c>
      <c r="G19" s="10">
        <v>1108</v>
      </c>
      <c r="H19" s="10">
        <f t="shared" si="1"/>
        <v>3242</v>
      </c>
      <c r="I19" s="11">
        <v>607</v>
      </c>
      <c r="J19" s="11">
        <f t="shared" si="2"/>
        <v>607</v>
      </c>
      <c r="K19" s="11">
        <f t="shared" si="3"/>
        <v>18088</v>
      </c>
      <c r="L19" s="11">
        <v>1124</v>
      </c>
      <c r="M19" s="11">
        <v>1003</v>
      </c>
      <c r="N19" s="11">
        <f t="shared" si="4"/>
        <v>2127</v>
      </c>
      <c r="O19" s="11">
        <f t="shared" si="5"/>
        <v>20215</v>
      </c>
      <c r="P19" s="28" t="s">
        <v>42</v>
      </c>
    </row>
    <row r="20" spans="1:17" ht="20.100000000000001" customHeight="1">
      <c r="A20" s="23" t="s">
        <v>22</v>
      </c>
      <c r="B20" s="4">
        <v>1913</v>
      </c>
      <c r="C20" s="5">
        <v>42</v>
      </c>
      <c r="D20" s="6">
        <v>380</v>
      </c>
      <c r="E20" s="12">
        <f t="shared" si="0"/>
        <v>2335</v>
      </c>
      <c r="F20" s="7">
        <v>0</v>
      </c>
      <c r="G20" s="7">
        <v>0</v>
      </c>
      <c r="H20" s="7">
        <f t="shared" si="1"/>
        <v>0</v>
      </c>
      <c r="I20" s="7">
        <v>0</v>
      </c>
      <c r="J20" s="7">
        <f t="shared" si="2"/>
        <v>0</v>
      </c>
      <c r="K20" s="32">
        <f t="shared" si="3"/>
        <v>2335</v>
      </c>
      <c r="L20" s="7">
        <v>261</v>
      </c>
      <c r="M20" s="7">
        <v>162</v>
      </c>
      <c r="N20" s="7">
        <f t="shared" si="4"/>
        <v>423</v>
      </c>
      <c r="O20" s="32">
        <f t="shared" si="5"/>
        <v>2758</v>
      </c>
      <c r="P20" s="29" t="s">
        <v>13</v>
      </c>
    </row>
    <row r="21" spans="1:17" ht="23.25" customHeight="1">
      <c r="A21" s="14" t="s">
        <v>0</v>
      </c>
      <c r="B21" s="30">
        <f>SUM(B8:B20)</f>
        <v>62358</v>
      </c>
      <c r="C21" s="30">
        <f t="shared" ref="C21:O21" si="6">SUM(C8:C20)</f>
        <v>3828</v>
      </c>
      <c r="D21" s="30">
        <f t="shared" si="6"/>
        <v>11600</v>
      </c>
      <c r="E21" s="30">
        <f t="shared" si="6"/>
        <v>77786</v>
      </c>
      <c r="F21" s="30">
        <f t="shared" si="6"/>
        <v>8314</v>
      </c>
      <c r="G21" s="30">
        <f t="shared" si="6"/>
        <v>9097</v>
      </c>
      <c r="H21" s="30">
        <f t="shared" si="6"/>
        <v>17411</v>
      </c>
      <c r="I21" s="30">
        <f t="shared" si="6"/>
        <v>6291</v>
      </c>
      <c r="J21" s="30">
        <f t="shared" si="6"/>
        <v>6291</v>
      </c>
      <c r="K21" s="30">
        <f t="shared" si="6"/>
        <v>101488</v>
      </c>
      <c r="L21" s="30">
        <f t="shared" si="6"/>
        <v>8709</v>
      </c>
      <c r="M21" s="30">
        <f t="shared" si="6"/>
        <v>6370</v>
      </c>
      <c r="N21" s="30">
        <f t="shared" si="6"/>
        <v>15079</v>
      </c>
      <c r="O21" s="30">
        <f t="shared" si="6"/>
        <v>116567</v>
      </c>
      <c r="P21" s="31" t="s">
        <v>4</v>
      </c>
    </row>
    <row r="22" spans="1:17" ht="20.100000000000001" customHeight="1">
      <c r="A22" s="44" t="s">
        <v>1</v>
      </c>
      <c r="B22" s="44"/>
      <c r="C22" s="44"/>
      <c r="K22" s="46" t="s">
        <v>27</v>
      </c>
      <c r="L22" s="46"/>
      <c r="M22" s="46"/>
      <c r="N22" s="46"/>
      <c r="O22" s="46"/>
      <c r="P22" s="46"/>
    </row>
    <row r="23" spans="1:17" ht="18" customHeight="1">
      <c r="A23" s="40"/>
      <c r="B23" s="40"/>
      <c r="C23" s="40"/>
      <c r="D23" s="40"/>
      <c r="I23" s="39"/>
      <c r="J23" s="39"/>
      <c r="K23" s="39"/>
      <c r="L23" s="39"/>
      <c r="M23" s="39"/>
      <c r="N23" s="39"/>
      <c r="O23" s="39"/>
      <c r="P23" s="39"/>
    </row>
  </sheetData>
  <mergeCells count="27">
    <mergeCell ref="O1:P1"/>
    <mergeCell ref="O4:O5"/>
    <mergeCell ref="O6:O7"/>
    <mergeCell ref="L5:L7"/>
    <mergeCell ref="B6:C6"/>
    <mergeCell ref="F7:G7"/>
    <mergeCell ref="I5:I7"/>
    <mergeCell ref="J5:J7"/>
    <mergeCell ref="B4:J4"/>
    <mergeCell ref="P4:P5"/>
    <mergeCell ref="P6:P7"/>
    <mergeCell ref="A4:A5"/>
    <mergeCell ref="A6:A7"/>
    <mergeCell ref="I2:P2"/>
    <mergeCell ref="A2:G2"/>
    <mergeCell ref="I23:P23"/>
    <mergeCell ref="A23:D23"/>
    <mergeCell ref="L4:M4"/>
    <mergeCell ref="B5:E5"/>
    <mergeCell ref="F5:H5"/>
    <mergeCell ref="M5:M7"/>
    <mergeCell ref="A22:C22"/>
    <mergeCell ref="K6:K7"/>
    <mergeCell ref="K4:K5"/>
    <mergeCell ref="N6:N7"/>
    <mergeCell ref="N4:N5"/>
    <mergeCell ref="K22:P22"/>
  </mergeCells>
  <printOptions horizontalCentered="1"/>
  <pageMargins left="3.937007874015748E-2" right="3.937007874015748E-2" top="3.937007874015748E-2" bottom="3.937007874015748E-2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جدول 2</vt:lpstr>
      <vt:lpstr>'جدول 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حبيب سلمان الشهاب</dc:creator>
  <cp:lastModifiedBy>Hasan Alghawi</cp:lastModifiedBy>
  <cp:lastPrinted>2018-12-18T06:14:29Z</cp:lastPrinted>
  <dcterms:created xsi:type="dcterms:W3CDTF">2014-01-19T07:05:08Z</dcterms:created>
  <dcterms:modified xsi:type="dcterms:W3CDTF">2020-06-08T12:04:33Z</dcterms:modified>
</cp:coreProperties>
</file>