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1" r:id="rId1"/>
  </sheets>
  <definedNames>
    <definedName name="_xlnm.Print_Area" localSheetId="0">'1'!$A$1:$AC$19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8" i="11" l="1"/>
  <c r="W18" i="11"/>
  <c r="U18" i="11"/>
  <c r="S18" i="11"/>
  <c r="Q18" i="11"/>
  <c r="O18" i="11"/>
  <c r="M18" i="11"/>
  <c r="K18" i="11"/>
  <c r="I18" i="11"/>
  <c r="G18" i="11"/>
  <c r="E18" i="11"/>
  <c r="C18" i="11"/>
  <c r="Y17" i="11"/>
  <c r="W17" i="11"/>
  <c r="U17" i="11"/>
  <c r="S17" i="11"/>
  <c r="Q17" i="11"/>
  <c r="O17" i="11"/>
  <c r="M17" i="11"/>
  <c r="K17" i="11"/>
  <c r="I17" i="11"/>
  <c r="G17" i="11"/>
  <c r="E17" i="11"/>
  <c r="C17" i="11"/>
  <c r="Y16" i="11"/>
  <c r="W16" i="11"/>
  <c r="U16" i="11"/>
  <c r="S16" i="11"/>
  <c r="Q16" i="11"/>
  <c r="O16" i="11"/>
  <c r="M16" i="11"/>
  <c r="K16" i="11"/>
  <c r="I16" i="11"/>
  <c r="G16" i="11"/>
  <c r="E16" i="11"/>
  <c r="C16" i="11"/>
  <c r="AA15" i="11"/>
  <c r="AA14" i="11"/>
  <c r="AA13" i="11"/>
  <c r="AA12" i="11"/>
  <c r="AA11" i="11"/>
  <c r="AA10" i="11"/>
  <c r="AA9" i="11"/>
  <c r="AA8" i="11"/>
  <c r="AA7" i="11"/>
  <c r="AA16" i="11" l="1"/>
  <c r="AA17" i="11"/>
  <c r="AA18" i="11"/>
</calcChain>
</file>

<file path=xl/sharedStrings.xml><?xml version="1.0" encoding="utf-8"?>
<sst xmlns="http://schemas.openxmlformats.org/spreadsheetml/2006/main" count="59" uniqueCount="49">
  <si>
    <t>Health</t>
  </si>
  <si>
    <t>الصحة</t>
  </si>
  <si>
    <t>Total</t>
  </si>
  <si>
    <t>Other Gov. Sector</t>
  </si>
  <si>
    <t>الجهات الحكومية الأخرى</t>
  </si>
  <si>
    <t>Private Sector</t>
  </si>
  <si>
    <t>القطاع الخاص</t>
  </si>
  <si>
    <t>Source: MOH</t>
  </si>
  <si>
    <t>السنة</t>
  </si>
  <si>
    <t>Ministry of Health</t>
  </si>
  <si>
    <t>Year</t>
  </si>
  <si>
    <t>(2017-2016) 1438</t>
  </si>
  <si>
    <t>(2018-2017) 1439</t>
  </si>
  <si>
    <t>(2019-2018) 1440</t>
  </si>
  <si>
    <t>الإجمالي</t>
  </si>
  <si>
    <t>وزارة الصحة</t>
  </si>
  <si>
    <t>نساء وولادة</t>
  </si>
  <si>
    <t>أطفال</t>
  </si>
  <si>
    <t>عيون</t>
  </si>
  <si>
    <t>المجموع</t>
  </si>
  <si>
    <t>General</t>
  </si>
  <si>
    <t xml:space="preserve">                   العمليــات الجراحيــة بأقســام المستشفيــات حســب القطــاع</t>
  </si>
  <si>
    <t>Surgical Interventions in Hospitals by Sector &amp; Hospital Sections</t>
  </si>
  <si>
    <t>جدول 3-11</t>
  </si>
  <si>
    <t>Table 3-11</t>
  </si>
  <si>
    <t>القطاع</t>
  </si>
  <si>
    <t>القســم                                              Section</t>
  </si>
  <si>
    <t>Sector</t>
  </si>
  <si>
    <t>جراحة عامة</t>
  </si>
  <si>
    <t>قلب وصدر واوعية دموية</t>
  </si>
  <si>
    <t>مسالك بولية</t>
  </si>
  <si>
    <t>تجميل</t>
  </si>
  <si>
    <t>عظام</t>
  </si>
  <si>
    <t>أنف وأذن وحنجرة</t>
  </si>
  <si>
    <t>فك وأسنان</t>
  </si>
  <si>
    <t>مخ وأعصاب</t>
  </si>
  <si>
    <t>أخرى</t>
  </si>
  <si>
    <t>Cardiac,chest &amp; vascular</t>
  </si>
  <si>
    <t>Urology</t>
  </si>
  <si>
    <t>Plastic</t>
  </si>
  <si>
    <t>Orthopedics</t>
  </si>
  <si>
    <t>E.N.T</t>
  </si>
  <si>
    <t>Faciodental</t>
  </si>
  <si>
    <t>Pediatrics</t>
  </si>
  <si>
    <t>OBS/GYN</t>
  </si>
  <si>
    <t>Ophthamology</t>
  </si>
  <si>
    <t>Neurosurgery</t>
  </si>
  <si>
    <t>Others</t>
  </si>
  <si>
    <t xml:space="preserve"> المصدر : وزارة الصحة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</si>
</sst>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Neo Sans Arabic"/>
      <family val="2"/>
    </font>
    <font>
      <sz val="10"/>
      <color rgb="FF31849B"/>
      <name val="Frutiger LT Arabic 55 Roman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0"/>
      <name val="Arial"/>
      <family val="2"/>
    </font>
    <font>
      <sz val="12"/>
      <color rgb="FF31849B"/>
      <name val="Frutiger LT Arabic 55 Roman"/>
    </font>
    <font>
      <sz val="12"/>
      <name val="Frutiger LT Arabic 55 Roman"/>
    </font>
    <font>
      <sz val="10"/>
      <name val="Frutiger LT Arabic 55 Roman"/>
    </font>
    <font>
      <sz val="10"/>
      <name val="MS Sans Serif"/>
      <family val="2"/>
      <charset val="178"/>
    </font>
    <font>
      <sz val="10"/>
      <name val="MS Sans Serif"/>
      <charset val="178"/>
    </font>
    <font>
      <sz val="16"/>
      <color rgb="FFFF0000"/>
      <name val="Frutiger LT Arabic 55 Roman"/>
    </font>
    <font>
      <sz val="10"/>
      <color rgb="FF31849B"/>
      <name val="Neo Sans Arabic"/>
      <family val="2"/>
    </font>
    <font>
      <sz val="12"/>
      <color theme="5"/>
      <name val="Neo Sans Arabic Light"/>
      <family val="2"/>
    </font>
    <font>
      <sz val="20"/>
      <color theme="5"/>
      <name val="Neo Sans Arabic Light"/>
      <family val="2"/>
    </font>
    <font>
      <sz val="13"/>
      <name val="Frutiger LT Arabic 55 Roman"/>
    </font>
    <font>
      <sz val="13"/>
      <color theme="5"/>
      <name val="Neo Sans Arabic Light"/>
      <family val="2"/>
    </font>
    <font>
      <sz val="11"/>
      <color theme="5"/>
      <name val="Neo Sans Arabic Light"/>
      <family val="2"/>
    </font>
    <font>
      <sz val="10"/>
      <color theme="0"/>
      <name val="MS Sans Serif"/>
      <family val="2"/>
    </font>
    <font>
      <sz val="12"/>
      <name val="Neo Sans Arabic Light"/>
      <family val="2"/>
    </font>
    <font>
      <sz val="16"/>
      <name val="Neo Sans Arabic Light"/>
      <family val="2"/>
    </font>
    <font>
      <sz val="12"/>
      <name val="Neo Sans Arabic Regular"/>
    </font>
    <font>
      <sz val="10"/>
      <name val="Neo Sans Arabic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10" fillId="0" borderId="0"/>
    <xf numFmtId="0" fontId="21" fillId="3" borderId="6">
      <alignment horizontal="right" vertical="center"/>
    </xf>
    <xf numFmtId="0" fontId="5" fillId="0" borderId="0"/>
    <xf numFmtId="0" fontId="9" fillId="0" borderId="0"/>
    <xf numFmtId="0" fontId="9" fillId="0" borderId="0"/>
    <xf numFmtId="0" fontId="1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3" applyFont="1" applyAlignment="1">
      <alignment horizontal="right" vertical="center" wrapText="1" readingOrder="2"/>
    </xf>
    <xf numFmtId="0" fontId="7" fillId="0" borderId="0" xfId="3" applyFont="1"/>
    <xf numFmtId="0" fontId="6" fillId="0" borderId="0" xfId="3" applyFont="1" applyAlignment="1">
      <alignment horizontal="right" vertical="center" wrapText="1" readingOrder="2"/>
    </xf>
    <xf numFmtId="0" fontId="7" fillId="0" borderId="0" xfId="3" applyFont="1" applyBorder="1"/>
    <xf numFmtId="0" fontId="12" fillId="0" borderId="0" xfId="3" applyFont="1" applyAlignment="1">
      <alignment horizontal="left" vertical="center"/>
    </xf>
    <xf numFmtId="0" fontId="13" fillId="0" borderId="0" xfId="3" applyFont="1" applyBorder="1"/>
    <xf numFmtId="0" fontId="14" fillId="0" borderId="0" xfId="3" applyFont="1" applyBorder="1"/>
    <xf numFmtId="0" fontId="15" fillId="0" borderId="0" xfId="3" applyFont="1" applyBorder="1"/>
    <xf numFmtId="0" fontId="3" fillId="0" borderId="0" xfId="3" applyFont="1" applyFill="1" applyBorder="1" applyAlignment="1">
      <alignment horizontal="left" vertical="center"/>
    </xf>
    <xf numFmtId="0" fontId="16" fillId="0" borderId="0" xfId="3" applyFont="1" applyBorder="1"/>
    <xf numFmtId="0" fontId="17" fillId="0" borderId="0" xfId="3" applyFont="1" applyBorder="1"/>
    <xf numFmtId="0" fontId="4" fillId="2" borderId="12" xfId="3" applyFont="1" applyFill="1" applyBorder="1" applyAlignment="1">
      <alignment horizontal="center" vertical="center"/>
    </xf>
    <xf numFmtId="0" fontId="19" fillId="0" borderId="0" xfId="3" applyFont="1" applyBorder="1"/>
    <xf numFmtId="0" fontId="8" fillId="3" borderId="1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/>
    </xf>
    <xf numFmtId="0" fontId="20" fillId="0" borderId="0" xfId="3" applyFont="1" applyBorder="1"/>
    <xf numFmtId="0" fontId="3" fillId="0" borderId="0" xfId="3" applyFont="1" applyFill="1" applyBorder="1" applyAlignment="1">
      <alignment horizontal="right" vertical="top"/>
    </xf>
    <xf numFmtId="0" fontId="19" fillId="0" borderId="0" xfId="3" applyFont="1"/>
    <xf numFmtId="0" fontId="22" fillId="0" borderId="0" xfId="3" applyFont="1"/>
    <xf numFmtId="0" fontId="22" fillId="0" borderId="0" xfId="3" applyFont="1" applyBorder="1"/>
    <xf numFmtId="0" fontId="6" fillId="0" borderId="0" xfId="3" applyFont="1" applyAlignment="1">
      <alignment horizontal="right" vertical="center" wrapText="1" readingOrder="2"/>
    </xf>
    <xf numFmtId="0" fontId="11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18" fillId="2" borderId="10" xfId="3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/>
    </xf>
    <xf numFmtId="0" fontId="3" fillId="0" borderId="0" xfId="3" applyFont="1" applyFill="1" applyBorder="1" applyAlignment="1">
      <alignment horizontal="left"/>
    </xf>
  </cellXfs>
  <cellStyles count="10">
    <cellStyle name="3" xfId="4"/>
    <cellStyle name="Normal" xfId="0" builtinId="0"/>
    <cellStyle name="Normal 12" xfId="9"/>
    <cellStyle name="Normal 2" xfId="1"/>
    <cellStyle name="Normal 2 2" xfId="6"/>
    <cellStyle name="Normal 2 2 4" xfId="7"/>
    <cellStyle name="Normal 2 6" xfId="8"/>
    <cellStyle name="Normal 3" xfId="2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21"/>
  <sheetViews>
    <sheetView rightToLeft="1" tabSelected="1" topLeftCell="M3" zoomScaleNormal="100" zoomScaleSheetLayoutView="100" workbookViewId="0">
      <selection activeCell="AC3" sqref="AC3"/>
    </sheetView>
  </sheetViews>
  <sheetFormatPr defaultColWidth="8" defaultRowHeight="15"/>
  <cols>
    <col min="1" max="1" width="15.5" style="13" customWidth="1"/>
    <col min="2" max="2" width="15.5" style="19" customWidth="1"/>
    <col min="3" max="7" width="5" style="19" customWidth="1"/>
    <col min="8" max="20" width="5" style="13" customWidth="1"/>
    <col min="21" max="24" width="5.625" style="13" customWidth="1"/>
    <col min="25" max="28" width="5" style="13" customWidth="1"/>
    <col min="29" max="29" width="15.5" style="13" customWidth="1"/>
    <col min="30" max="36" width="8" style="13" customWidth="1"/>
    <col min="37" max="16384" width="8" style="13"/>
  </cols>
  <sheetData>
    <row r="1" spans="1:30" s="6" customFormat="1" ht="20.25" customHeight="1">
      <c r="A1" s="1" t="s">
        <v>1</v>
      </c>
      <c r="B1" s="2"/>
      <c r="C1" s="2"/>
      <c r="D1" s="22"/>
      <c r="E1" s="22"/>
      <c r="F1" s="22"/>
      <c r="G1" s="3"/>
      <c r="H1" s="4"/>
      <c r="I1" s="4"/>
      <c r="J1" s="4"/>
      <c r="K1" s="4"/>
      <c r="L1" s="4"/>
      <c r="M1" s="4"/>
      <c r="N1" s="4"/>
      <c r="O1" s="23"/>
      <c r="P1" s="23"/>
      <c r="Q1" s="23"/>
      <c r="R1" s="23"/>
      <c r="S1" s="4"/>
      <c r="T1" s="4"/>
      <c r="U1" s="4"/>
      <c r="V1" s="4"/>
      <c r="W1" s="4"/>
      <c r="X1" s="4"/>
      <c r="Y1" s="4"/>
      <c r="Z1" s="4"/>
      <c r="AA1" s="4"/>
      <c r="AB1" s="4"/>
      <c r="AC1" s="5" t="s">
        <v>0</v>
      </c>
    </row>
    <row r="2" spans="1:30" s="7" customFormat="1" ht="41.25" customHeight="1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 t="s">
        <v>22</v>
      </c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30" s="10" customFormat="1" ht="19.5" customHeight="1">
      <c r="A3" s="49" t="s">
        <v>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50" t="s">
        <v>24</v>
      </c>
    </row>
    <row r="4" spans="1:30" s="10" customFormat="1" ht="20.100000000000001" customHeight="1">
      <c r="A4" s="25" t="s">
        <v>25</v>
      </c>
      <c r="B4" s="28" t="s">
        <v>8</v>
      </c>
      <c r="C4" s="30" t="s">
        <v>26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28"/>
      <c r="AC4" s="28" t="s">
        <v>27</v>
      </c>
    </row>
    <row r="5" spans="1:30" s="11" customFormat="1" ht="31.5" customHeight="1">
      <c r="A5" s="26"/>
      <c r="B5" s="29"/>
      <c r="C5" s="33" t="s">
        <v>28</v>
      </c>
      <c r="D5" s="34"/>
      <c r="E5" s="35" t="s">
        <v>29</v>
      </c>
      <c r="F5" s="36"/>
      <c r="G5" s="35" t="s">
        <v>30</v>
      </c>
      <c r="H5" s="36"/>
      <c r="I5" s="35" t="s">
        <v>31</v>
      </c>
      <c r="J5" s="36"/>
      <c r="K5" s="35" t="s">
        <v>32</v>
      </c>
      <c r="L5" s="36"/>
      <c r="M5" s="35" t="s">
        <v>33</v>
      </c>
      <c r="N5" s="36"/>
      <c r="O5" s="35" t="s">
        <v>34</v>
      </c>
      <c r="P5" s="36"/>
      <c r="Q5" s="35" t="s">
        <v>17</v>
      </c>
      <c r="R5" s="36"/>
      <c r="S5" s="35" t="s">
        <v>16</v>
      </c>
      <c r="T5" s="36"/>
      <c r="U5" s="35" t="s">
        <v>18</v>
      </c>
      <c r="V5" s="36"/>
      <c r="W5" s="35" t="s">
        <v>35</v>
      </c>
      <c r="X5" s="36"/>
      <c r="Y5" s="35" t="s">
        <v>36</v>
      </c>
      <c r="Z5" s="36"/>
      <c r="AA5" s="35" t="s">
        <v>19</v>
      </c>
      <c r="AB5" s="36"/>
      <c r="AC5" s="29"/>
    </row>
    <row r="6" spans="1:30" ht="31.5" customHeight="1">
      <c r="A6" s="27"/>
      <c r="B6" s="12" t="s">
        <v>10</v>
      </c>
      <c r="C6" s="33" t="s">
        <v>20</v>
      </c>
      <c r="D6" s="34"/>
      <c r="E6" s="35" t="s">
        <v>37</v>
      </c>
      <c r="F6" s="36"/>
      <c r="G6" s="35" t="s">
        <v>38</v>
      </c>
      <c r="H6" s="36"/>
      <c r="I6" s="37" t="s">
        <v>39</v>
      </c>
      <c r="J6" s="38"/>
      <c r="K6" s="35" t="s">
        <v>40</v>
      </c>
      <c r="L6" s="36"/>
      <c r="M6" s="35" t="s">
        <v>41</v>
      </c>
      <c r="N6" s="36"/>
      <c r="O6" s="35" t="s">
        <v>42</v>
      </c>
      <c r="P6" s="36"/>
      <c r="Q6" s="35" t="s">
        <v>43</v>
      </c>
      <c r="R6" s="36"/>
      <c r="S6" s="35" t="s">
        <v>44</v>
      </c>
      <c r="T6" s="36"/>
      <c r="U6" s="35" t="s">
        <v>45</v>
      </c>
      <c r="V6" s="36"/>
      <c r="W6" s="35" t="s">
        <v>46</v>
      </c>
      <c r="X6" s="36"/>
      <c r="Y6" s="35" t="s">
        <v>47</v>
      </c>
      <c r="Z6" s="36"/>
      <c r="AA6" s="35" t="s">
        <v>2</v>
      </c>
      <c r="AB6" s="36"/>
      <c r="AC6" s="32"/>
    </row>
    <row r="7" spans="1:30" ht="20.100000000000001" customHeight="1">
      <c r="A7" s="39" t="s">
        <v>15</v>
      </c>
      <c r="B7" s="14" t="s">
        <v>11</v>
      </c>
      <c r="C7" s="40">
        <v>93066</v>
      </c>
      <c r="D7" s="40"/>
      <c r="E7" s="40">
        <v>8304</v>
      </c>
      <c r="F7" s="40"/>
      <c r="G7" s="40">
        <v>23254</v>
      </c>
      <c r="H7" s="40"/>
      <c r="I7" s="40">
        <v>8624</v>
      </c>
      <c r="J7" s="40"/>
      <c r="K7" s="40">
        <v>43050</v>
      </c>
      <c r="L7" s="40"/>
      <c r="M7" s="40">
        <v>28973</v>
      </c>
      <c r="N7" s="40"/>
      <c r="O7" s="40">
        <v>7563</v>
      </c>
      <c r="P7" s="40"/>
      <c r="Q7" s="40">
        <v>18377</v>
      </c>
      <c r="R7" s="40"/>
      <c r="S7" s="40">
        <v>99661</v>
      </c>
      <c r="T7" s="40"/>
      <c r="U7" s="40">
        <v>53539</v>
      </c>
      <c r="V7" s="40"/>
      <c r="W7" s="40">
        <v>6423</v>
      </c>
      <c r="X7" s="40"/>
      <c r="Y7" s="40">
        <v>29668</v>
      </c>
      <c r="Z7" s="40"/>
      <c r="AA7" s="40">
        <f t="shared" ref="AA7:AA18" si="0">SUM(C7:Z7)</f>
        <v>420502</v>
      </c>
      <c r="AB7" s="40"/>
      <c r="AC7" s="39" t="s">
        <v>9</v>
      </c>
    </row>
    <row r="8" spans="1:30" ht="20.100000000000001" customHeight="1">
      <c r="A8" s="39"/>
      <c r="B8" s="15" t="s">
        <v>12</v>
      </c>
      <c r="C8" s="42">
        <v>110784</v>
      </c>
      <c r="D8" s="42"/>
      <c r="E8" s="42">
        <v>12656</v>
      </c>
      <c r="F8" s="42"/>
      <c r="G8" s="42">
        <v>29450</v>
      </c>
      <c r="H8" s="42"/>
      <c r="I8" s="42">
        <v>11204</v>
      </c>
      <c r="J8" s="42"/>
      <c r="K8" s="42">
        <v>50043</v>
      </c>
      <c r="L8" s="42"/>
      <c r="M8" s="42">
        <v>38254</v>
      </c>
      <c r="N8" s="42"/>
      <c r="O8" s="42">
        <v>10277</v>
      </c>
      <c r="P8" s="42"/>
      <c r="Q8" s="42">
        <v>24084</v>
      </c>
      <c r="R8" s="42"/>
      <c r="S8" s="42">
        <v>107418</v>
      </c>
      <c r="T8" s="42"/>
      <c r="U8" s="42">
        <v>69808</v>
      </c>
      <c r="V8" s="42"/>
      <c r="W8" s="42">
        <v>8376</v>
      </c>
      <c r="X8" s="42"/>
      <c r="Y8" s="42">
        <v>26901</v>
      </c>
      <c r="Z8" s="42"/>
      <c r="AA8" s="41">
        <f t="shared" si="0"/>
        <v>499255</v>
      </c>
      <c r="AB8" s="41"/>
      <c r="AC8" s="39"/>
    </row>
    <row r="9" spans="1:30" ht="20.100000000000001" customHeight="1">
      <c r="A9" s="39"/>
      <c r="B9" s="14" t="s">
        <v>13</v>
      </c>
      <c r="C9" s="39">
        <v>122298</v>
      </c>
      <c r="D9" s="39"/>
      <c r="E9" s="39">
        <v>12655</v>
      </c>
      <c r="F9" s="39"/>
      <c r="G9" s="39">
        <v>28049</v>
      </c>
      <c r="H9" s="39"/>
      <c r="I9" s="39">
        <v>13016</v>
      </c>
      <c r="J9" s="39"/>
      <c r="K9" s="39">
        <v>54005</v>
      </c>
      <c r="L9" s="39"/>
      <c r="M9" s="39">
        <v>40479</v>
      </c>
      <c r="N9" s="39"/>
      <c r="O9" s="39">
        <v>11227</v>
      </c>
      <c r="P9" s="39"/>
      <c r="Q9" s="39">
        <v>25798</v>
      </c>
      <c r="R9" s="39"/>
      <c r="S9" s="39">
        <v>107446</v>
      </c>
      <c r="T9" s="39"/>
      <c r="U9" s="39">
        <v>73629</v>
      </c>
      <c r="V9" s="39"/>
      <c r="W9" s="39">
        <v>8483</v>
      </c>
      <c r="X9" s="39"/>
      <c r="Y9" s="39">
        <v>32509</v>
      </c>
      <c r="Z9" s="39"/>
      <c r="AA9" s="39">
        <f t="shared" si="0"/>
        <v>529594</v>
      </c>
      <c r="AB9" s="39"/>
      <c r="AC9" s="39"/>
    </row>
    <row r="10" spans="1:30" ht="20.100000000000001" customHeight="1">
      <c r="A10" s="41" t="s">
        <v>4</v>
      </c>
      <c r="B10" s="16" t="s">
        <v>11</v>
      </c>
      <c r="C10" s="41">
        <v>40795</v>
      </c>
      <c r="D10" s="41"/>
      <c r="E10" s="42">
        <v>17547</v>
      </c>
      <c r="F10" s="42"/>
      <c r="G10" s="42">
        <v>20682</v>
      </c>
      <c r="H10" s="42"/>
      <c r="I10" s="42">
        <v>18464</v>
      </c>
      <c r="J10" s="42"/>
      <c r="K10" s="42">
        <v>21299</v>
      </c>
      <c r="L10" s="42"/>
      <c r="M10" s="42">
        <v>25886</v>
      </c>
      <c r="N10" s="42"/>
      <c r="O10" s="42">
        <v>10140</v>
      </c>
      <c r="P10" s="42"/>
      <c r="Q10" s="42">
        <v>5808</v>
      </c>
      <c r="R10" s="42"/>
      <c r="S10" s="42">
        <v>39476</v>
      </c>
      <c r="T10" s="42"/>
      <c r="U10" s="42">
        <v>11753</v>
      </c>
      <c r="V10" s="42"/>
      <c r="W10" s="42">
        <v>6739</v>
      </c>
      <c r="X10" s="42"/>
      <c r="Y10" s="42">
        <v>24451</v>
      </c>
      <c r="Z10" s="42"/>
      <c r="AA10" s="41">
        <f t="shared" si="0"/>
        <v>243040</v>
      </c>
      <c r="AB10" s="41"/>
      <c r="AC10" s="41" t="s">
        <v>3</v>
      </c>
      <c r="AD10" s="17"/>
    </row>
    <row r="11" spans="1:30" ht="20.100000000000001" customHeight="1">
      <c r="A11" s="41"/>
      <c r="B11" s="14" t="s">
        <v>12</v>
      </c>
      <c r="C11" s="39">
        <v>45775</v>
      </c>
      <c r="D11" s="39"/>
      <c r="E11" s="43">
        <v>28027</v>
      </c>
      <c r="F11" s="43"/>
      <c r="G11" s="43">
        <v>20407</v>
      </c>
      <c r="H11" s="43"/>
      <c r="I11" s="43">
        <v>12912</v>
      </c>
      <c r="J11" s="43"/>
      <c r="K11" s="43">
        <v>24180</v>
      </c>
      <c r="L11" s="43"/>
      <c r="M11" s="43">
        <v>29322</v>
      </c>
      <c r="N11" s="43"/>
      <c r="O11" s="43">
        <v>9663</v>
      </c>
      <c r="P11" s="43"/>
      <c r="Q11" s="43">
        <v>12969</v>
      </c>
      <c r="R11" s="43"/>
      <c r="S11" s="43">
        <v>42467</v>
      </c>
      <c r="T11" s="43"/>
      <c r="U11" s="43">
        <v>23298</v>
      </c>
      <c r="V11" s="43"/>
      <c r="W11" s="43">
        <v>6109</v>
      </c>
      <c r="X11" s="43"/>
      <c r="Y11" s="43">
        <v>34522</v>
      </c>
      <c r="Z11" s="43"/>
      <c r="AA11" s="39">
        <f t="shared" si="0"/>
        <v>289651</v>
      </c>
      <c r="AB11" s="39"/>
      <c r="AC11" s="41"/>
      <c r="AD11" s="17"/>
    </row>
    <row r="12" spans="1:30" ht="20.100000000000001" customHeight="1">
      <c r="A12" s="41"/>
      <c r="B12" s="16" t="s">
        <v>13</v>
      </c>
      <c r="C12" s="41">
        <v>54678</v>
      </c>
      <c r="D12" s="41"/>
      <c r="E12" s="42">
        <v>23055</v>
      </c>
      <c r="F12" s="42"/>
      <c r="G12" s="42">
        <v>23813</v>
      </c>
      <c r="H12" s="42"/>
      <c r="I12" s="42">
        <v>14298</v>
      </c>
      <c r="J12" s="42"/>
      <c r="K12" s="42">
        <v>24578</v>
      </c>
      <c r="L12" s="42"/>
      <c r="M12" s="42">
        <v>30477</v>
      </c>
      <c r="N12" s="42"/>
      <c r="O12" s="42">
        <v>11312</v>
      </c>
      <c r="P12" s="42"/>
      <c r="Q12" s="42">
        <v>27198</v>
      </c>
      <c r="R12" s="42"/>
      <c r="S12" s="42">
        <v>38945</v>
      </c>
      <c r="T12" s="42"/>
      <c r="U12" s="42">
        <v>28524</v>
      </c>
      <c r="V12" s="42"/>
      <c r="W12" s="42">
        <v>6217</v>
      </c>
      <c r="X12" s="42"/>
      <c r="Y12" s="42">
        <v>42179</v>
      </c>
      <c r="Z12" s="42"/>
      <c r="AA12" s="41">
        <f t="shared" si="0"/>
        <v>325274</v>
      </c>
      <c r="AB12" s="41"/>
      <c r="AC12" s="41"/>
      <c r="AD12" s="17"/>
    </row>
    <row r="13" spans="1:30" ht="20.100000000000001" customHeight="1">
      <c r="A13" s="39" t="s">
        <v>6</v>
      </c>
      <c r="B13" s="14" t="s">
        <v>11</v>
      </c>
      <c r="C13" s="46">
        <v>106054</v>
      </c>
      <c r="D13" s="47"/>
      <c r="E13" s="44">
        <v>12237</v>
      </c>
      <c r="F13" s="45"/>
      <c r="G13" s="44">
        <v>33998</v>
      </c>
      <c r="H13" s="45"/>
      <c r="I13" s="44">
        <v>18930</v>
      </c>
      <c r="J13" s="45"/>
      <c r="K13" s="44">
        <v>54982</v>
      </c>
      <c r="L13" s="45"/>
      <c r="M13" s="44">
        <v>57841</v>
      </c>
      <c r="N13" s="45"/>
      <c r="O13" s="44">
        <v>11621</v>
      </c>
      <c r="P13" s="45"/>
      <c r="Q13" s="44">
        <v>12377</v>
      </c>
      <c r="R13" s="45"/>
      <c r="S13" s="44">
        <v>110380</v>
      </c>
      <c r="T13" s="45"/>
      <c r="U13" s="44">
        <v>25889</v>
      </c>
      <c r="V13" s="45"/>
      <c r="W13" s="44">
        <v>7378</v>
      </c>
      <c r="X13" s="45"/>
      <c r="Y13" s="44">
        <v>14974</v>
      </c>
      <c r="Z13" s="45"/>
      <c r="AA13" s="46">
        <f t="shared" si="0"/>
        <v>466661</v>
      </c>
      <c r="AB13" s="47"/>
      <c r="AC13" s="39" t="s">
        <v>5</v>
      </c>
      <c r="AD13" s="17"/>
    </row>
    <row r="14" spans="1:30" ht="20.100000000000001" customHeight="1">
      <c r="A14" s="39"/>
      <c r="B14" s="16" t="s">
        <v>12</v>
      </c>
      <c r="C14" s="41">
        <v>129000</v>
      </c>
      <c r="D14" s="41"/>
      <c r="E14" s="42">
        <v>17052</v>
      </c>
      <c r="F14" s="42"/>
      <c r="G14" s="42">
        <v>35575</v>
      </c>
      <c r="H14" s="42"/>
      <c r="I14" s="42">
        <v>17790</v>
      </c>
      <c r="J14" s="42"/>
      <c r="K14" s="42">
        <v>54437</v>
      </c>
      <c r="L14" s="42"/>
      <c r="M14" s="42">
        <v>60777</v>
      </c>
      <c r="N14" s="42"/>
      <c r="O14" s="42">
        <v>22352</v>
      </c>
      <c r="P14" s="42"/>
      <c r="Q14" s="42">
        <v>13914</v>
      </c>
      <c r="R14" s="42"/>
      <c r="S14" s="42">
        <v>108640</v>
      </c>
      <c r="T14" s="42"/>
      <c r="U14" s="42">
        <v>35818</v>
      </c>
      <c r="V14" s="42"/>
      <c r="W14" s="42">
        <v>6884</v>
      </c>
      <c r="X14" s="42"/>
      <c r="Y14" s="42">
        <v>43493</v>
      </c>
      <c r="Z14" s="42"/>
      <c r="AA14" s="41">
        <f t="shared" si="0"/>
        <v>545732</v>
      </c>
      <c r="AB14" s="41"/>
      <c r="AC14" s="39"/>
      <c r="AD14" s="17"/>
    </row>
    <row r="15" spans="1:30" ht="20.100000000000001" customHeight="1">
      <c r="A15" s="39"/>
      <c r="B15" s="14" t="s">
        <v>13</v>
      </c>
      <c r="C15" s="39">
        <v>123023</v>
      </c>
      <c r="D15" s="39"/>
      <c r="E15" s="43">
        <v>17312</v>
      </c>
      <c r="F15" s="43"/>
      <c r="G15" s="43">
        <v>35934</v>
      </c>
      <c r="H15" s="43"/>
      <c r="I15" s="43">
        <v>17378</v>
      </c>
      <c r="J15" s="43"/>
      <c r="K15" s="43">
        <v>62104</v>
      </c>
      <c r="L15" s="43"/>
      <c r="M15" s="43">
        <v>58342</v>
      </c>
      <c r="N15" s="43"/>
      <c r="O15" s="43">
        <v>16937</v>
      </c>
      <c r="P15" s="43"/>
      <c r="Q15" s="43">
        <v>14394</v>
      </c>
      <c r="R15" s="43"/>
      <c r="S15" s="43">
        <v>108666</v>
      </c>
      <c r="T15" s="43"/>
      <c r="U15" s="43">
        <v>41774</v>
      </c>
      <c r="V15" s="43"/>
      <c r="W15" s="43">
        <v>6809</v>
      </c>
      <c r="X15" s="43"/>
      <c r="Y15" s="43">
        <v>45166</v>
      </c>
      <c r="Z15" s="43"/>
      <c r="AA15" s="39">
        <f t="shared" si="0"/>
        <v>547839</v>
      </c>
      <c r="AB15" s="39"/>
      <c r="AC15" s="39"/>
      <c r="AD15" s="17"/>
    </row>
    <row r="16" spans="1:30" ht="20.100000000000001" customHeight="1">
      <c r="A16" s="41" t="s">
        <v>14</v>
      </c>
      <c r="B16" s="16" t="s">
        <v>11</v>
      </c>
      <c r="C16" s="41">
        <f>C7+C10+C13</f>
        <v>239915</v>
      </c>
      <c r="D16" s="41"/>
      <c r="E16" s="41">
        <f t="shared" ref="E16" si="1">E7+E10+E13</f>
        <v>38088</v>
      </c>
      <c r="F16" s="41"/>
      <c r="G16" s="41">
        <f t="shared" ref="G16" si="2">G7+G10+G13</f>
        <v>77934</v>
      </c>
      <c r="H16" s="41"/>
      <c r="I16" s="41">
        <f t="shared" ref="I16:Y16" si="3">I7+I10+I13</f>
        <v>46018</v>
      </c>
      <c r="J16" s="41"/>
      <c r="K16" s="41">
        <f t="shared" si="3"/>
        <v>119331</v>
      </c>
      <c r="L16" s="41"/>
      <c r="M16" s="41">
        <f t="shared" si="3"/>
        <v>112700</v>
      </c>
      <c r="N16" s="41"/>
      <c r="O16" s="41">
        <f t="shared" si="3"/>
        <v>29324</v>
      </c>
      <c r="P16" s="41"/>
      <c r="Q16" s="41">
        <f t="shared" si="3"/>
        <v>36562</v>
      </c>
      <c r="R16" s="41"/>
      <c r="S16" s="41">
        <f t="shared" si="3"/>
        <v>249517</v>
      </c>
      <c r="T16" s="41"/>
      <c r="U16" s="41">
        <f t="shared" si="3"/>
        <v>91181</v>
      </c>
      <c r="V16" s="41"/>
      <c r="W16" s="41">
        <f t="shared" si="3"/>
        <v>20540</v>
      </c>
      <c r="X16" s="41"/>
      <c r="Y16" s="41">
        <f t="shared" si="3"/>
        <v>69093</v>
      </c>
      <c r="Z16" s="41"/>
      <c r="AA16" s="41">
        <f t="shared" si="0"/>
        <v>1130203</v>
      </c>
      <c r="AB16" s="41"/>
      <c r="AC16" s="41" t="s">
        <v>2</v>
      </c>
      <c r="AD16" s="17"/>
    </row>
    <row r="17" spans="1:30" ht="20.100000000000001" customHeight="1">
      <c r="A17" s="41"/>
      <c r="B17" s="14" t="s">
        <v>12</v>
      </c>
      <c r="C17" s="39">
        <f>SUM(C8,C11,C14)</f>
        <v>285559</v>
      </c>
      <c r="D17" s="39"/>
      <c r="E17" s="39">
        <f t="shared" ref="E17:E18" si="4">SUM(E8,E11,E14)</f>
        <v>57735</v>
      </c>
      <c r="F17" s="39"/>
      <c r="G17" s="39">
        <f t="shared" ref="G17:G18" si="5">SUM(G8,G11,G14)</f>
        <v>85432</v>
      </c>
      <c r="H17" s="39"/>
      <c r="I17" s="39">
        <f t="shared" ref="I17:I18" si="6">SUM(I8,I11,I14)</f>
        <v>41906</v>
      </c>
      <c r="J17" s="39"/>
      <c r="K17" s="39">
        <f t="shared" ref="K17:K18" si="7">SUM(K8,K11,K14)</f>
        <v>128660</v>
      </c>
      <c r="L17" s="39"/>
      <c r="M17" s="39">
        <f t="shared" ref="M17:M18" si="8">SUM(M8,M11,M14)</f>
        <v>128353</v>
      </c>
      <c r="N17" s="39"/>
      <c r="O17" s="39">
        <f t="shared" ref="O17:O18" si="9">SUM(O8,O11,O14)</f>
        <v>42292</v>
      </c>
      <c r="P17" s="39"/>
      <c r="Q17" s="39">
        <f t="shared" ref="Q17:Q18" si="10">SUM(Q8,Q11,Q14)</f>
        <v>50967</v>
      </c>
      <c r="R17" s="39"/>
      <c r="S17" s="39">
        <f t="shared" ref="S17:S18" si="11">SUM(S8,S11,S14)</f>
        <v>258525</v>
      </c>
      <c r="T17" s="39"/>
      <c r="U17" s="39">
        <f t="shared" ref="U17:U18" si="12">SUM(U8,U11,U14)</f>
        <v>128924</v>
      </c>
      <c r="V17" s="39"/>
      <c r="W17" s="39">
        <f t="shared" ref="W17:W18" si="13">SUM(W8,W11,W14)</f>
        <v>21369</v>
      </c>
      <c r="X17" s="39"/>
      <c r="Y17" s="39">
        <f t="shared" ref="Y17:Y18" si="14">SUM(Y8,Y11,Y14)</f>
        <v>104916</v>
      </c>
      <c r="Z17" s="39"/>
      <c r="AA17" s="39">
        <f t="shared" si="0"/>
        <v>1334638</v>
      </c>
      <c r="AB17" s="39"/>
      <c r="AC17" s="41"/>
      <c r="AD17" s="17"/>
    </row>
    <row r="18" spans="1:30" ht="20.100000000000001" customHeight="1">
      <c r="A18" s="41"/>
      <c r="B18" s="16" t="s">
        <v>13</v>
      </c>
      <c r="C18" s="41">
        <f>SUM(C9,C12,C15)</f>
        <v>299999</v>
      </c>
      <c r="D18" s="41"/>
      <c r="E18" s="41">
        <f t="shared" si="4"/>
        <v>53022</v>
      </c>
      <c r="F18" s="41"/>
      <c r="G18" s="41">
        <f t="shared" si="5"/>
        <v>87796</v>
      </c>
      <c r="H18" s="41"/>
      <c r="I18" s="41">
        <f t="shared" si="6"/>
        <v>44692</v>
      </c>
      <c r="J18" s="41"/>
      <c r="K18" s="41">
        <f t="shared" si="7"/>
        <v>140687</v>
      </c>
      <c r="L18" s="41"/>
      <c r="M18" s="41">
        <f t="shared" si="8"/>
        <v>129298</v>
      </c>
      <c r="N18" s="41"/>
      <c r="O18" s="41">
        <f t="shared" si="9"/>
        <v>39476</v>
      </c>
      <c r="P18" s="41"/>
      <c r="Q18" s="41">
        <f t="shared" si="10"/>
        <v>67390</v>
      </c>
      <c r="R18" s="41"/>
      <c r="S18" s="41">
        <f t="shared" si="11"/>
        <v>255057</v>
      </c>
      <c r="T18" s="41"/>
      <c r="U18" s="41">
        <f t="shared" si="12"/>
        <v>143927</v>
      </c>
      <c r="V18" s="41"/>
      <c r="W18" s="41">
        <f t="shared" si="13"/>
        <v>21509</v>
      </c>
      <c r="X18" s="41"/>
      <c r="Y18" s="41">
        <f t="shared" si="14"/>
        <v>119854</v>
      </c>
      <c r="Z18" s="41"/>
      <c r="AA18" s="41">
        <f t="shared" si="0"/>
        <v>1402707</v>
      </c>
      <c r="AB18" s="41"/>
      <c r="AC18" s="41"/>
      <c r="AD18" s="17"/>
    </row>
    <row r="19" spans="1:30" s="10" customFormat="1" ht="15.75" customHeight="1">
      <c r="A19" s="48" t="s">
        <v>48</v>
      </c>
      <c r="B19" s="48"/>
      <c r="C19" s="48"/>
      <c r="D19" s="48"/>
      <c r="E19" s="1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 t="s">
        <v>7</v>
      </c>
    </row>
    <row r="21" spans="1:30">
      <c r="C21" s="20"/>
      <c r="D21" s="20"/>
      <c r="E21" s="20"/>
      <c r="F21" s="20"/>
      <c r="G21" s="20"/>
      <c r="H21" s="21"/>
      <c r="I21" s="21"/>
      <c r="J21" s="21"/>
      <c r="K21" s="21"/>
      <c r="L21" s="21"/>
      <c r="M21" s="21"/>
    </row>
  </sheetData>
  <mergeCells count="199">
    <mergeCell ref="AA18:AB18"/>
    <mergeCell ref="A19:D19"/>
    <mergeCell ref="M18:N18"/>
    <mergeCell ref="O18:P18"/>
    <mergeCell ref="Q18:R18"/>
    <mergeCell ref="S18:T18"/>
    <mergeCell ref="U18:V18"/>
    <mergeCell ref="W18:X18"/>
    <mergeCell ref="A16:A18"/>
    <mergeCell ref="C16:D16"/>
    <mergeCell ref="E16:F16"/>
    <mergeCell ref="G16:H16"/>
    <mergeCell ref="I16:J16"/>
    <mergeCell ref="K16:L16"/>
    <mergeCell ref="M16:N16"/>
    <mergeCell ref="I18:J18"/>
    <mergeCell ref="K18:L18"/>
    <mergeCell ref="AA16:AB16"/>
    <mergeCell ref="AC16:AC18"/>
    <mergeCell ref="C17:D17"/>
    <mergeCell ref="E17:F17"/>
    <mergeCell ref="G17:H17"/>
    <mergeCell ref="I17:J17"/>
    <mergeCell ref="K17:L17"/>
    <mergeCell ref="M17:N17"/>
    <mergeCell ref="O17:P17"/>
    <mergeCell ref="Q17:R17"/>
    <mergeCell ref="O16:P16"/>
    <mergeCell ref="Q16:R16"/>
    <mergeCell ref="S16:T16"/>
    <mergeCell ref="U16:V16"/>
    <mergeCell ref="W16:X16"/>
    <mergeCell ref="Y16:Z16"/>
    <mergeCell ref="S17:T17"/>
    <mergeCell ref="U17:V17"/>
    <mergeCell ref="W17:X17"/>
    <mergeCell ref="Y17:Z17"/>
    <mergeCell ref="AA17:AB17"/>
    <mergeCell ref="C18:D18"/>
    <mergeCell ref="E18:F18"/>
    <mergeCell ref="G18:H18"/>
    <mergeCell ref="Y18:Z18"/>
    <mergeCell ref="O15:P15"/>
    <mergeCell ref="Q15:R15"/>
    <mergeCell ref="S15:T15"/>
    <mergeCell ref="U15:V15"/>
    <mergeCell ref="A13:A15"/>
    <mergeCell ref="C15:D15"/>
    <mergeCell ref="E15:F15"/>
    <mergeCell ref="G15:H15"/>
    <mergeCell ref="I15:J15"/>
    <mergeCell ref="K15:L15"/>
    <mergeCell ref="M15:N15"/>
    <mergeCell ref="S14:T14"/>
    <mergeCell ref="U14:V14"/>
    <mergeCell ref="O14:P14"/>
    <mergeCell ref="M13:N13"/>
    <mergeCell ref="O13:P13"/>
    <mergeCell ref="C13:D13"/>
    <mergeCell ref="E13:F13"/>
    <mergeCell ref="G13:H13"/>
    <mergeCell ref="I13:J13"/>
    <mergeCell ref="K13:L13"/>
    <mergeCell ref="W14:X14"/>
    <mergeCell ref="Y14:Z14"/>
    <mergeCell ref="AA14:AB14"/>
    <mergeCell ref="Y13:Z13"/>
    <mergeCell ref="AA13:AB13"/>
    <mergeCell ref="AC13:AC15"/>
    <mergeCell ref="Q13:R13"/>
    <mergeCell ref="S13:T13"/>
    <mergeCell ref="U13:V13"/>
    <mergeCell ref="W13:X13"/>
    <mergeCell ref="W15:X15"/>
    <mergeCell ref="Y15:Z15"/>
    <mergeCell ref="AA15:AB15"/>
    <mergeCell ref="Q14:R14"/>
    <mergeCell ref="I12:J12"/>
    <mergeCell ref="K12:L12"/>
    <mergeCell ref="M12:N12"/>
    <mergeCell ref="C14:D14"/>
    <mergeCell ref="E14:F14"/>
    <mergeCell ref="G14:H14"/>
    <mergeCell ref="I14:J14"/>
    <mergeCell ref="K14:L14"/>
    <mergeCell ref="M14:N14"/>
    <mergeCell ref="AA10:AB10"/>
    <mergeCell ref="AC10:AC12"/>
    <mergeCell ref="AA11:AB11"/>
    <mergeCell ref="AA12:AB12"/>
    <mergeCell ref="AA9:AB9"/>
    <mergeCell ref="O11:P11"/>
    <mergeCell ref="Q11:R11"/>
    <mergeCell ref="S11:T11"/>
    <mergeCell ref="U11:V11"/>
    <mergeCell ref="W11:X11"/>
    <mergeCell ref="Y11:Z11"/>
    <mergeCell ref="O12:P12"/>
    <mergeCell ref="Q12:R12"/>
    <mergeCell ref="S12:T12"/>
    <mergeCell ref="U12:V12"/>
    <mergeCell ref="W12:X12"/>
    <mergeCell ref="Y12:Z12"/>
    <mergeCell ref="W8:X8"/>
    <mergeCell ref="Y8:Z8"/>
    <mergeCell ref="A10:A12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C11:D11"/>
    <mergeCell ref="E11:F11"/>
    <mergeCell ref="G11:H11"/>
    <mergeCell ref="I11:J11"/>
    <mergeCell ref="K11:L11"/>
    <mergeCell ref="M11:N11"/>
    <mergeCell ref="C12:D12"/>
    <mergeCell ref="E12:F12"/>
    <mergeCell ref="G12:H12"/>
    <mergeCell ref="M9:N9"/>
    <mergeCell ref="AC7:AC9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Q7:R7"/>
    <mergeCell ref="S7:T7"/>
    <mergeCell ref="U7:V7"/>
    <mergeCell ref="W7:X7"/>
    <mergeCell ref="Y7:Z7"/>
    <mergeCell ref="AA7:AB7"/>
    <mergeCell ref="O9:P9"/>
    <mergeCell ref="Q9:R9"/>
    <mergeCell ref="S9:T9"/>
    <mergeCell ref="U9:V9"/>
    <mergeCell ref="W9:X9"/>
    <mergeCell ref="Y9:Z9"/>
    <mergeCell ref="U8:V8"/>
    <mergeCell ref="O5:P5"/>
    <mergeCell ref="Q5:R5"/>
    <mergeCell ref="Y6:Z6"/>
    <mergeCell ref="AA6:AB6"/>
    <mergeCell ref="A7:A9"/>
    <mergeCell ref="C7:D7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S6:T6"/>
    <mergeCell ref="U6:V6"/>
    <mergeCell ref="W6:X6"/>
    <mergeCell ref="AA8:AB8"/>
    <mergeCell ref="C9:D9"/>
    <mergeCell ref="E9:F9"/>
    <mergeCell ref="G9:H9"/>
    <mergeCell ref="I9:J9"/>
    <mergeCell ref="K9:L9"/>
    <mergeCell ref="D1:F1"/>
    <mergeCell ref="O1:R1"/>
    <mergeCell ref="A2:N2"/>
    <mergeCell ref="O2:AC2"/>
    <mergeCell ref="A4:A6"/>
    <mergeCell ref="B4:B5"/>
    <mergeCell ref="C4:AB4"/>
    <mergeCell ref="AC4:AC6"/>
    <mergeCell ref="C5:D5"/>
    <mergeCell ref="E5:F5"/>
    <mergeCell ref="S5:T5"/>
    <mergeCell ref="U5:V5"/>
    <mergeCell ref="W5:X5"/>
    <mergeCell ref="Y5:Z5"/>
    <mergeCell ref="AA5:AB5"/>
    <mergeCell ref="C6:D6"/>
    <mergeCell ref="E6:F6"/>
    <mergeCell ref="G6:H6"/>
    <mergeCell ref="I6:J6"/>
    <mergeCell ref="K6:L6"/>
    <mergeCell ref="G5:H5"/>
    <mergeCell ref="I5:J5"/>
    <mergeCell ref="K5:L5"/>
    <mergeCell ref="M5:N5"/>
  </mergeCells>
  <printOptions horizontalCentered="1"/>
  <pageMargins left="1.33" right="1.36" top="0.31" bottom="4.32" header="0" footer="0.59055118110236227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Ismail Abu Husayn</dc:creator>
  <cp:lastModifiedBy>Ãبو روازن</cp:lastModifiedBy>
  <cp:lastPrinted>2020-01-13T05:56:13Z</cp:lastPrinted>
  <dcterms:created xsi:type="dcterms:W3CDTF">2019-12-31T10:04:45Z</dcterms:created>
  <dcterms:modified xsi:type="dcterms:W3CDTF">2020-06-21T14:31:59Z</dcterms:modified>
</cp:coreProperties>
</file>