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mkkhaldi\Downloads\"/>
    </mc:Choice>
  </mc:AlternateContent>
  <xr:revisionPtr revIDLastSave="0" documentId="13_ncr:1_{452328FB-B259-4A09-8E89-5A50C123A8C8}" xr6:coauthVersionLast="47" xr6:coauthVersionMax="47" xr10:uidLastSave="{00000000-0000-0000-0000-000000000000}"/>
  <bookViews>
    <workbookView xWindow="-120" yWindow="-120" windowWidth="29040" windowHeight="15840" tabRatio="918" xr2:uid="{00000000-000D-0000-FFFF-FFFF00000000}"/>
  </bookViews>
  <sheets>
    <sheet name="الفهرس" sheetId="80" r:id="rId1"/>
    <sheet name="1" sheetId="81" r:id="rId2"/>
    <sheet name="2-2" sheetId="143" r:id="rId3"/>
    <sheet name="2-3" sheetId="144" r:id="rId4"/>
    <sheet name="3-1" sheetId="137" r:id="rId5"/>
    <sheet name="3-2 " sheetId="138" r:id="rId6"/>
    <sheet name="3-3" sheetId="139" r:id="rId7"/>
    <sheet name="3-4" sheetId="140" r:id="rId8"/>
    <sheet name="3-5" sheetId="109" r:id="rId9"/>
    <sheet name="3-6" sheetId="110" r:id="rId10"/>
    <sheet name="3-7" sheetId="111" r:id="rId11"/>
    <sheet name="3-8" sheetId="112" r:id="rId12"/>
    <sheet name="3-9" sheetId="113" r:id="rId13"/>
    <sheet name="3-10" sheetId="114" r:id="rId14"/>
    <sheet name="4-2" sheetId="123" r:id="rId15"/>
    <sheet name="4-3" sheetId="124" r:id="rId16"/>
    <sheet name="4-4" sheetId="125" r:id="rId17"/>
    <sheet name="5-2" sheetId="133" r:id="rId18"/>
    <sheet name="5-3" sheetId="115" r:id="rId19"/>
    <sheet name="5-4" sheetId="134" r:id="rId20"/>
    <sheet name="6-2" sheetId="136" r:id="rId21"/>
    <sheet name="7-2" sheetId="141" r:id="rId22"/>
  </sheets>
  <definedNames>
    <definedName name="_Toc488228445" localSheetId="16">'4-4'!$A$4</definedName>
    <definedName name="_Toc488228446" localSheetId="14">'4-2'!$A$4</definedName>
    <definedName name="_Toc488228447" localSheetId="15">'4-3'!$A$4</definedName>
    <definedName name="_Toc488228448" localSheetId="7">'3-4'!$A$4</definedName>
    <definedName name="_Toc488228448" localSheetId="19">'5-4'!$A$4</definedName>
    <definedName name="_Toc488228449" localSheetId="6">'3-3'!$A$4</definedName>
    <definedName name="_Toc488228450" localSheetId="8">'3-5'!$A$4</definedName>
    <definedName name="_Toc488228451" localSheetId="9">'3-6'!$A$4</definedName>
    <definedName name="_Toc488228452" localSheetId="10">'3-7'!$A$4</definedName>
    <definedName name="_Toc488228453" localSheetId="11">'3-8'!$A$4</definedName>
    <definedName name="_Toc488228454" localSheetId="12">'3-9'!$A$4</definedName>
    <definedName name="_Toc488228455" localSheetId="13">'3-10'!$A$4</definedName>
    <definedName name="_Toc488228456" localSheetId="21">'7-2'!$A$4</definedName>
    <definedName name="_xlnm.Print_Area" localSheetId="2">'2-2'!$A$1:$J$15</definedName>
    <definedName name="_xlnm.Print_Area" localSheetId="3">'2-3'!$A$1:$J$15</definedName>
    <definedName name="_xlnm.Print_Area" localSheetId="4">'3-1'!$A$1:$J$35</definedName>
    <definedName name="_xlnm.Print_Area" localSheetId="13">'3-10'!$A$1:$M$33</definedName>
    <definedName name="_xlnm.Print_Area" localSheetId="5">'3-2 '!$A$1:$J$13</definedName>
    <definedName name="_xlnm.Print_Area" localSheetId="6">'3-3'!$A$1:$J$22</definedName>
    <definedName name="_xlnm.Print_Area" localSheetId="7">'3-4'!$A$1:$J$24</definedName>
    <definedName name="_xlnm.Print_Area" localSheetId="9">'3-6'!$A$1:$L$25</definedName>
    <definedName name="_xlnm.Print_Area" localSheetId="10">'3-7'!$A$1:$L$23</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'4-4'!$A$1:$J$26</definedName>
    <definedName name="_xlnm.Print_Area" localSheetId="17">'5-2'!$A$1:$J$22</definedName>
    <definedName name="_xlnm.Print_Area" localSheetId="18">'5-3'!$A$1:$J$22</definedName>
    <definedName name="_xlnm.Print_Area" localSheetId="19">'5-4'!$A$1:$J$24</definedName>
    <definedName name="_xlnm.Print_Area" localSheetId="20">'6-2'!$A$1:$J$43</definedName>
    <definedName name="_xlnm.Print_Area" localSheetId="21">'7-2'!$A$1:$D$17</definedName>
    <definedName name="_xlnm.Print_Area" localSheetId="0">الفهرس!$A$1:$B$32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44" l="1"/>
  <c r="G9" i="144"/>
  <c r="H9" i="144"/>
  <c r="I9" i="144"/>
  <c r="I8" i="144"/>
  <c r="H8" i="144"/>
  <c r="G8" i="144"/>
  <c r="D8" i="144"/>
  <c r="I7" i="144"/>
  <c r="H7" i="144"/>
  <c r="G7" i="144"/>
  <c r="D7" i="144"/>
  <c r="I10" i="143"/>
  <c r="H10" i="143"/>
  <c r="G10" i="143"/>
  <c r="J10" i="143" s="1"/>
  <c r="I9" i="143"/>
  <c r="H9" i="143"/>
  <c r="G9" i="143"/>
  <c r="D9" i="143"/>
  <c r="J9" i="143" s="1"/>
  <c r="I8" i="143"/>
  <c r="H8" i="143"/>
  <c r="G8" i="143"/>
  <c r="D8" i="143"/>
  <c r="J9" i="144" l="1"/>
  <c r="J8" i="143"/>
  <c r="J8" i="144"/>
  <c r="J7" i="144"/>
  <c r="D16" i="141" l="1"/>
  <c r="C16" i="141"/>
  <c r="B16" i="141"/>
  <c r="D15" i="141"/>
  <c r="D14" i="141"/>
  <c r="D13" i="141"/>
  <c r="D12" i="141"/>
  <c r="D11" i="141"/>
  <c r="D10" i="141"/>
  <c r="D9" i="141"/>
  <c r="D8" i="141"/>
  <c r="D7" i="141"/>
  <c r="F21" i="140"/>
  <c r="E21" i="140"/>
  <c r="C21" i="140"/>
  <c r="B21" i="140"/>
  <c r="I20" i="140"/>
  <c r="H20" i="140"/>
  <c r="G20" i="140"/>
  <c r="J20" i="140" s="1"/>
  <c r="D20" i="140"/>
  <c r="I19" i="140"/>
  <c r="H19" i="140"/>
  <c r="G19" i="140"/>
  <c r="D19" i="140"/>
  <c r="J19" i="140" s="1"/>
  <c r="I18" i="140"/>
  <c r="H18" i="140"/>
  <c r="G18" i="140"/>
  <c r="D18" i="140"/>
  <c r="J18" i="140" s="1"/>
  <c r="I17" i="140"/>
  <c r="H17" i="140"/>
  <c r="G17" i="140"/>
  <c r="J17" i="140" s="1"/>
  <c r="D17" i="140"/>
  <c r="I16" i="140"/>
  <c r="H16" i="140"/>
  <c r="G16" i="140"/>
  <c r="D16" i="140"/>
  <c r="J16" i="140" s="1"/>
  <c r="J15" i="140"/>
  <c r="I15" i="140"/>
  <c r="H15" i="140"/>
  <c r="G15" i="140"/>
  <c r="D15" i="140"/>
  <c r="I14" i="140"/>
  <c r="H14" i="140"/>
  <c r="G14" i="140"/>
  <c r="D14" i="140"/>
  <c r="J14" i="140" s="1"/>
  <c r="I13" i="140"/>
  <c r="H13" i="140"/>
  <c r="G13" i="140"/>
  <c r="D13" i="140"/>
  <c r="J13" i="140" s="1"/>
  <c r="I12" i="140"/>
  <c r="H12" i="140"/>
  <c r="G12" i="140"/>
  <c r="D12" i="140"/>
  <c r="J12" i="140" s="1"/>
  <c r="I11" i="140"/>
  <c r="H11" i="140"/>
  <c r="G11" i="140"/>
  <c r="D11" i="140"/>
  <c r="J11" i="140" s="1"/>
  <c r="I10" i="140"/>
  <c r="H10" i="140"/>
  <c r="G10" i="140"/>
  <c r="D10" i="140"/>
  <c r="J10" i="140" s="1"/>
  <c r="I9" i="140"/>
  <c r="H9" i="140"/>
  <c r="G9" i="140"/>
  <c r="D9" i="140"/>
  <c r="I8" i="140"/>
  <c r="H8" i="140"/>
  <c r="H21" i="140" s="1"/>
  <c r="G8" i="140"/>
  <c r="G21" i="140" s="1"/>
  <c r="D8" i="140"/>
  <c r="J8" i="140" s="1"/>
  <c r="I19" i="139"/>
  <c r="F19" i="139"/>
  <c r="E19" i="139"/>
  <c r="G19" i="139" s="1"/>
  <c r="C19" i="139"/>
  <c r="B19" i="139"/>
  <c r="H19" i="139" s="1"/>
  <c r="I18" i="139"/>
  <c r="H18" i="139"/>
  <c r="G18" i="139"/>
  <c r="D18" i="139"/>
  <c r="J18" i="139" s="1"/>
  <c r="I17" i="139"/>
  <c r="H17" i="139"/>
  <c r="G17" i="139"/>
  <c r="J17" i="139" s="1"/>
  <c r="D17" i="139"/>
  <c r="I16" i="139"/>
  <c r="H16" i="139"/>
  <c r="G16" i="139"/>
  <c r="D16" i="139"/>
  <c r="J15" i="139"/>
  <c r="I15" i="139"/>
  <c r="H15" i="139"/>
  <c r="G15" i="139"/>
  <c r="D15" i="139"/>
  <c r="I14" i="139"/>
  <c r="H14" i="139"/>
  <c r="G14" i="139"/>
  <c r="D14" i="139"/>
  <c r="J14" i="139" s="1"/>
  <c r="I13" i="139"/>
  <c r="H13" i="139"/>
  <c r="G13" i="139"/>
  <c r="D13" i="139"/>
  <c r="J13" i="139" s="1"/>
  <c r="I12" i="139"/>
  <c r="H12" i="139"/>
  <c r="G12" i="139"/>
  <c r="D12" i="139"/>
  <c r="I11" i="139"/>
  <c r="H11" i="139"/>
  <c r="G11" i="139"/>
  <c r="D11" i="139"/>
  <c r="J11" i="139" s="1"/>
  <c r="I10" i="139"/>
  <c r="H10" i="139"/>
  <c r="G10" i="139"/>
  <c r="D10" i="139"/>
  <c r="J10" i="139" s="1"/>
  <c r="I9" i="139"/>
  <c r="H9" i="139"/>
  <c r="G9" i="139"/>
  <c r="D9" i="139"/>
  <c r="I8" i="139"/>
  <c r="H8" i="139"/>
  <c r="G8" i="139"/>
  <c r="D8" i="139"/>
  <c r="J8" i="139" s="1"/>
  <c r="F10" i="138"/>
  <c r="E10" i="138"/>
  <c r="C10" i="138"/>
  <c r="B10" i="138"/>
  <c r="I9" i="138"/>
  <c r="H9" i="138"/>
  <c r="J9" i="138" s="1"/>
  <c r="G9" i="138"/>
  <c r="D9" i="138"/>
  <c r="I8" i="138"/>
  <c r="I10" i="138" s="1"/>
  <c r="H8" i="138"/>
  <c r="G8" i="138"/>
  <c r="D8" i="138"/>
  <c r="I21" i="140" l="1"/>
  <c r="J9" i="140"/>
  <c r="J21" i="140" s="1"/>
  <c r="J9" i="139"/>
  <c r="J12" i="139"/>
  <c r="J16" i="139"/>
  <c r="D10" i="138"/>
  <c r="G10" i="138"/>
  <c r="H10" i="138"/>
  <c r="J8" i="138"/>
  <c r="J10" i="138" s="1"/>
  <c r="D19" i="139"/>
  <c r="J19" i="139" s="1"/>
  <c r="D21" i="140"/>
  <c r="I30" i="137" l="1"/>
  <c r="H30" i="137"/>
  <c r="G30" i="137"/>
  <c r="D30" i="137"/>
  <c r="J30" i="137" s="1"/>
  <c r="I29" i="137"/>
  <c r="H29" i="137"/>
  <c r="G29" i="137"/>
  <c r="D29" i="137"/>
  <c r="J29" i="137" s="1"/>
  <c r="I28" i="137"/>
  <c r="H28" i="137"/>
  <c r="G28" i="137"/>
  <c r="D28" i="137"/>
  <c r="J28" i="137" s="1"/>
  <c r="J27" i="137"/>
  <c r="I27" i="137"/>
  <c r="H27" i="137"/>
  <c r="G27" i="137"/>
  <c r="D27" i="137"/>
  <c r="I26" i="137"/>
  <c r="H26" i="137"/>
  <c r="G26" i="137"/>
  <c r="D26" i="137"/>
  <c r="J26" i="137" s="1"/>
  <c r="I25" i="137"/>
  <c r="H25" i="137"/>
  <c r="G25" i="137"/>
  <c r="D25" i="137"/>
  <c r="I24" i="137"/>
  <c r="H24" i="137"/>
  <c r="G24" i="137"/>
  <c r="D24" i="137"/>
  <c r="J24" i="137" s="1"/>
  <c r="I23" i="137"/>
  <c r="H23" i="137"/>
  <c r="G23" i="137"/>
  <c r="D23" i="137"/>
  <c r="J23" i="137" s="1"/>
  <c r="I22" i="137"/>
  <c r="H22" i="137"/>
  <c r="G22" i="137"/>
  <c r="D22" i="137"/>
  <c r="I21" i="137"/>
  <c r="H21" i="137"/>
  <c r="G21" i="137"/>
  <c r="D21" i="137"/>
  <c r="J21" i="137" s="1"/>
  <c r="I20" i="137"/>
  <c r="H20" i="137"/>
  <c r="G20" i="137"/>
  <c r="D20" i="137"/>
  <c r="J20" i="137" s="1"/>
  <c r="I19" i="137"/>
  <c r="H19" i="137"/>
  <c r="G19" i="137"/>
  <c r="D19" i="137"/>
  <c r="J19" i="137" s="1"/>
  <c r="I18" i="137"/>
  <c r="H18" i="137"/>
  <c r="G18" i="137"/>
  <c r="D18" i="137"/>
  <c r="I17" i="137"/>
  <c r="H17" i="137"/>
  <c r="G17" i="137"/>
  <c r="D17" i="137"/>
  <c r="I16" i="137"/>
  <c r="H16" i="137"/>
  <c r="G16" i="137"/>
  <c r="D16" i="137"/>
  <c r="I15" i="137"/>
  <c r="H15" i="137"/>
  <c r="G15" i="137"/>
  <c r="D15" i="137"/>
  <c r="I14" i="137"/>
  <c r="H14" i="137"/>
  <c r="G14" i="137"/>
  <c r="D14" i="137"/>
  <c r="I13" i="137"/>
  <c r="H13" i="137"/>
  <c r="G13" i="137"/>
  <c r="D13" i="137"/>
  <c r="J13" i="137" s="1"/>
  <c r="I12" i="137"/>
  <c r="H12" i="137"/>
  <c r="G12" i="137"/>
  <c r="D12" i="137"/>
  <c r="I11" i="137"/>
  <c r="H11" i="137"/>
  <c r="G11" i="137"/>
  <c r="D11" i="137"/>
  <c r="J11" i="137" s="1"/>
  <c r="I10" i="137"/>
  <c r="H10" i="137"/>
  <c r="G10" i="137"/>
  <c r="D10" i="137"/>
  <c r="J10" i="137" s="1"/>
  <c r="I9" i="137"/>
  <c r="H9" i="137"/>
  <c r="G9" i="137"/>
  <c r="D9" i="137"/>
  <c r="I8" i="137"/>
  <c r="H8" i="137"/>
  <c r="G8" i="137"/>
  <c r="D8" i="137"/>
  <c r="J8" i="137" s="1"/>
  <c r="I7" i="137"/>
  <c r="H7" i="137"/>
  <c r="G7" i="137"/>
  <c r="D7" i="137"/>
  <c r="J7" i="137" s="1"/>
  <c r="J9" i="137" l="1"/>
  <c r="J15" i="137"/>
  <c r="J17" i="137"/>
  <c r="J25" i="137"/>
  <c r="J22" i="137"/>
  <c r="J12" i="137"/>
  <c r="J14" i="137"/>
  <c r="J16" i="137"/>
  <c r="J18" i="137"/>
  <c r="G38" i="136" l="1"/>
  <c r="I38" i="136"/>
  <c r="H38" i="136"/>
  <c r="J38" i="136" s="1"/>
  <c r="G37" i="136"/>
  <c r="I37" i="136"/>
  <c r="H37" i="136"/>
  <c r="G36" i="136"/>
  <c r="D36" i="136"/>
  <c r="H36" i="136"/>
  <c r="H35" i="136"/>
  <c r="I35" i="136"/>
  <c r="I34" i="136"/>
  <c r="H34" i="136"/>
  <c r="G34" i="136"/>
  <c r="D34" i="136"/>
  <c r="G33" i="136"/>
  <c r="I33" i="136"/>
  <c r="G32" i="136"/>
  <c r="I32" i="136"/>
  <c r="H32" i="136"/>
  <c r="H31" i="136"/>
  <c r="G31" i="136"/>
  <c r="D31" i="136"/>
  <c r="I30" i="136"/>
  <c r="H30" i="136"/>
  <c r="J30" i="136" s="1"/>
  <c r="G30" i="136"/>
  <c r="D30" i="136"/>
  <c r="G29" i="136"/>
  <c r="I29" i="136"/>
  <c r="H29" i="136"/>
  <c r="I28" i="136"/>
  <c r="G28" i="136"/>
  <c r="D28" i="136"/>
  <c r="I27" i="136"/>
  <c r="H27" i="136"/>
  <c r="D27" i="136"/>
  <c r="I26" i="136"/>
  <c r="G26" i="136"/>
  <c r="D26" i="136"/>
  <c r="H26" i="136"/>
  <c r="I25" i="136"/>
  <c r="H25" i="136"/>
  <c r="D25" i="136"/>
  <c r="I24" i="136"/>
  <c r="H24" i="136"/>
  <c r="D24" i="136"/>
  <c r="G23" i="136"/>
  <c r="D23" i="136"/>
  <c r="G22" i="136"/>
  <c r="I22" i="136"/>
  <c r="H22" i="136"/>
  <c r="I21" i="136"/>
  <c r="H21" i="136"/>
  <c r="D21" i="136"/>
  <c r="I20" i="136"/>
  <c r="H20" i="136"/>
  <c r="D20" i="136"/>
  <c r="G19" i="136"/>
  <c r="I19" i="136"/>
  <c r="D19" i="136"/>
  <c r="G18" i="136"/>
  <c r="I18" i="136"/>
  <c r="D18" i="136"/>
  <c r="H17" i="136"/>
  <c r="I17" i="136"/>
  <c r="D17" i="136"/>
  <c r="I16" i="136"/>
  <c r="H16" i="136"/>
  <c r="D16" i="136"/>
  <c r="I15" i="136"/>
  <c r="H15" i="136"/>
  <c r="D15" i="136"/>
  <c r="I14" i="136"/>
  <c r="H14" i="136"/>
  <c r="D14" i="136"/>
  <c r="I13" i="136"/>
  <c r="H13" i="136"/>
  <c r="D13" i="136"/>
  <c r="I12" i="136"/>
  <c r="H12" i="136"/>
  <c r="D12" i="136"/>
  <c r="D11" i="136"/>
  <c r="I10" i="136"/>
  <c r="H10" i="136"/>
  <c r="D10" i="136"/>
  <c r="I9" i="136"/>
  <c r="H9" i="136"/>
  <c r="G9" i="136"/>
  <c r="D9" i="136"/>
  <c r="I8" i="136"/>
  <c r="D8" i="136"/>
  <c r="F21" i="134"/>
  <c r="E21" i="134"/>
  <c r="C21" i="134"/>
  <c r="B21" i="134"/>
  <c r="I20" i="134"/>
  <c r="H20" i="134"/>
  <c r="G20" i="134"/>
  <c r="D20" i="134"/>
  <c r="I19" i="134"/>
  <c r="H19" i="134"/>
  <c r="G19" i="134"/>
  <c r="D19" i="134"/>
  <c r="I18" i="134"/>
  <c r="H18" i="134"/>
  <c r="G18" i="134"/>
  <c r="D18" i="134"/>
  <c r="I17" i="134"/>
  <c r="H17" i="134"/>
  <c r="G17" i="134"/>
  <c r="D17" i="134"/>
  <c r="I16" i="134"/>
  <c r="H16" i="134"/>
  <c r="G16" i="134"/>
  <c r="D16" i="134"/>
  <c r="I15" i="134"/>
  <c r="H15" i="134"/>
  <c r="G15" i="134"/>
  <c r="D15" i="134"/>
  <c r="I14" i="134"/>
  <c r="H14" i="134"/>
  <c r="G14" i="134"/>
  <c r="D14" i="134"/>
  <c r="I13" i="134"/>
  <c r="H13" i="134"/>
  <c r="G13" i="134"/>
  <c r="D13" i="134"/>
  <c r="I12" i="134"/>
  <c r="H12" i="134"/>
  <c r="G12" i="134"/>
  <c r="D12" i="134"/>
  <c r="I11" i="134"/>
  <c r="H11" i="134"/>
  <c r="G11" i="134"/>
  <c r="D11" i="134"/>
  <c r="I10" i="134"/>
  <c r="H10" i="134"/>
  <c r="G10" i="134"/>
  <c r="D10" i="134"/>
  <c r="I9" i="134"/>
  <c r="H9" i="134"/>
  <c r="G9" i="134"/>
  <c r="D9" i="134"/>
  <c r="I8" i="134"/>
  <c r="H8" i="134"/>
  <c r="G8" i="134"/>
  <c r="D8" i="134"/>
  <c r="F19" i="133"/>
  <c r="E19" i="133"/>
  <c r="C19" i="133"/>
  <c r="B19" i="133"/>
  <c r="I18" i="133"/>
  <c r="H18" i="133"/>
  <c r="J18" i="133" s="1"/>
  <c r="G18" i="133"/>
  <c r="D18" i="133"/>
  <c r="I17" i="133"/>
  <c r="H17" i="133"/>
  <c r="G17" i="133"/>
  <c r="D17" i="133"/>
  <c r="I16" i="133"/>
  <c r="H16" i="133"/>
  <c r="G16" i="133"/>
  <c r="D16" i="133"/>
  <c r="I15" i="133"/>
  <c r="H15" i="133"/>
  <c r="G15" i="133"/>
  <c r="D15" i="133"/>
  <c r="I14" i="133"/>
  <c r="H14" i="133"/>
  <c r="J14" i="133" s="1"/>
  <c r="G14" i="133"/>
  <c r="D14" i="133"/>
  <c r="I13" i="133"/>
  <c r="H13" i="133"/>
  <c r="G13" i="133"/>
  <c r="D13" i="133"/>
  <c r="I12" i="133"/>
  <c r="H12" i="133"/>
  <c r="J12" i="133" s="1"/>
  <c r="G12" i="133"/>
  <c r="D12" i="133"/>
  <c r="I11" i="133"/>
  <c r="H11" i="133"/>
  <c r="G11" i="133"/>
  <c r="D11" i="133"/>
  <c r="I10" i="133"/>
  <c r="H10" i="133"/>
  <c r="G10" i="133"/>
  <c r="D10" i="133"/>
  <c r="I9" i="133"/>
  <c r="H9" i="133"/>
  <c r="G9" i="133"/>
  <c r="D9" i="133"/>
  <c r="I8" i="133"/>
  <c r="H8" i="133"/>
  <c r="J8" i="133" s="1"/>
  <c r="G8" i="133"/>
  <c r="D8" i="133"/>
  <c r="J37" i="136" l="1"/>
  <c r="J16" i="133"/>
  <c r="J9" i="133"/>
  <c r="J21" i="136"/>
  <c r="J25" i="136"/>
  <c r="J9" i="136"/>
  <c r="J15" i="136"/>
  <c r="J22" i="136"/>
  <c r="J29" i="136"/>
  <c r="J27" i="136"/>
  <c r="J8" i="134"/>
  <c r="J10" i="134"/>
  <c r="J12" i="134"/>
  <c r="J14" i="134"/>
  <c r="J18" i="134"/>
  <c r="J20" i="134"/>
  <c r="J9" i="134"/>
  <c r="J17" i="134"/>
  <c r="J13" i="133"/>
  <c r="J15" i="133"/>
  <c r="J10" i="133"/>
  <c r="G17" i="136"/>
  <c r="C39" i="136"/>
  <c r="H21" i="134"/>
  <c r="H19" i="136"/>
  <c r="J19" i="136" s="1"/>
  <c r="D32" i="136"/>
  <c r="D19" i="133"/>
  <c r="J11" i="133"/>
  <c r="E39" i="136"/>
  <c r="J10" i="136"/>
  <c r="I11" i="136"/>
  <c r="H23" i="136"/>
  <c r="J26" i="136"/>
  <c r="G27" i="136"/>
  <c r="I31" i="136"/>
  <c r="J31" i="136" s="1"/>
  <c r="G21" i="134"/>
  <c r="J17" i="136"/>
  <c r="H28" i="136"/>
  <c r="J28" i="136" s="1"/>
  <c r="J35" i="136"/>
  <c r="I21" i="134"/>
  <c r="J16" i="134"/>
  <c r="G13" i="136"/>
  <c r="G19" i="133"/>
  <c r="J17" i="133"/>
  <c r="J11" i="134"/>
  <c r="J13" i="134"/>
  <c r="F39" i="136"/>
  <c r="J14" i="136"/>
  <c r="G16" i="136"/>
  <c r="J34" i="136"/>
  <c r="I36" i="136"/>
  <c r="J36" i="136" s="1"/>
  <c r="H19" i="133"/>
  <c r="J20" i="136"/>
  <c r="J24" i="136"/>
  <c r="I19" i="133"/>
  <c r="J15" i="134"/>
  <c r="J19" i="134"/>
  <c r="B39" i="136"/>
  <c r="H18" i="136"/>
  <c r="J18" i="136" s="1"/>
  <c r="I23" i="136"/>
  <c r="H33" i="136"/>
  <c r="J33" i="136" s="1"/>
  <c r="D35" i="136"/>
  <c r="J16" i="136"/>
  <c r="J12" i="136"/>
  <c r="J13" i="136"/>
  <c r="J32" i="136"/>
  <c r="G15" i="136"/>
  <c r="G25" i="136"/>
  <c r="D33" i="136"/>
  <c r="D37" i="136"/>
  <c r="H8" i="136"/>
  <c r="G14" i="136"/>
  <c r="D22" i="136"/>
  <c r="G24" i="136"/>
  <c r="G35" i="136"/>
  <c r="D38" i="136"/>
  <c r="G12" i="136"/>
  <c r="G21" i="136"/>
  <c r="D29" i="136"/>
  <c r="G10" i="136"/>
  <c r="G20" i="136"/>
  <c r="H11" i="136"/>
  <c r="D21" i="134"/>
  <c r="J11" i="136" l="1"/>
  <c r="I39" i="136"/>
  <c r="D39" i="136"/>
  <c r="J21" i="134"/>
  <c r="J19" i="133"/>
  <c r="J23" i="136"/>
  <c r="G39" i="136"/>
  <c r="H39" i="136"/>
  <c r="J8" i="136"/>
  <c r="J39" i="136" l="1"/>
  <c r="I22" i="125" l="1"/>
  <c r="H22" i="125"/>
  <c r="G22" i="125"/>
  <c r="D22" i="125"/>
  <c r="I21" i="125"/>
  <c r="H21" i="125"/>
  <c r="G21" i="125"/>
  <c r="D21" i="125"/>
  <c r="I20" i="125"/>
  <c r="H20" i="125"/>
  <c r="G20" i="125"/>
  <c r="D20" i="125"/>
  <c r="I19" i="125"/>
  <c r="H19" i="125"/>
  <c r="G19" i="125"/>
  <c r="D19" i="125"/>
  <c r="I18" i="125"/>
  <c r="H18" i="125"/>
  <c r="G18" i="125"/>
  <c r="D18" i="125"/>
  <c r="I17" i="125"/>
  <c r="H17" i="125"/>
  <c r="G17" i="125"/>
  <c r="D17" i="125"/>
  <c r="I16" i="125"/>
  <c r="H16" i="125"/>
  <c r="G16" i="125"/>
  <c r="D16" i="125"/>
  <c r="I15" i="125"/>
  <c r="H15" i="125"/>
  <c r="G15" i="125"/>
  <c r="D15" i="125"/>
  <c r="J15" i="125" s="1"/>
  <c r="I14" i="125"/>
  <c r="H14" i="125"/>
  <c r="G14" i="125"/>
  <c r="D14" i="125"/>
  <c r="I13" i="125"/>
  <c r="H13" i="125"/>
  <c r="G13" i="125"/>
  <c r="D13" i="125"/>
  <c r="J13" i="125" s="1"/>
  <c r="I12" i="125"/>
  <c r="H12" i="125"/>
  <c r="G12" i="125"/>
  <c r="D12" i="125"/>
  <c r="I11" i="125"/>
  <c r="H11" i="125"/>
  <c r="G11" i="125"/>
  <c r="D11" i="125"/>
  <c r="J11" i="125" s="1"/>
  <c r="I10" i="125"/>
  <c r="H10" i="125"/>
  <c r="G10" i="125"/>
  <c r="D10" i="125"/>
  <c r="I9" i="125"/>
  <c r="H9" i="125"/>
  <c r="G9" i="125"/>
  <c r="D9" i="125"/>
  <c r="I8" i="125"/>
  <c r="H8" i="125"/>
  <c r="G8" i="125"/>
  <c r="D8" i="125"/>
  <c r="I18" i="123"/>
  <c r="H18" i="123"/>
  <c r="G18" i="123"/>
  <c r="D18" i="123"/>
  <c r="I17" i="123"/>
  <c r="H17" i="123"/>
  <c r="G17" i="123"/>
  <c r="D17" i="123"/>
  <c r="I16" i="123"/>
  <c r="H16" i="123"/>
  <c r="G16" i="123"/>
  <c r="D16" i="123"/>
  <c r="I15" i="123"/>
  <c r="H15" i="123"/>
  <c r="G15" i="123"/>
  <c r="D15" i="123"/>
  <c r="I14" i="123"/>
  <c r="H14" i="123"/>
  <c r="G14" i="123"/>
  <c r="D14" i="123"/>
  <c r="I13" i="123"/>
  <c r="H13" i="123"/>
  <c r="G13" i="123"/>
  <c r="D13" i="123"/>
  <c r="I12" i="123"/>
  <c r="H12" i="123"/>
  <c r="G12" i="123"/>
  <c r="D12" i="123"/>
  <c r="I11" i="123"/>
  <c r="J11" i="123" s="1"/>
  <c r="H11" i="123"/>
  <c r="G11" i="123"/>
  <c r="D11" i="123"/>
  <c r="I10" i="123"/>
  <c r="H10" i="123"/>
  <c r="G10" i="123"/>
  <c r="D10" i="123"/>
  <c r="I9" i="123"/>
  <c r="H9" i="123"/>
  <c r="G9" i="123"/>
  <c r="D9" i="123"/>
  <c r="I8" i="123"/>
  <c r="H8" i="123"/>
  <c r="G8" i="123"/>
  <c r="D8" i="123"/>
  <c r="J19" i="125" l="1"/>
  <c r="J8" i="125"/>
  <c r="J12" i="125"/>
  <c r="J14" i="125"/>
  <c r="J16" i="125"/>
  <c r="J22" i="125"/>
  <c r="J18" i="123"/>
  <c r="J10" i="123"/>
  <c r="J20" i="125"/>
  <c r="J15" i="123"/>
  <c r="J9" i="123"/>
  <c r="J8" i="123"/>
  <c r="J16" i="123"/>
  <c r="J13" i="123"/>
  <c r="J17" i="123"/>
  <c r="J10" i="125"/>
  <c r="J17" i="125"/>
  <c r="J21" i="125"/>
  <c r="J12" i="123"/>
  <c r="J14" i="123"/>
  <c r="J9" i="125"/>
  <c r="J18" i="125"/>
  <c r="B23" i="125" l="1"/>
  <c r="C23" i="125"/>
  <c r="E23" i="125"/>
  <c r="F23" i="125"/>
  <c r="D8" i="124"/>
  <c r="G8" i="124"/>
  <c r="H8" i="124"/>
  <c r="I8" i="124"/>
  <c r="D9" i="124"/>
  <c r="G9" i="124"/>
  <c r="H9" i="124"/>
  <c r="I9" i="124"/>
  <c r="D10" i="124"/>
  <c r="G10" i="124"/>
  <c r="H10" i="124"/>
  <c r="I10" i="124"/>
  <c r="D11" i="124"/>
  <c r="G11" i="124"/>
  <c r="H11" i="124"/>
  <c r="I11" i="124"/>
  <c r="D12" i="124"/>
  <c r="G12" i="124"/>
  <c r="H12" i="124"/>
  <c r="I12" i="124"/>
  <c r="D13" i="124"/>
  <c r="G13" i="124"/>
  <c r="H13" i="124"/>
  <c r="I13" i="124"/>
  <c r="D14" i="124"/>
  <c r="G14" i="124"/>
  <c r="H14" i="124"/>
  <c r="I14" i="124"/>
  <c r="D15" i="124"/>
  <c r="G15" i="124"/>
  <c r="H15" i="124"/>
  <c r="I15" i="124"/>
  <c r="D16" i="124"/>
  <c r="G16" i="124"/>
  <c r="H16" i="124"/>
  <c r="I16" i="124"/>
  <c r="D17" i="124"/>
  <c r="G17" i="124"/>
  <c r="H17" i="124"/>
  <c r="I17" i="124"/>
  <c r="D18" i="124"/>
  <c r="G18" i="124"/>
  <c r="J18" i="124" s="1"/>
  <c r="H18" i="124"/>
  <c r="I18" i="124"/>
  <c r="B19" i="124"/>
  <c r="C19" i="124"/>
  <c r="E19" i="124"/>
  <c r="F19" i="124"/>
  <c r="B19" i="123"/>
  <c r="C19" i="123"/>
  <c r="E19" i="123"/>
  <c r="F19" i="123"/>
  <c r="J17" i="124" l="1"/>
  <c r="J15" i="124"/>
  <c r="J13" i="124"/>
  <c r="J14" i="124"/>
  <c r="H23" i="125"/>
  <c r="G23" i="125"/>
  <c r="I23" i="125"/>
  <c r="D23" i="125"/>
  <c r="J12" i="124"/>
  <c r="J8" i="124"/>
  <c r="G19" i="124"/>
  <c r="J11" i="124"/>
  <c r="J9" i="124"/>
  <c r="J16" i="124"/>
  <c r="H19" i="124"/>
  <c r="I19" i="124"/>
  <c r="G19" i="123"/>
  <c r="I19" i="123"/>
  <c r="H19" i="123"/>
  <c r="D19" i="123"/>
  <c r="D19" i="124"/>
  <c r="J10" i="124"/>
  <c r="J19" i="124" l="1"/>
  <c r="J23" i="125"/>
  <c r="J19" i="123"/>
  <c r="B29" i="114"/>
  <c r="C29" i="114"/>
  <c r="D29" i="114"/>
  <c r="E29" i="114"/>
  <c r="F29" i="114"/>
  <c r="G29" i="114"/>
  <c r="H29" i="114"/>
  <c r="I29" i="114"/>
  <c r="J29" i="114"/>
  <c r="K29" i="114"/>
  <c r="L29" i="114"/>
  <c r="M7" i="114"/>
  <c r="M8" i="114"/>
  <c r="M9" i="114"/>
  <c r="M10" i="114"/>
  <c r="M11" i="114"/>
  <c r="M12" i="114"/>
  <c r="M13" i="114"/>
  <c r="M14" i="114"/>
  <c r="M15" i="114"/>
  <c r="M16" i="114"/>
  <c r="M17" i="114"/>
  <c r="M18" i="114"/>
  <c r="M19" i="114"/>
  <c r="M20" i="114"/>
  <c r="M21" i="114"/>
  <c r="M22" i="114"/>
  <c r="M23" i="114"/>
  <c r="M24" i="114"/>
  <c r="M25" i="114"/>
  <c r="M26" i="114"/>
  <c r="M27" i="114"/>
  <c r="M28" i="114"/>
  <c r="B29" i="113"/>
  <c r="C29" i="113"/>
  <c r="D29" i="113"/>
  <c r="E29" i="113"/>
  <c r="F29" i="113"/>
  <c r="G29" i="113"/>
  <c r="H29" i="113"/>
  <c r="I29" i="113"/>
  <c r="J29" i="113"/>
  <c r="K29" i="113"/>
  <c r="L29" i="113"/>
  <c r="M29" i="113"/>
  <c r="N29" i="113"/>
  <c r="O7" i="113"/>
  <c r="O8" i="113"/>
  <c r="O9" i="113"/>
  <c r="O10" i="113"/>
  <c r="O11" i="113"/>
  <c r="O12" i="113"/>
  <c r="O13" i="113"/>
  <c r="O14" i="113"/>
  <c r="O15" i="113"/>
  <c r="O16" i="113"/>
  <c r="O17" i="113"/>
  <c r="O18" i="113"/>
  <c r="O19" i="113"/>
  <c r="O20" i="113"/>
  <c r="O21" i="113"/>
  <c r="O22" i="113"/>
  <c r="O23" i="113"/>
  <c r="O24" i="113"/>
  <c r="O25" i="113"/>
  <c r="O26" i="113"/>
  <c r="O27" i="113"/>
  <c r="O28" i="113"/>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H8" i="112"/>
  <c r="G8" i="112"/>
  <c r="G9" i="112"/>
  <c r="G10" i="112"/>
  <c r="G11" i="112"/>
  <c r="G12" i="112"/>
  <c r="G13" i="112"/>
  <c r="G14" i="112"/>
  <c r="G15" i="112"/>
  <c r="G16" i="112"/>
  <c r="G17" i="112"/>
  <c r="G18" i="112"/>
  <c r="G19" i="112"/>
  <c r="G20" i="112"/>
  <c r="G21" i="112"/>
  <c r="G22" i="112"/>
  <c r="G23" i="112"/>
  <c r="G24" i="112"/>
  <c r="G25" i="112"/>
  <c r="G26" i="112"/>
  <c r="G27" i="112"/>
  <c r="G28" i="112"/>
  <c r="G29" i="112"/>
  <c r="B30" i="112"/>
  <c r="C30" i="112"/>
  <c r="E30" i="112"/>
  <c r="F30" i="112"/>
  <c r="D8" i="112"/>
  <c r="D9" i="112"/>
  <c r="D10" i="112"/>
  <c r="D11" i="112"/>
  <c r="D12" i="112"/>
  <c r="D13" i="112"/>
  <c r="D14" i="112"/>
  <c r="D15" i="112"/>
  <c r="D16" i="112"/>
  <c r="D17" i="112"/>
  <c r="D18" i="112"/>
  <c r="D19" i="112"/>
  <c r="D20" i="112"/>
  <c r="D21" i="112"/>
  <c r="D22" i="112"/>
  <c r="D23" i="112"/>
  <c r="D24" i="112"/>
  <c r="D25" i="112"/>
  <c r="D26" i="112"/>
  <c r="D27" i="112"/>
  <c r="D28" i="112"/>
  <c r="D29" i="112"/>
  <c r="B18" i="111"/>
  <c r="C18" i="111"/>
  <c r="D18" i="111"/>
  <c r="E18" i="111"/>
  <c r="F18" i="111"/>
  <c r="G18" i="111"/>
  <c r="H18" i="111"/>
  <c r="I18" i="111"/>
  <c r="J18" i="111"/>
  <c r="K18" i="111"/>
  <c r="L7" i="111"/>
  <c r="L8" i="111"/>
  <c r="L9" i="111"/>
  <c r="L10" i="111"/>
  <c r="L11" i="111"/>
  <c r="L12" i="111"/>
  <c r="L13" i="111"/>
  <c r="L14" i="111"/>
  <c r="L15" i="111"/>
  <c r="L16" i="111"/>
  <c r="L17" i="111"/>
  <c r="B20" i="110"/>
  <c r="C20" i="110"/>
  <c r="D20" i="110"/>
  <c r="E20" i="110"/>
  <c r="F20" i="110"/>
  <c r="G20" i="110"/>
  <c r="H20" i="110"/>
  <c r="I20" i="110"/>
  <c r="J20" i="110"/>
  <c r="K20" i="110"/>
  <c r="L7" i="110"/>
  <c r="L8" i="110"/>
  <c r="L9" i="110"/>
  <c r="L10" i="110"/>
  <c r="L11" i="110"/>
  <c r="L12" i="110"/>
  <c r="L13" i="110"/>
  <c r="L14" i="110"/>
  <c r="L15" i="110"/>
  <c r="L16" i="110"/>
  <c r="L17" i="110"/>
  <c r="L18" i="110"/>
  <c r="L19" i="110"/>
  <c r="F18" i="109"/>
  <c r="E18" i="109"/>
  <c r="C18" i="109"/>
  <c r="B18" i="109"/>
  <c r="I17" i="109"/>
  <c r="H17" i="109"/>
  <c r="G17" i="109"/>
  <c r="D17" i="109"/>
  <c r="I16" i="109"/>
  <c r="H16" i="109"/>
  <c r="G16" i="109"/>
  <c r="D16" i="109"/>
  <c r="I15" i="109"/>
  <c r="H15" i="109"/>
  <c r="G15" i="109"/>
  <c r="D15" i="109"/>
  <c r="I14" i="109"/>
  <c r="H14" i="109"/>
  <c r="G14" i="109"/>
  <c r="D14" i="109"/>
  <c r="I13" i="109"/>
  <c r="H13" i="109"/>
  <c r="G13" i="109"/>
  <c r="D13" i="109"/>
  <c r="I12" i="109"/>
  <c r="H12" i="109"/>
  <c r="G12" i="109"/>
  <c r="D12" i="109"/>
  <c r="I11" i="109"/>
  <c r="H11" i="109"/>
  <c r="G11" i="109"/>
  <c r="D11" i="109"/>
  <c r="I10" i="109"/>
  <c r="H10" i="109"/>
  <c r="G10" i="109"/>
  <c r="D10" i="109"/>
  <c r="I9" i="109"/>
  <c r="H9" i="109"/>
  <c r="G9" i="109"/>
  <c r="D9" i="109"/>
  <c r="I8" i="109"/>
  <c r="H8" i="109"/>
  <c r="G8" i="109"/>
  <c r="D8" i="109"/>
  <c r="H9" i="115"/>
  <c r="I9" i="115"/>
  <c r="H10" i="115"/>
  <c r="I10" i="115"/>
  <c r="H11" i="115"/>
  <c r="I11" i="115"/>
  <c r="H12" i="115"/>
  <c r="I12" i="115"/>
  <c r="H13" i="115"/>
  <c r="I13" i="115"/>
  <c r="H14" i="115"/>
  <c r="I14" i="115"/>
  <c r="H15" i="115"/>
  <c r="I15" i="115"/>
  <c r="H16" i="115"/>
  <c r="I16" i="115"/>
  <c r="H17" i="115"/>
  <c r="I17" i="115"/>
  <c r="I8" i="115"/>
  <c r="H8" i="115"/>
  <c r="G8" i="115"/>
  <c r="G9" i="115"/>
  <c r="G10" i="115"/>
  <c r="G11" i="115"/>
  <c r="G12" i="115"/>
  <c r="G13" i="115"/>
  <c r="G14" i="115"/>
  <c r="G15" i="115"/>
  <c r="G16" i="115"/>
  <c r="G17" i="115"/>
  <c r="C18" i="115"/>
  <c r="E18" i="115"/>
  <c r="F18" i="115"/>
  <c r="B18" i="115"/>
  <c r="D8" i="115"/>
  <c r="D9" i="115"/>
  <c r="D10" i="115"/>
  <c r="D11" i="115"/>
  <c r="D12" i="115"/>
  <c r="D13" i="115"/>
  <c r="D14" i="115"/>
  <c r="D15" i="115"/>
  <c r="D16" i="115"/>
  <c r="D17" i="115"/>
  <c r="J25" i="112" l="1"/>
  <c r="J17" i="112"/>
  <c r="J9" i="112"/>
  <c r="J15" i="112"/>
  <c r="J23" i="112"/>
  <c r="J17" i="115"/>
  <c r="J9" i="109"/>
  <c r="J11" i="109"/>
  <c r="J13" i="109"/>
  <c r="J15" i="109"/>
  <c r="J17" i="109"/>
  <c r="J13" i="115"/>
  <c r="M29" i="114"/>
  <c r="J26" i="112"/>
  <c r="J22" i="112"/>
  <c r="J18" i="112"/>
  <c r="J14" i="112"/>
  <c r="J10" i="112"/>
  <c r="D30" i="112"/>
  <c r="J8" i="112"/>
  <c r="L18" i="111"/>
  <c r="L20" i="110"/>
  <c r="J13" i="112"/>
  <c r="J28" i="112"/>
  <c r="J24" i="112"/>
  <c r="J20" i="112"/>
  <c r="J16" i="112"/>
  <c r="J12" i="112"/>
  <c r="J27" i="112"/>
  <c r="J19" i="112"/>
  <c r="J11" i="112"/>
  <c r="J29" i="112"/>
  <c r="J21" i="112"/>
  <c r="G30" i="112"/>
  <c r="I30" i="112"/>
  <c r="G18" i="109"/>
  <c r="J10" i="109"/>
  <c r="J12" i="109"/>
  <c r="G18" i="115"/>
  <c r="O29" i="113"/>
  <c r="J9" i="115"/>
  <c r="D18" i="115"/>
  <c r="J14" i="115"/>
  <c r="J10" i="115"/>
  <c r="J15" i="115"/>
  <c r="H30" i="112"/>
  <c r="J14" i="109"/>
  <c r="I18" i="109"/>
  <c r="H18" i="109"/>
  <c r="D18" i="109"/>
  <c r="J16" i="109"/>
  <c r="J8" i="109"/>
  <c r="J11" i="115"/>
  <c r="H18" i="115"/>
  <c r="J16" i="115"/>
  <c r="J12" i="115"/>
  <c r="J8" i="115"/>
  <c r="I18" i="115"/>
  <c r="J30" i="112" l="1"/>
  <c r="J18" i="109"/>
  <c r="J18" i="115"/>
</calcChain>
</file>

<file path=xl/sharedStrings.xml><?xml version="1.0" encoding="utf-8"?>
<sst xmlns="http://schemas.openxmlformats.org/spreadsheetml/2006/main" count="804" uniqueCount="310">
  <si>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</si>
  <si>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</si>
  <si>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</si>
  <si>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</si>
  <si>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</si>
  <si>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</si>
  <si>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</si>
  <si>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</si>
  <si>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</si>
  <si>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</si>
  <si>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</si>
  <si>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</si>
  <si>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</si>
  <si>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</si>
  <si>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</si>
  <si>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</si>
  <si>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</si>
  <si>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</si>
  <si>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</si>
  <si>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</si>
  <si>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</si>
  <si>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</si>
  <si>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</si>
  <si>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</si>
  <si>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</si>
  <si>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</si>
  <si>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</si>
  <si>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</si>
  <si>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</si>
  <si>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</si>
  <si>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</si>
  <si>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</si>
  <si>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</si>
  <si>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</si>
  <si>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</si>
  <si>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</si>
  <si>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</si>
  <si>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</si>
  <si>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</si>
  <si>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</si>
  <si>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</si>
  <si>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</si>
  <si>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</si>
  <si>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</si>
  <si>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</si>
  <si>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</si>
  <si>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</si>
  <si>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الحدود الشمالية</t>
  </si>
  <si>
    <t>غير محدد</t>
  </si>
  <si>
    <t xml:space="preserve">العمالة المنزلية* </t>
  </si>
  <si>
    <t xml:space="preserve">الاجمالي  </t>
  </si>
  <si>
    <t>المصدر : وزارة الموارد البشرية والتنمية الاجتماعية</t>
  </si>
  <si>
    <t xml:space="preserve">المصدر : وزارة الموارد البشرية والتنمية الاجتماعية                                                                                                                                                                                                                                                                     . </t>
  </si>
  <si>
    <t>القطاع</t>
  </si>
  <si>
    <t>.</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</si>
  <si>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</si>
  <si>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</si>
  <si>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</si>
  <si>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</si>
  <si>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</si>
  <si>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</si>
  <si>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</si>
  <si>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</si>
  <si>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</si>
  <si>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</si>
  <si>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</si>
  <si>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</si>
  <si>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</si>
  <si>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</si>
  <si>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</si>
  <si>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</si>
  <si>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</si>
  <si>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</si>
  <si>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</si>
  <si>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</si>
  <si>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</si>
  <si>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</si>
  <si>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</si>
  <si>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</si>
  <si>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</si>
  <si>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</si>
  <si>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</si>
  <si>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</si>
  <si>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</si>
  <si>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</si>
  <si>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</si>
  <si>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</si>
  <si>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</si>
  <si>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</si>
  <si>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</si>
  <si>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</si>
  <si>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</si>
  <si>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</si>
  <si>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</si>
  <si>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</si>
  <si>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</si>
  <si>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</si>
  <si>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</si>
  <si>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</si>
  <si>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</si>
  <si>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</si>
  <si>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</si>
  <si>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</si>
  <si>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</si>
  <si>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</si>
  <si>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</si>
  <si>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</si>
  <si>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</si>
  <si>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</si>
  <si>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</si>
  <si>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</si>
  <si>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</si>
  <si>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</si>
  <si>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</si>
  <si>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</si>
  <si>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</si>
  <si>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</si>
  <si>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</si>
  <si>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</si>
  <si>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</si>
  <si>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</si>
  <si>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</si>
  <si>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</si>
  <si>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</si>
  <si>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</si>
  <si>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</si>
  <si>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</si>
  <si>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</si>
  <si>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</si>
  <si>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</si>
  <si>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</si>
  <si>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</si>
  <si>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</si>
  <si>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</si>
  <si>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</si>
  <si>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</si>
  <si>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</si>
  <si>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</si>
  <si>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 xml:space="preserve">  **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</si>
  <si>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</si>
  <si>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</si>
  <si>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</si>
  <si>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</si>
  <si>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</si>
  <si>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</si>
  <si>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</si>
  <si>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</si>
  <si>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</si>
  <si>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</si>
  <si>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</si>
  <si>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</si>
  <si>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</si>
  <si>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</si>
  <si>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</si>
  <si>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</si>
  <si>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</si>
  <si>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</si>
  <si>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</si>
  <si>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</si>
  <si>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</si>
  <si>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</si>
  <si>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</si>
  <si>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</si>
  <si>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3-3</t>
  </si>
  <si>
    <t>3-4</t>
  </si>
  <si>
    <t>4-3</t>
  </si>
  <si>
    <t>4-4</t>
  </si>
  <si>
    <t>5-2</t>
  </si>
  <si>
    <t>6-2</t>
  </si>
  <si>
    <t>7-2</t>
  </si>
  <si>
    <t xml:space="preserve">جدول (3-3) </t>
  </si>
  <si>
    <t xml:space="preserve">جدول (3-4) </t>
  </si>
  <si>
    <t>جدول (2-2)</t>
  </si>
  <si>
    <t xml:space="preserve">جدول (2-3)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</si>
  <si>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</si>
  <si>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</si>
  <si>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</si>
  <si>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</si>
  <si>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</si>
  <si>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</si>
  <si>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</si>
  <si>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</si>
  <si>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</si>
  <si>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</si>
  <si>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</si>
  <si>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</si>
  <si>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</si>
  <si>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</si>
  <si>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</si>
  <si>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</si>
  <si>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</si>
  <si>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</si>
  <si>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</si>
  <si>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</si>
  <si>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</si>
  <si>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</si>
  <si>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</si>
  <si>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</si>
  <si>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</si>
  <si>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</si>
  <si>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</si>
  <si>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</si>
  <si>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</si>
  <si>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</si>
  <si>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</si>
  <si>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</si>
  <si>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</si>
  <si>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</si>
  <si>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</si>
  <si>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</si>
  <si>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</si>
  <si>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</si>
  <si>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</si>
  <si>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</si>
  <si>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</si>
  <si>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</si>
  <si>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</si>
  <si>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</si>
  <si>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</si>
  <si>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</si>
  <si>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</si>
  <si>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</si>
  <si>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</si>
  <si>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</si>
  <si>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</si>
  <si>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</si>
  <si>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</si>
  <si>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</si>
  <si>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</si>
  <si>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</si>
  <si>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</si>
  <si>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</si>
  <si>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</si>
  <si>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</si>
  <si>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</si>
  <si>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</si>
  <si>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</si>
  <si>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</si>
  <si>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</si>
  <si>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</si>
  <si>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</si>
  <si>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</si>
  <si>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</si>
  <si>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</si>
  <si>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</si>
  <si>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</si>
  <si>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</si>
  <si>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</si>
  <si>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</si>
  <si>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</si>
  <si>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</si>
  <si>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</si>
  <si>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</si>
  <si>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</si>
  <si>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</si>
  <si>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</si>
  <si>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</si>
  <si>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</si>
  <si>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</si>
  <si>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</si>
  <si>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</si>
  <si>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</si>
  <si>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</si>
  <si>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استبعاد بموجب المادة (9) فقرة (6)  من لائحة التسجيل والاشتراكات</t>
  </si>
  <si>
    <t xml:space="preserve">الفنيون و الاختصاصيون المساعدون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</si>
  <si>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</si>
  <si>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</si>
  <si>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الأدلة التصنيفية المستخدمة في نشرة السجلات الادارية لإحصاءات سوق العمل:</t>
  </si>
  <si>
    <t>نشرة الإحصاءات السجلية لسوق العمل الربع الثاني 2023</t>
  </si>
  <si>
    <t>الإحصاءات السجلية, سوق العمل الربع الثاني 2023</t>
  </si>
  <si>
    <t xml:space="preserve">2023 الإحصاءات السجلية, سوق العمل الربع الثاني     </t>
  </si>
  <si>
    <t>تم سحب البيانات بتاريخ 15-07-2023</t>
  </si>
  <si>
    <t xml:space="preserve">المشتركون على رأس العمل الخاضعون لأنظمة ولوائح التأمينات الاجتماعية - سلسلة زمنية </t>
  </si>
  <si>
    <t>جدول (3-1)</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</si>
  <si>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</si>
  <si>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</si>
  <si>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</si>
  <si>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</si>
  <si>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</si>
  <si>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</si>
  <si>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</si>
  <si>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</si>
  <si>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</si>
  <si>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</si>
  <si>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</si>
  <si>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</si>
  <si>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</si>
  <si>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</si>
  <si>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</si>
  <si>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</si>
  <si>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</si>
  <si>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</si>
  <si>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</si>
  <si>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</si>
  <si>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</si>
  <si>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</si>
  <si>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</si>
  <si>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</si>
  <si>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</si>
  <si>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</si>
  <si>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r>
      <t xml:space="preserve">المصدر : </t>
    </r>
    <r>
      <rPr>
        <sz val="10"/>
        <color rgb="FF000000"/>
        <rFont val="Sakkal Majalla"/>
      </rPr>
      <t>المؤسسة العامة للتأمينات ألاجتماعية</t>
    </r>
    <r>
      <rPr>
        <sz val="10"/>
        <rFont val="Sakkal Majalla"/>
      </rPr>
      <t xml:space="preserve">. </t>
    </r>
  </si>
  <si>
    <t>3-1</t>
  </si>
  <si>
    <t>المشتركون على رأس العمل الخاضعون لأنظمة ولوائح التأمينات الاجتماعية - سلسلة زمنية</t>
  </si>
  <si>
    <t>الربع الثاني 2023</t>
  </si>
  <si>
    <t>الربع الاول 2023**</t>
  </si>
  <si>
    <t xml:space="preserve"> ** تم تحديث بيانات الربع الأول 2023 من اعداد  الاشتراكات الى اعداد المشتركين </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</si>
  <si>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  96,071 مسكن. 
- حسب المعايير والممارسات الدولية التي تلتزم بها المملكة العربية السعودية، والمطبقة لدى دول مجموعة العشرين 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</si>
  <si>
    <t>المقدمة</t>
  </si>
  <si>
    <t xml:space="preserve"> المسجلين في المؤسسة العامة للتأمينات الاجتماعية و الخدمة المدنية و العمالة المنزلية حسب الجنسية والجنس والأنظمة المتبعة</t>
  </si>
  <si>
    <t xml:space="preserve"> المسجلين في المؤسسة العامة للتأمينات الاجتماعية و الخدمة المدنية و العمالة المنزلية حسب الجنسية والجنس ونوع القطاع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</si>
</sst>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10401]0.0"/>
    <numFmt numFmtId="167" formatCode="_-* #,##0_-;\-* #,##0_-;_-* &quot;-&quot;??_-;_-@_-"/>
  </numFmts>
  <fonts count="57"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1"/>
      <color indexed="8"/>
      <name val="Calibri"/>
      <family val="2"/>
      <scheme val="minor"/>
    </font>
    <font>
      <sz val="10"/>
      <color rgb="FF00000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
      <sz val="10"/>
      <color rgb="FF000000"/>
      <name val="Neo Sans Arabic"/>
      <family val="2"/>
    </font>
    <font>
      <sz val="10"/>
      <color rgb="FF000000"/>
      <name val="Sakkal Majalla"/>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EAEAEA"/>
        <bgColor rgb="FFEAEAEA"/>
      </patternFill>
    </fill>
    <fill>
      <patternFill patternType="solid">
        <fgColor rgb="FFCDCDCD"/>
        <bgColor rgb="FFCDCDCD"/>
      </patternFill>
    </fill>
  </fills>
  <borders count="28">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theme="0"/>
      </right>
      <top/>
      <bottom/>
      <diagonal/>
    </border>
    <border>
      <left style="thin">
        <color rgb="FFD3D3D3"/>
      </left>
      <right style="thin">
        <color theme="0"/>
      </right>
      <top/>
      <bottom style="thin">
        <color theme="0"/>
      </bottom>
      <diagonal/>
    </border>
  </borders>
  <cellStyleXfs count="51">
    <xf numFmtId="0" fontId="0" fillId="0" borderId="0"/>
    <xf numFmtId="0" fontId="13" fillId="0" borderId="0"/>
    <xf numFmtId="0" fontId="17" fillId="0" borderId="0"/>
    <xf numFmtId="0" fontId="18" fillId="0" borderId="0"/>
    <xf numFmtId="0" fontId="25" fillId="0" borderId="0" applyNumberFormat="0" applyFill="0" applyBorder="0" applyAlignment="0" applyProtection="0"/>
    <xf numFmtId="0" fontId="24" fillId="0" borderId="0"/>
    <xf numFmtId="0" fontId="17" fillId="0" borderId="0"/>
    <xf numFmtId="0" fontId="31" fillId="0" borderId="0"/>
    <xf numFmtId="0" fontId="24" fillId="0" borderId="0"/>
    <xf numFmtId="0" fontId="18" fillId="0" borderId="0"/>
    <xf numFmtId="0" fontId="18" fillId="6" borderId="16" applyNumberFormat="0" applyFont="0" applyAlignment="0" applyProtection="0"/>
    <xf numFmtId="164" fontId="18" fillId="0" borderId="0" applyFont="0" applyFill="0" applyBorder="0" applyAlignment="0" applyProtection="0"/>
    <xf numFmtId="0" fontId="31" fillId="0" borderId="0"/>
    <xf numFmtId="0" fontId="18" fillId="0" borderId="0"/>
    <xf numFmtId="0" fontId="18" fillId="0" borderId="0"/>
    <xf numFmtId="0" fontId="18" fillId="0" borderId="0"/>
    <xf numFmtId="0" fontId="12" fillId="0" borderId="0"/>
    <xf numFmtId="0" fontId="12" fillId="0" borderId="0"/>
    <xf numFmtId="0" fontId="11" fillId="0" borderId="0"/>
    <xf numFmtId="0" fontId="10" fillId="0" borderId="0"/>
    <xf numFmtId="0" fontId="10" fillId="0" borderId="0"/>
    <xf numFmtId="43" fontId="18" fillId="0" borderId="0" applyFont="0" applyFill="0" applyBorder="0" applyAlignment="0" applyProtection="0"/>
    <xf numFmtId="43" fontId="18" fillId="0" borderId="0" applyFont="0" applyFill="0" applyBorder="0" applyAlignment="0" applyProtection="0"/>
    <xf numFmtId="0" fontId="18" fillId="0" borderId="0"/>
    <xf numFmtId="0" fontId="9" fillId="0" borderId="0"/>
    <xf numFmtId="0" fontId="9" fillId="0" borderId="0"/>
    <xf numFmtId="0" fontId="38" fillId="9" borderId="21" applyNumberFormat="0" applyAlignment="0" applyProtection="0"/>
    <xf numFmtId="0" fontId="8" fillId="0" borderId="0"/>
    <xf numFmtId="0" fontId="8" fillId="0" borderId="0"/>
    <xf numFmtId="0" fontId="7" fillId="0" borderId="0"/>
    <xf numFmtId="0" fontId="7" fillId="0" borderId="0"/>
    <xf numFmtId="0" fontId="6" fillId="0" borderId="0"/>
    <xf numFmtId="0" fontId="6" fillId="0" borderId="0"/>
    <xf numFmtId="0" fontId="18" fillId="0" borderId="0"/>
    <xf numFmtId="0" fontId="6" fillId="0" borderId="0"/>
    <xf numFmtId="0" fontId="6" fillId="0" borderId="0"/>
    <xf numFmtId="0" fontId="42"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1" fillId="0" borderId="0"/>
  </cellStyleXfs>
  <cellXfs count="378">
    <xf numFmtId="0" fontId="0" fillId="0" borderId="0" xfId="0"/>
    <xf numFmtId="0" fontId="17" fillId="0" borderId="0" xfId="2"/>
    <xf numFmtId="0" fontId="30" fillId="4" borderId="6" xfId="3" applyFont="1" applyFill="1" applyBorder="1" applyAlignment="1">
      <alignment horizontal="center" vertical="center" wrapText="1" shrinkToFit="1"/>
    </xf>
    <xf numFmtId="0" fontId="29" fillId="0" borderId="0" xfId="2" applyFont="1" applyAlignment="1">
      <alignment vertical="center" wrapText="1"/>
    </xf>
    <xf numFmtId="0" fontId="33" fillId="8" borderId="17" xfId="0" applyFont="1" applyFill="1" applyBorder="1" applyAlignment="1">
      <alignment vertical="center"/>
    </xf>
    <xf numFmtId="0" fontId="33" fillId="8" borderId="0" xfId="0" applyFont="1" applyFill="1" applyAlignment="1">
      <alignment vertical="center"/>
    </xf>
    <xf numFmtId="0" fontId="34" fillId="8" borderId="0" xfId="0" applyFont="1" applyFill="1" applyAlignment="1">
      <alignment vertical="center"/>
    </xf>
    <xf numFmtId="0" fontId="0" fillId="0" borderId="18" xfId="0" applyBorder="1"/>
    <xf numFmtId="0" fontId="34" fillId="0" borderId="17" xfId="0" applyFont="1" applyBorder="1"/>
    <xf numFmtId="0" fontId="32" fillId="0" borderId="0" xfId="0" applyFont="1"/>
    <xf numFmtId="0" fontId="34" fillId="0" borderId="0" xfId="0" applyFont="1"/>
    <xf numFmtId="0" fontId="32" fillId="0" borderId="0" xfId="0" applyFont="1" applyAlignment="1">
      <alignment vertical="top"/>
    </xf>
    <xf numFmtId="0" fontId="28" fillId="0" borderId="0" xfId="0" applyFont="1" applyAlignment="1">
      <alignment horizontal="right" vertical="top" wrapText="1"/>
    </xf>
    <xf numFmtId="0" fontId="28" fillId="0" borderId="18" xfId="0" applyFont="1" applyBorder="1"/>
    <xf numFmtId="0" fontId="36" fillId="0" borderId="0" xfId="0" applyFont="1" applyAlignment="1">
      <alignment horizontal="right" vertical="center" readingOrder="2"/>
    </xf>
    <xf numFmtId="0" fontId="0" fillId="0" borderId="0" xfId="0" applyAlignment="1">
      <alignment horizontal="center"/>
    </xf>
    <xf numFmtId="3" fontId="0" fillId="0" borderId="0" xfId="0" applyNumberFormat="1"/>
    <xf numFmtId="0" fontId="39" fillId="0" borderId="0" xfId="0" applyFont="1" applyAlignment="1">
      <alignment horizontal="left" vertical="center"/>
    </xf>
    <xf numFmtId="0" fontId="40" fillId="0" borderId="0" xfId="0" applyFont="1" applyAlignment="1">
      <alignment horizontal="center" vertical="center"/>
    </xf>
    <xf numFmtId="0" fontId="0" fillId="0" borderId="0" xfId="0" applyAlignment="1">
      <alignment readingOrder="2"/>
    </xf>
    <xf numFmtId="0" fontId="30" fillId="4" borderId="23" xfId="3" applyFont="1" applyFill="1" applyBorder="1" applyAlignment="1">
      <alignment horizontal="center" vertical="center" wrapText="1" shrinkToFit="1" readingOrder="1"/>
    </xf>
    <xf numFmtId="0" fontId="47" fillId="4" borderId="6" xfId="3" applyFont="1" applyFill="1" applyBorder="1" applyAlignment="1">
      <alignment horizontal="center" vertical="center" wrapText="1" shrinkToFit="1"/>
    </xf>
    <xf numFmtId="0" fontId="47" fillId="4" borderId="11" xfId="3" applyFont="1" applyFill="1" applyBorder="1" applyAlignment="1">
      <alignment horizontal="center" vertical="center" wrapText="1" shrinkToFit="1"/>
    </xf>
    <xf numFmtId="3" fontId="47" fillId="4" borderId="6" xfId="3" applyNumberFormat="1" applyFont="1" applyFill="1" applyBorder="1" applyAlignment="1">
      <alignment horizontal="center" vertical="center" wrapText="1" shrinkToFit="1"/>
    </xf>
    <xf numFmtId="3" fontId="47" fillId="4" borderId="9" xfId="3" applyNumberFormat="1" applyFont="1" applyFill="1" applyBorder="1" applyAlignment="1">
      <alignment horizontal="center" vertical="center" wrapText="1" shrinkToFit="1"/>
    </xf>
    <xf numFmtId="0" fontId="47" fillId="4" borderId="12" xfId="3" applyFont="1" applyFill="1" applyBorder="1" applyAlignment="1">
      <alignment horizontal="center" vertical="center" wrapText="1" shrinkToFit="1"/>
    </xf>
    <xf numFmtId="3" fontId="47" fillId="4" borderId="12" xfId="3" applyNumberFormat="1" applyFont="1" applyFill="1" applyBorder="1" applyAlignment="1">
      <alignment horizontal="center" vertical="center" wrapText="1" shrinkToFit="1"/>
    </xf>
    <xf numFmtId="3" fontId="47" fillId="4" borderId="3" xfId="3" applyNumberFormat="1" applyFont="1" applyFill="1" applyBorder="1" applyAlignment="1">
      <alignment horizontal="center" vertical="center" wrapText="1" shrinkToFit="1"/>
    </xf>
    <xf numFmtId="3" fontId="48" fillId="3" borderId="9" xfId="14" applyNumberFormat="1" applyFont="1" applyFill="1" applyBorder="1" applyAlignment="1">
      <alignment horizontal="center" vertical="center" wrapText="1" readingOrder="1"/>
    </xf>
    <xf numFmtId="3" fontId="48" fillId="5" borderId="9" xfId="14" applyNumberFormat="1" applyFont="1" applyFill="1" applyBorder="1" applyAlignment="1">
      <alignment horizontal="center" vertical="center" wrapText="1" readingOrder="1"/>
    </xf>
    <xf numFmtId="3" fontId="47" fillId="4" borderId="11" xfId="3" applyNumberFormat="1" applyFont="1" applyFill="1" applyBorder="1" applyAlignment="1">
      <alignment horizontal="center" vertical="center" wrapText="1" shrinkToFit="1"/>
    </xf>
    <xf numFmtId="3" fontId="47" fillId="4" borderId="4" xfId="3" applyNumberFormat="1" applyFont="1" applyFill="1" applyBorder="1" applyAlignment="1">
      <alignment horizontal="center" vertical="center" wrapText="1" shrinkToFit="1"/>
    </xf>
    <xf numFmtId="0" fontId="15" fillId="0" borderId="0" xfId="0" applyFont="1" applyAlignment="1">
      <alignment horizontal="center" vertical="center" wrapText="1" readingOrder="1"/>
    </xf>
    <xf numFmtId="0" fontId="50" fillId="0" borderId="0" xfId="0" applyFont="1"/>
    <xf numFmtId="49" fontId="51" fillId="3" borderId="9" xfId="4" applyNumberFormat="1" applyFont="1" applyFill="1" applyBorder="1" applyAlignment="1">
      <alignment horizontal="center" vertical="center" wrapText="1" readingOrder="1"/>
    </xf>
    <xf numFmtId="3" fontId="51" fillId="3" borderId="9" xfId="4" applyNumberFormat="1" applyFont="1" applyFill="1" applyBorder="1" applyAlignment="1">
      <alignment horizontal="right" vertical="center" wrapText="1" indent="1" readingOrder="1"/>
    </xf>
    <xf numFmtId="0" fontId="17" fillId="0" borderId="7" xfId="2" applyBorder="1" applyAlignment="1">
      <alignment horizontal="center" vertical="center"/>
    </xf>
    <xf numFmtId="0" fontId="17"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51" fillId="5" borderId="9" xfId="4" applyNumberFormat="1" applyFont="1" applyFill="1" applyBorder="1" applyAlignment="1">
      <alignment horizontal="center" vertical="center" wrapText="1" readingOrder="1"/>
    </xf>
    <xf numFmtId="0" fontId="17" fillId="0" borderId="0" xfId="2" applyAlignment="1">
      <alignment horizontal="right" vertical="center" readingOrder="2"/>
    </xf>
    <xf numFmtId="0" fontId="17" fillId="0" borderId="11" xfId="2" applyBorder="1" applyAlignment="1">
      <alignment horizontal="right" vertical="center" readingOrder="2"/>
    </xf>
    <xf numFmtId="3" fontId="51"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47" fillId="4" borderId="5" xfId="3" applyFont="1" applyFill="1" applyBorder="1" applyAlignment="1">
      <alignment horizontal="center" vertical="center" wrapText="1" shrinkToFit="1"/>
    </xf>
    <xf numFmtId="0" fontId="47" fillId="4" borderId="14" xfId="3" applyFont="1" applyFill="1" applyBorder="1" applyAlignment="1">
      <alignment horizontal="center" vertical="center" wrapText="1" shrinkToFit="1"/>
    </xf>
    <xf numFmtId="0" fontId="47" fillId="4" borderId="4" xfId="3" applyFont="1" applyFill="1" applyBorder="1" applyAlignment="1">
      <alignment horizontal="center" vertical="center" wrapText="1" shrinkToFit="1"/>
    </xf>
    <xf numFmtId="0" fontId="47" fillId="4" borderId="3" xfId="3" applyFont="1" applyFill="1" applyBorder="1" applyAlignment="1">
      <alignment horizontal="center" vertical="center" wrapText="1" shrinkToFit="1"/>
    </xf>
    <xf numFmtId="0" fontId="47" fillId="4" borderId="1" xfId="3" applyFont="1" applyFill="1" applyBorder="1" applyAlignment="1">
      <alignment horizontal="center" vertical="center" wrapText="1" shrinkToFit="1"/>
    </xf>
    <xf numFmtId="0" fontId="5" fillId="0" borderId="0" xfId="37"/>
    <xf numFmtId="0" fontId="19" fillId="0" borderId="0" xfId="37" applyFont="1" applyAlignment="1">
      <alignment vertical="center"/>
    </xf>
    <xf numFmtId="0" fontId="43" fillId="0" borderId="0" xfId="37" applyFont="1" applyAlignment="1">
      <alignment horizontal="right" vertical="center" readingOrder="2"/>
    </xf>
    <xf numFmtId="3" fontId="48" fillId="3" borderId="1" xfId="38" applyNumberFormat="1" applyFont="1" applyFill="1" applyBorder="1" applyAlignment="1">
      <alignment horizontal="right" vertical="center" wrapText="1" indent="1" readingOrder="1"/>
    </xf>
    <xf numFmtId="3" fontId="48" fillId="3" borderId="1" xfId="37" applyNumberFormat="1" applyFont="1" applyFill="1" applyBorder="1" applyAlignment="1">
      <alignment horizontal="center" vertical="center" wrapText="1" readingOrder="1"/>
    </xf>
    <xf numFmtId="3" fontId="48" fillId="5" borderId="1" xfId="38" applyNumberFormat="1" applyFont="1" applyFill="1" applyBorder="1" applyAlignment="1">
      <alignment horizontal="right" vertical="center" wrapText="1" indent="1" readingOrder="1"/>
    </xf>
    <xf numFmtId="3" fontId="48" fillId="5" borderId="1" xfId="37" applyNumberFormat="1" applyFont="1" applyFill="1" applyBorder="1" applyAlignment="1">
      <alignment horizontal="center" vertical="center" wrapText="1" readingOrder="1"/>
    </xf>
    <xf numFmtId="0" fontId="44" fillId="0" borderId="0" xfId="37" applyFont="1" applyAlignment="1">
      <alignment horizontal="right" vertical="center"/>
    </xf>
    <xf numFmtId="0" fontId="23" fillId="0" borderId="0" xfId="37" applyFont="1" applyAlignment="1">
      <alignment horizontal="right" indent="1"/>
    </xf>
    <xf numFmtId="0" fontId="23" fillId="0" borderId="0" xfId="37" applyFont="1"/>
    <xf numFmtId="0" fontId="44" fillId="0" borderId="0" xfId="37" applyFont="1" applyAlignment="1">
      <alignment horizontal="right" vertical="center" indent="1" readingOrder="2"/>
    </xf>
    <xf numFmtId="3" fontId="44" fillId="0" borderId="0" xfId="37" applyNumberFormat="1" applyFont="1" applyAlignment="1">
      <alignment horizontal="right" vertical="center" indent="1"/>
    </xf>
    <xf numFmtId="3" fontId="23" fillId="0" borderId="0" xfId="37" applyNumberFormat="1" applyFont="1" applyAlignment="1">
      <alignment horizontal="right" indent="1"/>
    </xf>
    <xf numFmtId="0" fontId="52" fillId="0" borderId="0" xfId="0" applyFont="1" applyAlignment="1">
      <alignment horizontal="right" vertical="center" wrapText="1" indent="1" readingOrder="1"/>
    </xf>
    <xf numFmtId="0" fontId="50" fillId="0" borderId="0" xfId="0" applyFont="1" applyAlignment="1">
      <alignment horizontal="right" indent="1"/>
    </xf>
    <xf numFmtId="0" fontId="5" fillId="0" borderId="0" xfId="39"/>
    <xf numFmtId="0" fontId="20" fillId="2" borderId="0" xfId="39" applyFont="1" applyFill="1" applyAlignment="1">
      <alignment vertical="center"/>
    </xf>
    <xf numFmtId="0" fontId="32" fillId="0" borderId="0" xfId="39" applyFont="1" applyAlignment="1">
      <alignment vertical="center"/>
    </xf>
    <xf numFmtId="0" fontId="34" fillId="0" borderId="0" xfId="39" applyFont="1"/>
    <xf numFmtId="0" fontId="19" fillId="0" borderId="0" xfId="39" applyFont="1" applyAlignment="1">
      <alignment vertical="center"/>
    </xf>
    <xf numFmtId="0" fontId="43" fillId="0" borderId="22" xfId="39" applyFont="1" applyBorder="1" applyAlignment="1">
      <alignment vertical="center" readingOrder="2"/>
    </xf>
    <xf numFmtId="3" fontId="48" fillId="3" borderId="1" xfId="39" applyNumberFormat="1" applyFont="1" applyFill="1" applyBorder="1" applyAlignment="1">
      <alignment horizontal="right" vertical="center" wrapText="1" indent="1" readingOrder="1"/>
    </xf>
    <xf numFmtId="3" fontId="48" fillId="3" borderId="1" xfId="39" applyNumberFormat="1" applyFont="1" applyFill="1" applyBorder="1" applyAlignment="1">
      <alignment horizontal="center" vertical="center" wrapText="1" readingOrder="1"/>
    </xf>
    <xf numFmtId="3" fontId="5" fillId="0" borderId="0" xfId="39" applyNumberFormat="1"/>
    <xf numFmtId="3" fontId="48" fillId="5" borderId="1" xfId="39" applyNumberFormat="1" applyFont="1" applyFill="1" applyBorder="1" applyAlignment="1">
      <alignment horizontal="right" vertical="center" wrapText="1" indent="1" readingOrder="1"/>
    </xf>
    <xf numFmtId="3" fontId="48" fillId="5" borderId="1" xfId="39" applyNumberFormat="1" applyFont="1" applyFill="1" applyBorder="1" applyAlignment="1">
      <alignment horizontal="center" vertical="center" wrapText="1" readingOrder="1"/>
    </xf>
    <xf numFmtId="0" fontId="21" fillId="0" borderId="0" xfId="39" applyFont="1" applyAlignment="1">
      <alignment horizontal="right" vertical="center" indent="1" readingOrder="2"/>
    </xf>
    <xf numFmtId="0" fontId="22" fillId="0" borderId="0" xfId="39" applyFont="1" applyAlignment="1">
      <alignment horizontal="right" vertical="center" indent="1" readingOrder="2"/>
    </xf>
    <xf numFmtId="0" fontId="23" fillId="0" borderId="0" xfId="39" applyFont="1" applyAlignment="1">
      <alignment horizontal="right" wrapText="1" indent="1"/>
    </xf>
    <xf numFmtId="0" fontId="23" fillId="0" borderId="0" xfId="39" applyFont="1" applyAlignment="1">
      <alignment wrapText="1"/>
    </xf>
    <xf numFmtId="0" fontId="23" fillId="0" borderId="0" xfId="39" applyFont="1" applyAlignment="1">
      <alignment horizontal="left" wrapText="1" indent="1"/>
    </xf>
    <xf numFmtId="0" fontId="23" fillId="0" borderId="0" xfId="39" applyFont="1" applyAlignment="1">
      <alignment horizontal="right" indent="1"/>
    </xf>
    <xf numFmtId="3" fontId="23" fillId="0" borderId="0" xfId="39" applyNumberFormat="1" applyFont="1" applyAlignment="1">
      <alignment horizontal="right" indent="1"/>
    </xf>
    <xf numFmtId="3" fontId="23" fillId="0" borderId="0" xfId="39" applyNumberFormat="1" applyFont="1"/>
    <xf numFmtId="0" fontId="23" fillId="0" borderId="0" xfId="39" applyFont="1"/>
    <xf numFmtId="0" fontId="23" fillId="0" borderId="0" xfId="39" applyFont="1" applyAlignment="1">
      <alignment horizontal="left" indent="1"/>
    </xf>
    <xf numFmtId="0" fontId="44" fillId="0" borderId="0" xfId="39" applyFont="1" applyAlignment="1">
      <alignment horizontal="right" indent="1"/>
    </xf>
    <xf numFmtId="0" fontId="5" fillId="0" borderId="0" xfId="39" applyAlignment="1">
      <alignment wrapText="1"/>
    </xf>
    <xf numFmtId="3" fontId="5" fillId="0" borderId="0" xfId="39" applyNumberFormat="1" applyAlignment="1">
      <alignment wrapText="1"/>
    </xf>
    <xf numFmtId="0" fontId="5" fillId="0" borderId="0" xfId="40"/>
    <xf numFmtId="0" fontId="20" fillId="2" borderId="0" xfId="40" applyFont="1" applyFill="1" applyAlignment="1">
      <alignment vertical="center"/>
    </xf>
    <xf numFmtId="0" fontId="19" fillId="0" borderId="0" xfId="40" applyFont="1" applyAlignment="1">
      <alignment vertical="center"/>
    </xf>
    <xf numFmtId="0" fontId="43" fillId="0" borderId="22" xfId="40" applyFont="1" applyBorder="1" applyAlignment="1">
      <alignment vertical="center"/>
    </xf>
    <xf numFmtId="3" fontId="48" fillId="3" borderId="9" xfId="40" applyNumberFormat="1" applyFont="1" applyFill="1" applyBorder="1" applyAlignment="1">
      <alignment horizontal="center" vertical="center" wrapText="1" readingOrder="1"/>
    </xf>
    <xf numFmtId="3" fontId="48" fillId="3" borderId="1" xfId="40" applyNumberFormat="1" applyFont="1" applyFill="1" applyBorder="1" applyAlignment="1">
      <alignment horizontal="center" vertical="center" wrapText="1" readingOrder="1"/>
    </xf>
    <xf numFmtId="3" fontId="48" fillId="5" borderId="9" xfId="40" applyNumberFormat="1" applyFont="1" applyFill="1" applyBorder="1" applyAlignment="1">
      <alignment horizontal="center" vertical="center" wrapText="1" readingOrder="1"/>
    </xf>
    <xf numFmtId="3" fontId="48" fillId="5" borderId="1" xfId="40" applyNumberFormat="1" applyFont="1" applyFill="1" applyBorder="1" applyAlignment="1">
      <alignment horizontal="center" vertical="center" wrapText="1" readingOrder="1"/>
    </xf>
    <xf numFmtId="0" fontId="47" fillId="4" borderId="2" xfId="3" applyFont="1" applyFill="1" applyBorder="1" applyAlignment="1">
      <alignment horizontal="center" vertical="center" shrinkToFit="1"/>
    </xf>
    <xf numFmtId="0" fontId="44" fillId="0" borderId="0" xfId="40" applyFont="1" applyAlignment="1">
      <alignment horizontal="right" vertical="center" indent="1"/>
    </xf>
    <xf numFmtId="0" fontId="23" fillId="0" borderId="0" xfId="40" applyFont="1" applyAlignment="1">
      <alignment horizontal="right" vertical="center" indent="1"/>
    </xf>
    <xf numFmtId="0" fontId="23" fillId="0" borderId="0" xfId="40" applyFont="1" applyAlignment="1">
      <alignment horizontal="right" vertical="center" wrapText="1" indent="1"/>
    </xf>
    <xf numFmtId="0" fontId="23" fillId="0" borderId="0" xfId="40" applyFont="1"/>
    <xf numFmtId="0" fontId="23" fillId="0" borderId="0" xfId="40" applyFont="1" applyAlignment="1">
      <alignment wrapText="1"/>
    </xf>
    <xf numFmtId="0" fontId="23" fillId="0" borderId="0" xfId="40" applyFont="1" applyAlignment="1">
      <alignment horizontal="left" indent="1"/>
    </xf>
    <xf numFmtId="0" fontId="44" fillId="0" borderId="0" xfId="40" applyFont="1" applyAlignment="1">
      <alignment horizontal="right" vertical="center" indent="1" readingOrder="2"/>
    </xf>
    <xf numFmtId="3" fontId="23" fillId="0" borderId="0" xfId="40" applyNumberFormat="1" applyFont="1" applyAlignment="1">
      <alignment horizontal="right" vertical="center" indent="1"/>
    </xf>
    <xf numFmtId="0" fontId="23" fillId="0" borderId="0" xfId="40" applyFont="1" applyAlignment="1">
      <alignment horizontal="center"/>
    </xf>
    <xf numFmtId="3" fontId="5" fillId="0" borderId="0" xfId="40" applyNumberFormat="1"/>
    <xf numFmtId="0" fontId="5" fillId="0" borderId="0" xfId="40" applyAlignment="1">
      <alignment wrapText="1"/>
    </xf>
    <xf numFmtId="0" fontId="43" fillId="2" borderId="0" xfId="37" applyFont="1" applyFill="1" applyAlignment="1">
      <alignment horizontal="right" vertical="center"/>
    </xf>
    <xf numFmtId="3" fontId="48" fillId="3" borderId="1" xfId="37" applyNumberFormat="1" applyFont="1" applyFill="1" applyBorder="1" applyAlignment="1">
      <alignment horizontal="right" vertical="center" wrapText="1" indent="1" readingOrder="1"/>
    </xf>
    <xf numFmtId="3" fontId="48" fillId="5" borderId="1" xfId="37" applyNumberFormat="1" applyFont="1" applyFill="1" applyBorder="1" applyAlignment="1">
      <alignment horizontal="right" vertical="center" wrapText="1" indent="1" readingOrder="1"/>
    </xf>
    <xf numFmtId="0" fontId="44" fillId="0" borderId="0" xfId="37" applyFont="1" applyAlignment="1">
      <alignment horizontal="right" vertical="center" indent="1"/>
    </xf>
    <xf numFmtId="0" fontId="23" fillId="0" borderId="0" xfId="37" applyFont="1" applyAlignment="1">
      <alignment horizontal="right" vertical="center" indent="1"/>
    </xf>
    <xf numFmtId="0" fontId="23" fillId="0" borderId="24" xfId="37" applyFont="1" applyBorder="1" applyAlignment="1">
      <alignment horizontal="right" vertical="center" indent="1"/>
    </xf>
    <xf numFmtId="0" fontId="5" fillId="0" borderId="0" xfId="37" applyAlignment="1">
      <alignment horizontal="right" vertical="center" indent="1"/>
    </xf>
    <xf numFmtId="3" fontId="23" fillId="0" borderId="0" xfId="37" applyNumberFormat="1" applyFont="1" applyAlignment="1">
      <alignment horizontal="right" vertical="center" indent="1"/>
    </xf>
    <xf numFmtId="3" fontId="23" fillId="0" borderId="0" xfId="37" applyNumberFormat="1" applyFont="1"/>
    <xf numFmtId="0" fontId="52" fillId="0" borderId="0" xfId="0" applyFont="1" applyAlignment="1">
      <alignment horizontal="center" vertical="center" wrapText="1" readingOrder="1"/>
    </xf>
    <xf numFmtId="0" fontId="5" fillId="0" borderId="0" xfId="41"/>
    <xf numFmtId="0" fontId="20" fillId="2" borderId="0" xfId="41" applyFont="1" applyFill="1" applyAlignment="1">
      <alignment vertical="center"/>
    </xf>
    <xf numFmtId="0" fontId="19" fillId="0" borderId="0" xfId="41" applyFont="1" applyAlignment="1">
      <alignment vertical="center"/>
    </xf>
    <xf numFmtId="0" fontId="43" fillId="0" borderId="0" xfId="41" applyFont="1" applyAlignment="1">
      <alignment vertical="center" readingOrder="2"/>
    </xf>
    <xf numFmtId="3" fontId="48" fillId="3" borderId="1" xfId="41" applyNumberFormat="1" applyFont="1" applyFill="1" applyBorder="1" applyAlignment="1">
      <alignment horizontal="right" vertical="center" wrapText="1" indent="1" readingOrder="1"/>
    </xf>
    <xf numFmtId="3" fontId="48" fillId="3" borderId="1" xfId="41" applyNumberFormat="1" applyFont="1" applyFill="1" applyBorder="1" applyAlignment="1">
      <alignment horizontal="center" vertical="center" wrapText="1" readingOrder="1"/>
    </xf>
    <xf numFmtId="3" fontId="48" fillId="5" borderId="1" xfId="41" applyNumberFormat="1" applyFont="1" applyFill="1" applyBorder="1" applyAlignment="1">
      <alignment horizontal="right" vertical="center" wrapText="1" indent="1" readingOrder="1"/>
    </xf>
    <xf numFmtId="3" fontId="48" fillId="5" borderId="1" xfId="41" applyNumberFormat="1" applyFont="1" applyFill="1" applyBorder="1" applyAlignment="1">
      <alignment horizontal="center" vertical="center" wrapText="1" readingOrder="1"/>
    </xf>
    <xf numFmtId="0" fontId="21" fillId="0" borderId="0" xfId="41" applyFont="1" applyAlignment="1">
      <alignment horizontal="right" vertical="center" indent="1"/>
    </xf>
    <xf numFmtId="0" fontId="23" fillId="0" borderId="0" xfId="41" applyFont="1"/>
    <xf numFmtId="0" fontId="44" fillId="0" borderId="0" xfId="41" applyFont="1" applyAlignment="1">
      <alignment horizontal="right" indent="1" readingOrder="2"/>
    </xf>
    <xf numFmtId="3" fontId="23" fillId="0" borderId="0" xfId="41" applyNumberFormat="1" applyFont="1"/>
    <xf numFmtId="3" fontId="5" fillId="0" borderId="0" xfId="41" applyNumberFormat="1"/>
    <xf numFmtId="0" fontId="47" fillId="4" borderId="25" xfId="3" applyFont="1" applyFill="1" applyBorder="1" applyAlignment="1">
      <alignment horizontal="center" vertical="center" wrapText="1" shrinkToFit="1"/>
    </xf>
    <xf numFmtId="3" fontId="48" fillId="3" borderId="9" xfId="40" applyNumberFormat="1" applyFont="1" applyFill="1" applyBorder="1" applyAlignment="1">
      <alignment horizontal="right" vertical="center" wrapText="1" indent="1" readingOrder="1"/>
    </xf>
    <xf numFmtId="3" fontId="48" fillId="5" borderId="9" xfId="40" applyNumberFormat="1" applyFont="1" applyFill="1" applyBorder="1" applyAlignment="1">
      <alignment horizontal="right" vertical="center" wrapText="1" indent="1" readingOrder="1"/>
    </xf>
    <xf numFmtId="0" fontId="43" fillId="0" borderId="1" xfId="37" applyFont="1" applyBorder="1" applyAlignment="1">
      <alignment horizontal="right" vertical="center" readingOrder="2"/>
    </xf>
    <xf numFmtId="3" fontId="48" fillId="3" borderId="9" xfId="37" applyNumberFormat="1" applyFont="1" applyFill="1" applyBorder="1" applyAlignment="1">
      <alignment horizontal="center" vertical="center" wrapText="1" readingOrder="1"/>
    </xf>
    <xf numFmtId="3" fontId="48" fillId="5" borderId="9" xfId="37" applyNumberFormat="1" applyFont="1" applyFill="1" applyBorder="1" applyAlignment="1">
      <alignment horizontal="center" vertical="center" wrapText="1" readingOrder="1"/>
    </xf>
    <xf numFmtId="3" fontId="5" fillId="0" borderId="0" xfId="37" applyNumberFormat="1"/>
    <xf numFmtId="0" fontId="44" fillId="0" borderId="0" xfId="37" applyFont="1" applyAlignment="1">
      <alignment horizontal="right" indent="1" readingOrder="2"/>
    </xf>
    <xf numFmtId="0" fontId="47" fillId="4" borderId="2" xfId="3" applyFont="1" applyFill="1" applyBorder="1" applyAlignment="1">
      <alignment horizontal="center" vertical="center" wrapText="1" shrinkToFit="1"/>
    </xf>
    <xf numFmtId="0" fontId="47" fillId="4" borderId="9" xfId="3" applyFont="1" applyFill="1" applyBorder="1" applyAlignment="1">
      <alignment horizontal="center" vertical="center" wrapText="1" shrinkToFit="1"/>
    </xf>
    <xf numFmtId="0" fontId="14" fillId="0" borderId="0" xfId="0" applyFont="1" applyAlignment="1">
      <alignment horizontal="right" vertical="center" wrapText="1" readingOrder="2"/>
    </xf>
    <xf numFmtId="0" fontId="21" fillId="2" borderId="0" xfId="42" applyFont="1" applyFill="1" applyAlignment="1">
      <alignment horizontal="right" vertical="center" indent="1" readingOrder="2"/>
    </xf>
    <xf numFmtId="0" fontId="43" fillId="0" borderId="0" xfId="42" applyFont="1" applyAlignment="1">
      <alignment vertical="center" readingOrder="2"/>
    </xf>
    <xf numFmtId="0" fontId="4" fillId="0" borderId="0" xfId="42"/>
    <xf numFmtId="3" fontId="48" fillId="5" borderId="9" xfId="42" applyNumberFormat="1" applyFont="1" applyFill="1" applyBorder="1" applyAlignment="1">
      <alignment horizontal="center" vertical="center" wrapText="1" readingOrder="1"/>
    </xf>
    <xf numFmtId="3" fontId="48" fillId="3" borderId="9" xfId="42" applyNumberFormat="1" applyFont="1" applyFill="1" applyBorder="1" applyAlignment="1">
      <alignment horizontal="center" vertical="center" wrapText="1" readingOrder="1"/>
    </xf>
    <xf numFmtId="0" fontId="23" fillId="2" borderId="0" xfId="42" applyFont="1" applyFill="1" applyAlignment="1">
      <alignment horizontal="left" indent="1"/>
    </xf>
    <xf numFmtId="0" fontId="22" fillId="2" borderId="0" xfId="42" applyFont="1" applyFill="1" applyAlignment="1">
      <alignment horizontal="left" indent="1"/>
    </xf>
    <xf numFmtId="0" fontId="22" fillId="2" borderId="0" xfId="42" applyFont="1" applyFill="1" applyAlignment="1">
      <alignment vertical="center" readingOrder="2"/>
    </xf>
    <xf numFmtId="3" fontId="48" fillId="5" borderId="1" xfId="42" applyNumberFormat="1" applyFont="1" applyFill="1" applyBorder="1" applyAlignment="1">
      <alignment horizontal="center" vertical="center" wrapText="1" readingOrder="1"/>
    </xf>
    <xf numFmtId="3" fontId="4" fillId="0" borderId="0" xfId="42" applyNumberFormat="1"/>
    <xf numFmtId="0" fontId="19" fillId="0" borderId="0" xfId="42" applyFont="1" applyAlignment="1">
      <alignment vertical="center"/>
    </xf>
    <xf numFmtId="0" fontId="23" fillId="2" borderId="0" xfId="42" applyFont="1" applyFill="1" applyAlignment="1">
      <alignment horizontal="center"/>
    </xf>
    <xf numFmtId="3" fontId="48" fillId="3" borderId="1" xfId="42" applyNumberFormat="1" applyFont="1" applyFill="1" applyBorder="1" applyAlignment="1">
      <alignment horizontal="center" vertical="center" wrapText="1" readingOrder="1"/>
    </xf>
    <xf numFmtId="3" fontId="48" fillId="3" borderId="9" xfId="42" applyNumberFormat="1" applyFont="1" applyFill="1" applyBorder="1" applyAlignment="1">
      <alignment horizontal="right" vertical="center" wrapText="1" indent="1" readingOrder="1"/>
    </xf>
    <xf numFmtId="3" fontId="48" fillId="5" borderId="9" xfId="42" applyNumberFormat="1" applyFont="1" applyFill="1" applyBorder="1" applyAlignment="1">
      <alignment horizontal="right" vertical="center" wrapText="1" indent="1" readingOrder="1"/>
    </xf>
    <xf numFmtId="0" fontId="44" fillId="2" borderId="0" xfId="42" applyFont="1" applyFill="1" applyAlignment="1">
      <alignment horizontal="right" indent="1" readingOrder="2"/>
    </xf>
    <xf numFmtId="0" fontId="23" fillId="0" borderId="0" xfId="42" applyFont="1" applyAlignment="1">
      <alignment horizontal="left" indent="1"/>
    </xf>
    <xf numFmtId="0" fontId="23" fillId="0" borderId="0" xfId="42" applyFont="1"/>
    <xf numFmtId="3" fontId="23" fillId="0" borderId="0" xfId="42" applyNumberFormat="1" applyFont="1"/>
    <xf numFmtId="0" fontId="23" fillId="2" borderId="0" xfId="42" applyFont="1" applyFill="1"/>
    <xf numFmtId="3" fontId="23" fillId="2" borderId="0" xfId="42" applyNumberFormat="1" applyFont="1" applyFill="1"/>
    <xf numFmtId="0" fontId="23" fillId="0" borderId="0" xfId="42" applyFont="1" applyAlignment="1">
      <alignment horizontal="center"/>
    </xf>
    <xf numFmtId="0" fontId="44" fillId="0" borderId="0" xfId="42" applyFont="1" applyAlignment="1">
      <alignment horizontal="right" indent="1" readingOrder="2"/>
    </xf>
    <xf numFmtId="3" fontId="48" fillId="3" borderId="13" xfId="42" applyNumberFormat="1" applyFont="1" applyFill="1" applyBorder="1" applyAlignment="1">
      <alignment horizontal="center" vertical="center" wrapText="1" readingOrder="1"/>
    </xf>
    <xf numFmtId="3" fontId="48" fillId="3" borderId="9" xfId="42" applyNumberFormat="1" applyFont="1" applyFill="1" applyBorder="1" applyAlignment="1">
      <alignment horizontal="right" vertical="center" wrapText="1" indent="1" readingOrder="2"/>
    </xf>
    <xf numFmtId="3" fontId="48" fillId="5" borderId="13" xfId="42" applyNumberFormat="1" applyFont="1" applyFill="1" applyBorder="1" applyAlignment="1">
      <alignment horizontal="center" vertical="center" wrapText="1" readingOrder="1"/>
    </xf>
    <xf numFmtId="0" fontId="43" fillId="0" borderId="1" xfId="42" applyFont="1" applyBorder="1" applyAlignment="1">
      <alignment horizontal="right" vertical="center" readingOrder="2"/>
    </xf>
    <xf numFmtId="3" fontId="4" fillId="2" borderId="0" xfId="42" applyNumberFormat="1" applyFill="1"/>
    <xf numFmtId="3" fontId="23" fillId="2" borderId="0" xfId="42" applyNumberFormat="1" applyFont="1" applyFill="1" applyAlignment="1">
      <alignment horizontal="left" indent="1"/>
    </xf>
    <xf numFmtId="0" fontId="43" fillId="0" borderId="1" xfId="42" applyFont="1" applyBorder="1" applyAlignment="1">
      <alignment vertical="center" readingOrder="2"/>
    </xf>
    <xf numFmtId="3" fontId="48" fillId="3" borderId="1" xfId="43" applyNumberFormat="1" applyFont="1" applyFill="1" applyBorder="1" applyAlignment="1">
      <alignment horizontal="center" vertical="center" wrapText="1" readingOrder="1"/>
    </xf>
    <xf numFmtId="3" fontId="48" fillId="5" borderId="1" xfId="43" applyNumberFormat="1" applyFont="1" applyFill="1" applyBorder="1" applyAlignment="1">
      <alignment horizontal="center" vertical="center" wrapText="1" readingOrder="1"/>
    </xf>
    <xf numFmtId="0" fontId="4" fillId="0" borderId="0" xfId="43"/>
    <xf numFmtId="0" fontId="23" fillId="0" borderId="0" xfId="43" applyFont="1"/>
    <xf numFmtId="3" fontId="23" fillId="0" borderId="0" xfId="43" applyNumberFormat="1" applyFont="1"/>
    <xf numFmtId="3" fontId="48" fillId="5" borderId="9" xfId="43" applyNumberFormat="1" applyFont="1" applyFill="1" applyBorder="1" applyAlignment="1">
      <alignment horizontal="center" vertical="center" wrapText="1" readingOrder="1"/>
    </xf>
    <xf numFmtId="3" fontId="48" fillId="3" borderId="9" xfId="43" applyNumberFormat="1" applyFont="1" applyFill="1" applyBorder="1" applyAlignment="1">
      <alignment horizontal="center" vertical="center" wrapText="1" readingOrder="1"/>
    </xf>
    <xf numFmtId="3" fontId="4" fillId="0" borderId="0" xfId="43" applyNumberFormat="1"/>
    <xf numFmtId="3" fontId="48" fillId="3" borderId="1" xfId="43" applyNumberFormat="1" applyFont="1" applyFill="1" applyBorder="1" applyAlignment="1">
      <alignment horizontal="right" vertical="center" wrapText="1" indent="1" readingOrder="1"/>
    </xf>
    <xf numFmtId="3" fontId="48" fillId="5" borderId="1" xfId="43" applyNumberFormat="1" applyFont="1" applyFill="1" applyBorder="1" applyAlignment="1">
      <alignment horizontal="right" vertical="center" wrapText="1" indent="1" readingOrder="1"/>
    </xf>
    <xf numFmtId="0" fontId="43" fillId="0" borderId="0" xfId="43" applyFont="1" applyAlignment="1">
      <alignment horizontal="right" vertical="center" readingOrder="2"/>
    </xf>
    <xf numFmtId="0" fontId="19" fillId="0" borderId="0" xfId="43" applyFont="1" applyAlignment="1">
      <alignment vertical="center"/>
    </xf>
    <xf numFmtId="0" fontId="20" fillId="2" borderId="0" xfId="43" applyFont="1" applyFill="1" applyAlignment="1">
      <alignment vertical="center"/>
    </xf>
    <xf numFmtId="0" fontId="23" fillId="0" borderId="0" xfId="43" applyFont="1" applyAlignment="1">
      <alignment horizontal="left" indent="1"/>
    </xf>
    <xf numFmtId="0" fontId="23" fillId="0" borderId="0" xfId="43" applyFont="1" applyAlignment="1">
      <alignment horizontal="center"/>
    </xf>
    <xf numFmtId="0" fontId="44" fillId="0" borderId="0" xfId="43" applyFont="1" applyAlignment="1">
      <alignment horizontal="right" readingOrder="2"/>
    </xf>
    <xf numFmtId="0" fontId="44" fillId="0" borderId="0" xfId="43" applyFont="1" applyAlignment="1">
      <alignment horizontal="right" vertical="center"/>
    </xf>
    <xf numFmtId="0" fontId="43" fillId="0" borderId="0" xfId="43" applyFont="1" applyAlignment="1">
      <alignment vertical="center" readingOrder="2"/>
    </xf>
    <xf numFmtId="0" fontId="21" fillId="0" borderId="0" xfId="43" applyFont="1" applyAlignment="1">
      <alignment horizontal="right" vertical="center" indent="1" readingOrder="2"/>
    </xf>
    <xf numFmtId="0" fontId="44" fillId="0" borderId="0" xfId="43" applyFont="1" applyAlignment="1">
      <alignment horizontal="right" indent="1" readingOrder="2"/>
    </xf>
    <xf numFmtId="0" fontId="43" fillId="0" borderId="1" xfId="43" applyFont="1" applyBorder="1" applyAlignment="1">
      <alignment horizontal="right" vertical="center"/>
    </xf>
    <xf numFmtId="3" fontId="48" fillId="3" borderId="1" xfId="44" applyNumberFormat="1" applyFont="1" applyFill="1" applyBorder="1" applyAlignment="1">
      <alignment horizontal="right" vertical="center" wrapText="1" indent="1" readingOrder="1"/>
    </xf>
    <xf numFmtId="3" fontId="48" fillId="3" borderId="1" xfId="45" applyNumberFormat="1" applyFont="1" applyFill="1" applyBorder="1" applyAlignment="1">
      <alignment horizontal="center" vertical="center" wrapText="1" readingOrder="1"/>
    </xf>
    <xf numFmtId="3" fontId="48" fillId="5" borderId="1" xfId="44" applyNumberFormat="1" applyFont="1" applyFill="1" applyBorder="1" applyAlignment="1">
      <alignment horizontal="right" vertical="center" wrapText="1" indent="1" readingOrder="1"/>
    </xf>
    <xf numFmtId="3" fontId="48" fillId="5" borderId="1" xfId="45" applyNumberFormat="1" applyFont="1" applyFill="1" applyBorder="1" applyAlignment="1">
      <alignment horizontal="center" vertical="center" wrapText="1" readingOrder="1"/>
    </xf>
    <xf numFmtId="3" fontId="48" fillId="5" borderId="9" xfId="45" applyNumberFormat="1" applyFont="1" applyFill="1" applyBorder="1" applyAlignment="1">
      <alignment horizontal="center" vertical="center" wrapText="1" readingOrder="1"/>
    </xf>
    <xf numFmtId="0" fontId="4" fillId="0" borderId="0" xfId="46"/>
    <xf numFmtId="0" fontId="44" fillId="0" borderId="0" xfId="43" applyFont="1"/>
    <xf numFmtId="0" fontId="44" fillId="0" borderId="0" xfId="43" applyFont="1" applyAlignment="1">
      <alignment horizontal="right" vertical="center" readingOrder="2"/>
    </xf>
    <xf numFmtId="0" fontId="34" fillId="0" borderId="0" xfId="0" quotePrefix="1" applyFont="1" applyAlignment="1">
      <alignment horizontal="right" vertical="center" wrapText="1" indent="3" readingOrder="2"/>
    </xf>
    <xf numFmtId="0" fontId="34" fillId="0" borderId="18" xfId="0" quotePrefix="1" applyFont="1" applyBorder="1" applyAlignment="1">
      <alignment horizontal="right" vertical="center" wrapText="1" indent="3" readingOrder="2"/>
    </xf>
    <xf numFmtId="0" fontId="44" fillId="0" borderId="0" xfId="42" applyFont="1" applyAlignment="1">
      <alignment horizontal="right" indent="1"/>
    </xf>
    <xf numFmtId="0" fontId="23" fillId="0" borderId="0" xfId="42" applyFont="1" applyAlignment="1">
      <alignment horizontal="right" indent="1"/>
    </xf>
    <xf numFmtId="3" fontId="23" fillId="0" borderId="0" xfId="42" applyNumberFormat="1" applyFont="1" applyAlignment="1">
      <alignment horizontal="right" indent="1"/>
    </xf>
    <xf numFmtId="0" fontId="19" fillId="0" borderId="0" xfId="1" applyFont="1"/>
    <xf numFmtId="0" fontId="46" fillId="0" borderId="0" xfId="1" applyFont="1" applyAlignment="1">
      <alignment horizontal="right"/>
    </xf>
    <xf numFmtId="0" fontId="47" fillId="4" borderId="5" xfId="3" applyFont="1" applyFill="1" applyBorder="1" applyAlignment="1">
      <alignment horizontal="center" wrapText="1" shrinkToFit="1"/>
    </xf>
    <xf numFmtId="166" fontId="48" fillId="10" borderId="9" xfId="0" applyNumberFormat="1" applyFont="1" applyFill="1" applyBorder="1" applyAlignment="1">
      <alignment horizontal="center" vertical="center" wrapText="1" readingOrder="2"/>
    </xf>
    <xf numFmtId="3" fontId="48" fillId="3" borderId="9" xfId="47" applyNumberFormat="1" applyFont="1" applyFill="1" applyBorder="1" applyAlignment="1">
      <alignment horizontal="center" vertical="center" wrapText="1" readingOrder="1"/>
    </xf>
    <xf numFmtId="166" fontId="48" fillId="11" borderId="9" xfId="0" applyNumberFormat="1" applyFont="1" applyFill="1" applyBorder="1" applyAlignment="1">
      <alignment horizontal="center" vertical="center" wrapText="1" readingOrder="2"/>
    </xf>
    <xf numFmtId="3" fontId="48" fillId="5" borderId="9" xfId="47" applyNumberFormat="1" applyFont="1" applyFill="1" applyBorder="1" applyAlignment="1">
      <alignment horizontal="center" vertical="center" wrapText="1" readingOrder="1"/>
    </xf>
    <xf numFmtId="0" fontId="3" fillId="0" borderId="0" xfId="47"/>
    <xf numFmtId="167" fontId="0" fillId="0" borderId="0" xfId="0" applyNumberFormat="1"/>
    <xf numFmtId="0" fontId="2" fillId="0" borderId="0" xfId="48"/>
    <xf numFmtId="0" fontId="19" fillId="0" borderId="0" xfId="48" applyFont="1" applyAlignment="1">
      <alignment vertical="center"/>
    </xf>
    <xf numFmtId="0" fontId="43" fillId="0" borderId="0" xfId="48" applyFont="1" applyAlignment="1">
      <alignment vertical="center" readingOrder="2"/>
    </xf>
    <xf numFmtId="0" fontId="48" fillId="3" borderId="8" xfId="48" applyFont="1" applyFill="1" applyBorder="1" applyAlignment="1">
      <alignment horizontal="center" vertical="center" wrapText="1" readingOrder="2"/>
    </xf>
    <xf numFmtId="3" fontId="48" fillId="3" borderId="9" xfId="48" applyNumberFormat="1" applyFont="1" applyFill="1" applyBorder="1" applyAlignment="1">
      <alignment horizontal="center" vertical="center" wrapText="1" readingOrder="1"/>
    </xf>
    <xf numFmtId="3" fontId="48" fillId="3" borderId="1" xfId="48" applyNumberFormat="1" applyFont="1" applyFill="1" applyBorder="1" applyAlignment="1">
      <alignment horizontal="center" vertical="center" wrapText="1" readingOrder="1"/>
    </xf>
    <xf numFmtId="0" fontId="48" fillId="5" borderId="12" xfId="48" applyFont="1" applyFill="1" applyBorder="1" applyAlignment="1">
      <alignment horizontal="center" vertical="center" wrapText="1" readingOrder="2"/>
    </xf>
    <xf numFmtId="3" fontId="48" fillId="5" borderId="6" xfId="48" applyNumberFormat="1" applyFont="1" applyFill="1" applyBorder="1" applyAlignment="1">
      <alignment horizontal="center" vertical="center" wrapText="1" readingOrder="1"/>
    </xf>
    <xf numFmtId="3" fontId="48" fillId="5" borderId="11" xfId="48" applyNumberFormat="1" applyFont="1" applyFill="1" applyBorder="1" applyAlignment="1">
      <alignment horizontal="center" vertical="center" wrapText="1" readingOrder="1"/>
    </xf>
    <xf numFmtId="0" fontId="21" fillId="0" borderId="0" xfId="48" applyFont="1" applyAlignment="1">
      <alignment horizontal="right" vertical="center" indent="1" readingOrder="2"/>
    </xf>
    <xf numFmtId="0" fontId="23" fillId="0" borderId="0" xfId="48" applyFont="1"/>
    <xf numFmtId="3" fontId="23" fillId="0" borderId="0" xfId="48" applyNumberFormat="1" applyFont="1"/>
    <xf numFmtId="0" fontId="23" fillId="0" borderId="0" xfId="48" applyFont="1" applyAlignment="1">
      <alignment horizontal="left" indent="1"/>
    </xf>
    <xf numFmtId="0" fontId="44" fillId="0" borderId="0" xfId="48" applyFont="1" applyAlignment="1">
      <alignment horizontal="right" indent="1" readingOrder="2"/>
    </xf>
    <xf numFmtId="0" fontId="44" fillId="2" borderId="0" xfId="48" applyFont="1" applyFill="1" applyAlignment="1">
      <alignment horizontal="right" indent="1" readingOrder="2"/>
    </xf>
    <xf numFmtId="0" fontId="43" fillId="0" borderId="0" xfId="48" applyFont="1" applyAlignment="1">
      <alignment vertical="center"/>
    </xf>
    <xf numFmtId="3" fontId="48" fillId="5" borderId="9" xfId="48" applyNumberFormat="1" applyFont="1" applyFill="1" applyBorder="1" applyAlignment="1">
      <alignment horizontal="center" vertical="center" wrapText="1" readingOrder="1"/>
    </xf>
    <xf numFmtId="3" fontId="48" fillId="5" borderId="1" xfId="48" applyNumberFormat="1" applyFont="1" applyFill="1" applyBorder="1" applyAlignment="1">
      <alignment horizontal="center" vertical="center" wrapText="1" readingOrder="1"/>
    </xf>
    <xf numFmtId="0" fontId="23" fillId="0" borderId="0" xfId="48" applyFont="1" applyAlignment="1">
      <alignment horizontal="center"/>
    </xf>
    <xf numFmtId="3" fontId="48" fillId="3" borderId="1" xfId="48" applyNumberFormat="1" applyFont="1" applyFill="1" applyBorder="1" applyAlignment="1">
      <alignment horizontal="right" vertical="center" wrapText="1" indent="1" readingOrder="1"/>
    </xf>
    <xf numFmtId="3" fontId="48" fillId="3" borderId="1" xfId="49" applyNumberFormat="1" applyFont="1" applyFill="1" applyBorder="1" applyAlignment="1">
      <alignment horizontal="center" vertical="center" wrapText="1" readingOrder="1"/>
    </xf>
    <xf numFmtId="3" fontId="2" fillId="0" borderId="0" xfId="48" applyNumberFormat="1"/>
    <xf numFmtId="3" fontId="48" fillId="5" borderId="1" xfId="48" applyNumberFormat="1" applyFont="1" applyFill="1" applyBorder="1" applyAlignment="1">
      <alignment horizontal="right" vertical="center" wrapText="1" indent="1" readingOrder="1"/>
    </xf>
    <xf numFmtId="3" fontId="48" fillId="5" borderId="1" xfId="49" applyNumberFormat="1" applyFont="1" applyFill="1" applyBorder="1" applyAlignment="1">
      <alignment horizontal="center" vertical="center" wrapText="1" readingOrder="1"/>
    </xf>
    <xf numFmtId="0" fontId="2" fillId="0" borderId="0" xfId="49"/>
    <xf numFmtId="0" fontId="20" fillId="2" borderId="0" xfId="49" applyFont="1" applyFill="1" applyAlignment="1">
      <alignment vertical="center"/>
    </xf>
    <xf numFmtId="0" fontId="19" fillId="0" borderId="0" xfId="49" applyFont="1" applyAlignment="1">
      <alignment vertical="center"/>
    </xf>
    <xf numFmtId="0" fontId="43" fillId="0" borderId="0" xfId="49" applyFont="1" applyAlignment="1">
      <alignment horizontal="right" vertical="center" readingOrder="2"/>
    </xf>
    <xf numFmtId="3" fontId="48" fillId="3" borderId="1" xfId="49" applyNumberFormat="1" applyFont="1" applyFill="1" applyBorder="1" applyAlignment="1">
      <alignment horizontal="right" vertical="center" wrapText="1" indent="1" readingOrder="1"/>
    </xf>
    <xf numFmtId="165" fontId="2" fillId="0" borderId="0" xfId="49" applyNumberFormat="1"/>
    <xf numFmtId="3" fontId="48" fillId="5" borderId="1" xfId="49" applyNumberFormat="1" applyFont="1" applyFill="1" applyBorder="1" applyAlignment="1">
      <alignment horizontal="right" vertical="center" wrapText="1" indent="1" readingOrder="1"/>
    </xf>
    <xf numFmtId="0" fontId="14" fillId="0" borderId="0" xfId="49" applyFont="1" applyAlignment="1">
      <alignment horizontal="right" vertical="center" indent="1" readingOrder="2"/>
    </xf>
    <xf numFmtId="0" fontId="16" fillId="0" borderId="0" xfId="49" applyFont="1" applyAlignment="1">
      <alignment vertical="center" readingOrder="2"/>
    </xf>
    <xf numFmtId="0" fontId="23" fillId="0" borderId="0" xfId="49" applyFont="1"/>
    <xf numFmtId="0" fontId="27" fillId="0" borderId="0" xfId="49" applyFont="1" applyAlignment="1">
      <alignment horizontal="center" vertical="center" readingOrder="2"/>
    </xf>
    <xf numFmtId="3" fontId="2" fillId="0" borderId="0" xfId="49" applyNumberFormat="1"/>
    <xf numFmtId="0" fontId="21" fillId="2" borderId="0" xfId="50" applyFont="1" applyFill="1" applyAlignment="1">
      <alignment horizontal="right" vertical="center" indent="1" readingOrder="2"/>
    </xf>
    <xf numFmtId="0" fontId="1" fillId="0" borderId="0" xfId="50"/>
    <xf numFmtId="0" fontId="19" fillId="0" borderId="0" xfId="50" applyFont="1" applyAlignment="1">
      <alignment vertical="center"/>
    </xf>
    <xf numFmtId="0" fontId="26" fillId="0" borderId="0" xfId="50" applyFont="1"/>
    <xf numFmtId="0" fontId="43" fillId="0" borderId="0" xfId="50" applyFont="1" applyAlignment="1">
      <alignment horizontal="right" vertical="center" readingOrder="2"/>
    </xf>
    <xf numFmtId="0" fontId="48" fillId="3" borderId="8" xfId="50" applyFont="1" applyFill="1" applyBorder="1" applyAlignment="1">
      <alignment horizontal="center" vertical="center" wrapText="1" readingOrder="2"/>
    </xf>
    <xf numFmtId="3" fontId="48" fillId="3" borderId="9" xfId="50" applyNumberFormat="1" applyFont="1" applyFill="1" applyBorder="1" applyAlignment="1">
      <alignment horizontal="center" vertical="center" wrapText="1" readingOrder="1"/>
    </xf>
    <xf numFmtId="0" fontId="48" fillId="5" borderId="8" xfId="50" applyFont="1" applyFill="1" applyBorder="1" applyAlignment="1">
      <alignment horizontal="center" vertical="center" wrapText="1" readingOrder="2"/>
    </xf>
    <xf numFmtId="3" fontId="48" fillId="5" borderId="9" xfId="50" applyNumberFormat="1" applyFont="1" applyFill="1" applyBorder="1" applyAlignment="1">
      <alignment horizontal="center" vertical="center" wrapText="1" readingOrder="1"/>
    </xf>
    <xf numFmtId="3" fontId="1" fillId="0" borderId="0" xfId="50" applyNumberFormat="1"/>
    <xf numFmtId="0" fontId="22" fillId="2" borderId="0" xfId="50" applyFont="1" applyFill="1" applyAlignment="1">
      <alignment vertical="center" readingOrder="2"/>
    </xf>
    <xf numFmtId="0" fontId="22" fillId="2" borderId="0" xfId="50" applyFont="1" applyFill="1" applyAlignment="1">
      <alignment horizontal="right"/>
    </xf>
    <xf numFmtId="0" fontId="22" fillId="2" borderId="0" xfId="50" applyFont="1" applyFill="1"/>
    <xf numFmtId="0" fontId="1" fillId="2" borderId="0" xfId="50" applyFill="1"/>
    <xf numFmtId="0" fontId="22" fillId="2" borderId="0" xfId="50" applyFont="1" applyFill="1" applyAlignment="1">
      <alignment horizontal="left" indent="1"/>
    </xf>
    <xf numFmtId="0" fontId="21" fillId="0" borderId="0" xfId="50" applyFont="1" applyAlignment="1">
      <alignment horizontal="right" vertical="center" indent="1" readingOrder="2"/>
    </xf>
    <xf numFmtId="0" fontId="22" fillId="0" borderId="0" xfId="50" applyFont="1" applyAlignment="1">
      <alignment horizontal="right" vertical="center" readingOrder="2"/>
    </xf>
    <xf numFmtId="0" fontId="22" fillId="0" borderId="0" xfId="50" applyFont="1" applyAlignment="1">
      <alignment horizontal="right"/>
    </xf>
    <xf numFmtId="0" fontId="22" fillId="0" borderId="0" xfId="50" applyFont="1"/>
    <xf numFmtId="165" fontId="22" fillId="0" borderId="0" xfId="50" applyNumberFormat="1" applyFont="1"/>
    <xf numFmtId="0" fontId="22" fillId="0" borderId="0" xfId="50" applyFont="1" applyAlignment="1">
      <alignment horizontal="left" indent="1" readingOrder="2"/>
    </xf>
    <xf numFmtId="0" fontId="22" fillId="0" borderId="0" xfId="50" applyFont="1" applyAlignment="1">
      <alignment vertical="center" readingOrder="2"/>
    </xf>
    <xf numFmtId="0" fontId="23" fillId="2" borderId="0" xfId="50" applyFont="1" applyFill="1" applyAlignment="1">
      <alignment horizontal="left" indent="1"/>
    </xf>
    <xf numFmtId="165" fontId="22" fillId="2" borderId="0" xfId="50" applyNumberFormat="1" applyFont="1" applyFill="1" applyAlignment="1">
      <alignment horizontal="left" indent="1"/>
    </xf>
    <xf numFmtId="0" fontId="48" fillId="3" borderId="9" xfId="50" applyFont="1" applyFill="1" applyBorder="1" applyAlignment="1">
      <alignment horizontal="center" vertical="center" wrapText="1" readingOrder="2"/>
    </xf>
    <xf numFmtId="0" fontId="48" fillId="5" borderId="9" xfId="50" applyFont="1" applyFill="1" applyBorder="1" applyAlignment="1">
      <alignment horizontal="center" vertical="center" wrapText="1" readingOrder="2"/>
    </xf>
    <xf numFmtId="0" fontId="21" fillId="0" borderId="0" xfId="50" applyFont="1" applyAlignment="1">
      <alignment vertical="center" readingOrder="2"/>
    </xf>
    <xf numFmtId="0" fontId="21" fillId="0" borderId="0" xfId="50" applyFont="1"/>
    <xf numFmtId="0" fontId="22" fillId="2" borderId="0" xfId="50" applyFont="1" applyFill="1" applyAlignment="1">
      <alignment horizontal="left" vertical="center" indent="1" readingOrder="2"/>
    </xf>
    <xf numFmtId="0" fontId="21" fillId="2" borderId="0" xfId="50" applyFont="1" applyFill="1" applyAlignment="1">
      <alignment horizontal="right" vertical="center" readingOrder="2"/>
    </xf>
    <xf numFmtId="0" fontId="22" fillId="0" borderId="0" xfId="50" applyFont="1" applyAlignment="1">
      <alignment horizontal="left" indent="1"/>
    </xf>
    <xf numFmtId="0" fontId="21" fillId="0" borderId="0" xfId="50" applyFont="1" applyAlignment="1">
      <alignment horizontal="right"/>
    </xf>
    <xf numFmtId="0" fontId="22" fillId="0" borderId="0" xfId="50" applyFont="1" applyAlignment="1">
      <alignment horizontal="left" vertical="center" indent="1" readingOrder="2"/>
    </xf>
    <xf numFmtId="0" fontId="21" fillId="2" borderId="0" xfId="50" applyFont="1" applyFill="1" applyAlignment="1">
      <alignment horizontal="right"/>
    </xf>
    <xf numFmtId="0" fontId="21" fillId="2" borderId="0" xfId="50" applyFont="1" applyFill="1"/>
    <xf numFmtId="165" fontId="21" fillId="0" borderId="0" xfId="50" applyNumberFormat="1" applyFont="1" applyAlignment="1">
      <alignment horizontal="right"/>
    </xf>
    <xf numFmtId="165" fontId="22" fillId="0" borderId="0" xfId="50" applyNumberFormat="1" applyFont="1" applyAlignment="1">
      <alignment horizontal="right"/>
    </xf>
    <xf numFmtId="0" fontId="29" fillId="2" borderId="0" xfId="2" applyFont="1" applyFill="1" applyAlignment="1">
      <alignment horizontal="center" vertical="center" wrapText="1"/>
    </xf>
    <xf numFmtId="0" fontId="29" fillId="2" borderId="15" xfId="2" applyFont="1" applyFill="1" applyBorder="1" applyAlignment="1">
      <alignment horizontal="center" vertical="center" wrapText="1"/>
    </xf>
    <xf numFmtId="0" fontId="30" fillId="4" borderId="1" xfId="3" applyFont="1" applyFill="1" applyBorder="1" applyAlignment="1">
      <alignment horizontal="right" vertical="center" wrapText="1" indent="1" shrinkToFit="1"/>
    </xf>
    <xf numFmtId="0" fontId="30" fillId="4" borderId="13" xfId="3" applyFont="1" applyFill="1" applyBorder="1" applyAlignment="1">
      <alignment horizontal="right" vertical="center" wrapText="1" indent="1" shrinkToFit="1"/>
    </xf>
    <xf numFmtId="0" fontId="30" fillId="4" borderId="11" xfId="3" applyFont="1" applyFill="1" applyBorder="1" applyAlignment="1">
      <alignment horizontal="right" vertical="center" wrapText="1" indent="1" shrinkToFit="1"/>
    </xf>
    <xf numFmtId="0" fontId="30" fillId="4" borderId="10" xfId="3" applyFont="1" applyFill="1" applyBorder="1" applyAlignment="1">
      <alignment horizontal="right" vertical="center" wrapText="1" indent="1" shrinkToFit="1"/>
    </xf>
    <xf numFmtId="0" fontId="30" fillId="4" borderId="9" xfId="3" applyFont="1" applyFill="1" applyBorder="1" applyAlignment="1">
      <alignment horizontal="right" vertical="center" wrapText="1" indent="1" shrinkToFit="1"/>
    </xf>
    <xf numFmtId="0" fontId="32" fillId="0" borderId="0" xfId="0" applyFont="1" applyAlignment="1">
      <alignment vertical="top"/>
    </xf>
    <xf numFmtId="0" fontId="29" fillId="7" borderId="0" xfId="2" applyFont="1" applyFill="1" applyAlignment="1">
      <alignment horizontal="center" vertical="center" wrapText="1"/>
    </xf>
    <xf numFmtId="0" fontId="45" fillId="2" borderId="17" xfId="2" applyFont="1" applyFill="1" applyBorder="1" applyAlignment="1">
      <alignment horizontal="right" vertical="center" wrapText="1"/>
    </xf>
    <xf numFmtId="0" fontId="35" fillId="2" borderId="0" xfId="2" applyFont="1" applyFill="1" applyAlignment="1">
      <alignment horizontal="right" vertical="center" wrapText="1"/>
    </xf>
    <xf numFmtId="0" fontId="35" fillId="2" borderId="18" xfId="2" applyFont="1" applyFill="1" applyBorder="1" applyAlignment="1">
      <alignment horizontal="right" vertical="center" wrapText="1"/>
    </xf>
    <xf numFmtId="0" fontId="34" fillId="0" borderId="0" xfId="0" applyFont="1"/>
    <xf numFmtId="0" fontId="34" fillId="0" borderId="0" xfId="0" applyFont="1" applyAlignment="1">
      <alignment vertical="top"/>
    </xf>
    <xf numFmtId="0" fontId="34" fillId="2" borderId="0" xfId="0" applyFont="1" applyFill="1" applyAlignment="1">
      <alignment vertical="top"/>
    </xf>
    <xf numFmtId="0" fontId="34" fillId="0" borderId="19" xfId="0" applyFont="1" applyBorder="1" applyAlignment="1">
      <alignment horizontal="center"/>
    </xf>
    <xf numFmtId="0" fontId="34" fillId="0" borderId="15" xfId="0" applyFont="1" applyBorder="1" applyAlignment="1">
      <alignment horizontal="center"/>
    </xf>
    <xf numFmtId="0" fontId="34" fillId="0" borderId="20" xfId="0" applyFont="1" applyBorder="1" applyAlignment="1">
      <alignment horizontal="center"/>
    </xf>
    <xf numFmtId="0" fontId="34" fillId="0" borderId="17" xfId="0" quotePrefix="1" applyFont="1" applyBorder="1" applyAlignment="1">
      <alignment horizontal="right" vertical="top" readingOrder="2"/>
    </xf>
    <xf numFmtId="0" fontId="34" fillId="0" borderId="0" xfId="0" quotePrefix="1" applyFont="1" applyAlignment="1">
      <alignment horizontal="right" vertical="top" readingOrder="2"/>
    </xf>
    <xf numFmtId="0" fontId="34" fillId="0" borderId="18" xfId="0" quotePrefix="1" applyFont="1" applyBorder="1" applyAlignment="1">
      <alignment horizontal="right" vertical="top" readingOrder="2"/>
    </xf>
    <xf numFmtId="0" fontId="35" fillId="2" borderId="17" xfId="2" applyFont="1" applyFill="1" applyBorder="1" applyAlignment="1">
      <alignment horizontal="right" vertical="center" wrapText="1"/>
    </xf>
    <xf numFmtId="0" fontId="34" fillId="0" borderId="17" xfId="0" applyFont="1" applyBorder="1" applyAlignment="1">
      <alignment horizontal="right" vertical="top" wrapText="1"/>
    </xf>
    <xf numFmtId="0" fontId="34" fillId="0" borderId="0" xfId="0" applyFont="1" applyAlignment="1">
      <alignment horizontal="right" vertical="top" wrapText="1"/>
    </xf>
    <xf numFmtId="0" fontId="34" fillId="0" borderId="18" xfId="0" applyFont="1" applyBorder="1" applyAlignment="1">
      <alignment horizontal="right" vertical="top" wrapText="1"/>
    </xf>
    <xf numFmtId="0" fontId="34" fillId="0" borderId="17" xfId="0" quotePrefix="1" applyFont="1" applyBorder="1" applyAlignment="1">
      <alignment horizontal="right" vertical="center" wrapText="1" indent="3" readingOrder="2"/>
    </xf>
    <xf numFmtId="0" fontId="34" fillId="0" borderId="0" xfId="0" quotePrefix="1" applyFont="1" applyAlignment="1">
      <alignment horizontal="right" vertical="center" wrapText="1" indent="3" readingOrder="2"/>
    </xf>
    <xf numFmtId="0" fontId="34" fillId="0" borderId="18" xfId="0" quotePrefix="1" applyFont="1" applyBorder="1" applyAlignment="1">
      <alignment horizontal="right" vertical="center" wrapText="1" indent="3" readingOrder="2"/>
    </xf>
    <xf numFmtId="0" fontId="34" fillId="0" borderId="17" xfId="0" applyFont="1" applyBorder="1" applyAlignment="1">
      <alignment horizontal="right"/>
    </xf>
    <xf numFmtId="0" fontId="34" fillId="0" borderId="0" xfId="0" applyFont="1" applyAlignment="1">
      <alignment horizontal="right"/>
    </xf>
    <xf numFmtId="0" fontId="34" fillId="0" borderId="18" xfId="0" applyFont="1" applyBorder="1" applyAlignment="1">
      <alignment horizontal="right"/>
    </xf>
    <xf numFmtId="0" fontId="54" fillId="2" borderId="17" xfId="2" applyFont="1" applyFill="1" applyBorder="1" applyAlignment="1">
      <alignment horizontal="right" vertical="center" wrapText="1"/>
    </xf>
    <xf numFmtId="0" fontId="54" fillId="2" borderId="0" xfId="2" applyFont="1" applyFill="1" applyAlignment="1">
      <alignment horizontal="right" vertical="center" wrapText="1"/>
    </xf>
    <xf numFmtId="0" fontId="21" fillId="2" borderId="0" xfId="50" applyFont="1" applyFill="1" applyAlignment="1">
      <alignment horizontal="left" vertical="center"/>
    </xf>
    <xf numFmtId="0" fontId="20" fillId="0" borderId="0" xfId="50" applyFont="1" applyAlignment="1">
      <alignment horizontal="center" vertical="center"/>
    </xf>
    <xf numFmtId="0" fontId="36" fillId="0" borderId="0" xfId="50" applyFont="1" applyAlignment="1">
      <alignment horizontal="center" vertical="center"/>
    </xf>
    <xf numFmtId="0" fontId="47" fillId="4" borderId="14" xfId="3" applyFont="1" applyFill="1" applyBorder="1" applyAlignment="1">
      <alignment horizontal="center" wrapText="1" shrinkToFit="1"/>
    </xf>
    <xf numFmtId="0" fontId="47" fillId="4" borderId="22" xfId="3" applyFont="1" applyFill="1" applyBorder="1" applyAlignment="1">
      <alignment horizontal="center" wrapText="1" shrinkToFit="1"/>
    </xf>
    <xf numFmtId="0" fontId="47" fillId="4" borderId="7" xfId="3" applyFont="1" applyFill="1" applyBorder="1" applyAlignment="1">
      <alignment horizontal="center" wrapText="1" shrinkToFit="1"/>
    </xf>
    <xf numFmtId="0" fontId="47" fillId="4" borderId="2" xfId="3" applyFont="1" applyFill="1" applyBorder="1" applyAlignment="1">
      <alignment horizontal="center" vertical="center" wrapText="1" shrinkToFit="1"/>
    </xf>
    <xf numFmtId="0" fontId="47" fillId="4" borderId="7" xfId="3" applyFont="1" applyFill="1" applyBorder="1" applyAlignment="1">
      <alignment horizontal="center" vertical="center" wrapText="1" shrinkToFit="1"/>
    </xf>
    <xf numFmtId="0" fontId="47" fillId="4" borderId="4" xfId="3" applyFont="1" applyFill="1" applyBorder="1" applyAlignment="1">
      <alignment horizontal="center" vertical="center" wrapText="1" shrinkToFit="1"/>
    </xf>
    <xf numFmtId="0" fontId="47" fillId="4" borderId="3" xfId="3" applyFont="1" applyFill="1" applyBorder="1" applyAlignment="1">
      <alignment horizontal="center" vertical="center" wrapText="1" shrinkToFit="1"/>
    </xf>
    <xf numFmtId="0" fontId="21" fillId="2" borderId="0" xfId="50" applyFont="1" applyFill="1" applyAlignment="1">
      <alignment horizontal="right" vertical="center" readingOrder="2"/>
    </xf>
    <xf numFmtId="0" fontId="21" fillId="2" borderId="0" xfId="50" applyFont="1" applyFill="1" applyAlignment="1">
      <alignment horizontal="center" vertical="center"/>
    </xf>
    <xf numFmtId="0" fontId="47" fillId="4" borderId="9" xfId="3" applyFont="1" applyFill="1" applyBorder="1" applyAlignment="1">
      <alignment horizontal="center" vertical="center" wrapText="1" shrinkToFit="1"/>
    </xf>
    <xf numFmtId="0" fontId="47" fillId="4" borderId="5" xfId="3" applyFont="1" applyFill="1" applyBorder="1" applyAlignment="1">
      <alignment horizontal="center" vertical="center" wrapText="1" shrinkToFit="1"/>
    </xf>
    <xf numFmtId="0" fontId="55" fillId="0" borderId="0" xfId="0" applyFont="1" applyAlignment="1">
      <alignment horizontal="center" vertical="center" wrapText="1" readingOrder="1"/>
    </xf>
    <xf numFmtId="0" fontId="21" fillId="2" borderId="0" xfId="47" applyFont="1" applyFill="1" applyAlignment="1">
      <alignment horizontal="center" vertical="center"/>
    </xf>
    <xf numFmtId="0" fontId="45" fillId="0" borderId="0" xfId="0" applyFont="1" applyAlignment="1">
      <alignment horizontal="center" vertical="center" wrapText="1" readingOrder="2"/>
    </xf>
    <xf numFmtId="0" fontId="32" fillId="0" borderId="0" xfId="1" applyFont="1" applyAlignment="1">
      <alignment readingOrder="2"/>
    </xf>
    <xf numFmtId="0" fontId="47" fillId="4" borderId="26" xfId="3" applyFont="1" applyFill="1" applyBorder="1" applyAlignment="1">
      <alignment horizontal="center" vertical="center" wrapText="1" shrinkToFit="1"/>
    </xf>
    <xf numFmtId="0" fontId="47" fillId="4" borderId="27" xfId="3" applyFont="1" applyFill="1" applyBorder="1" applyAlignment="1">
      <alignment horizontal="center" vertical="center" wrapText="1" shrinkToFit="1"/>
    </xf>
    <xf numFmtId="0" fontId="47" fillId="4" borderId="14" xfId="3" applyFont="1" applyFill="1" applyBorder="1" applyAlignment="1">
      <alignment horizontal="center" vertical="center" wrapText="1" shrinkToFit="1"/>
    </xf>
    <xf numFmtId="0" fontId="21" fillId="2" borderId="0" xfId="48" applyFont="1" applyFill="1" applyAlignment="1">
      <alignment horizontal="center" vertical="center"/>
    </xf>
    <xf numFmtId="0" fontId="20" fillId="0" borderId="0" xfId="48" applyFont="1" applyAlignment="1">
      <alignment horizontal="center" vertical="center"/>
    </xf>
    <xf numFmtId="0" fontId="49" fillId="0" borderId="0" xfId="48" applyFont="1" applyAlignment="1">
      <alignment horizontal="center" vertical="center" readingOrder="2"/>
    </xf>
    <xf numFmtId="0" fontId="49" fillId="0" borderId="0" xfId="48" applyFont="1" applyAlignment="1">
      <alignment horizontal="center" vertical="center"/>
    </xf>
    <xf numFmtId="0" fontId="44" fillId="0" borderId="0" xfId="37" applyFont="1" applyAlignment="1">
      <alignment horizontal="right" vertical="center" indent="1"/>
    </xf>
    <xf numFmtId="0" fontId="23" fillId="0" borderId="0" xfId="37" applyFont="1" applyAlignment="1">
      <alignment horizontal="left" indent="1"/>
    </xf>
    <xf numFmtId="0" fontId="14" fillId="0" borderId="0" xfId="0" applyFont="1" applyAlignment="1">
      <alignment horizontal="right" vertical="center" wrapText="1" indent="1" readingOrder="2"/>
    </xf>
    <xf numFmtId="0" fontId="21" fillId="2" borderId="0" xfId="37" applyFont="1" applyFill="1" applyAlignment="1">
      <alignment horizontal="center" vertical="center"/>
    </xf>
    <xf numFmtId="0" fontId="20" fillId="0" borderId="0" xfId="37" applyFont="1" applyAlignment="1">
      <alignment horizontal="center" vertical="center"/>
    </xf>
    <xf numFmtId="0" fontId="49" fillId="0" borderId="0" xfId="37" applyFont="1" applyAlignment="1">
      <alignment horizontal="center" vertical="center" readingOrder="2"/>
    </xf>
    <xf numFmtId="0" fontId="46" fillId="0" borderId="0" xfId="39" applyFont="1" applyAlignment="1">
      <alignment horizontal="center" vertical="center"/>
    </xf>
    <xf numFmtId="0" fontId="49" fillId="0" borderId="0" xfId="39" applyFont="1" applyAlignment="1">
      <alignment horizontal="center" vertical="center" readingOrder="2"/>
    </xf>
    <xf numFmtId="0" fontId="47" fillId="4" borderId="1" xfId="3" applyFont="1" applyFill="1" applyBorder="1" applyAlignment="1">
      <alignment horizontal="center" vertical="center" wrapText="1" shrinkToFit="1"/>
    </xf>
    <xf numFmtId="0" fontId="47" fillId="4" borderId="13" xfId="3" applyFont="1" applyFill="1" applyBorder="1" applyAlignment="1">
      <alignment horizontal="center" vertical="center" wrapText="1" shrinkToFit="1"/>
    </xf>
    <xf numFmtId="0" fontId="47" fillId="4" borderId="8" xfId="3" applyFont="1" applyFill="1" applyBorder="1" applyAlignment="1">
      <alignment horizontal="center" vertical="center" wrapText="1" shrinkToFit="1"/>
    </xf>
    <xf numFmtId="0" fontId="23" fillId="0" borderId="0" xfId="39" applyFont="1" applyAlignment="1">
      <alignment horizontal="left" indent="1"/>
    </xf>
    <xf numFmtId="0" fontId="20" fillId="0" borderId="0" xfId="40" applyFont="1" applyAlignment="1">
      <alignment horizontal="center" vertical="center"/>
    </xf>
    <xf numFmtId="0" fontId="49" fillId="0" borderId="0" xfId="40" applyFont="1" applyAlignment="1">
      <alignment horizontal="center" vertical="center"/>
    </xf>
    <xf numFmtId="0" fontId="49" fillId="0" borderId="0" xfId="37" applyFont="1" applyAlignment="1">
      <alignment horizontal="center" vertical="center"/>
    </xf>
    <xf numFmtId="0" fontId="20" fillId="0" borderId="0" xfId="41" applyFont="1" applyAlignment="1">
      <alignment horizontal="center" vertical="center"/>
    </xf>
    <xf numFmtId="0" fontId="49" fillId="0" borderId="0" xfId="41" applyFont="1" applyAlignment="1">
      <alignment horizontal="center" vertical="center" readingOrder="2"/>
    </xf>
    <xf numFmtId="0" fontId="47" fillId="4" borderId="22" xfId="3" applyFont="1" applyFill="1" applyBorder="1" applyAlignment="1">
      <alignment horizontal="center" vertical="center" wrapText="1" shrinkToFit="1"/>
    </xf>
    <xf numFmtId="0" fontId="21" fillId="2" borderId="0" xfId="42" applyFont="1" applyFill="1" applyAlignment="1">
      <alignment horizontal="center" vertical="center"/>
    </xf>
    <xf numFmtId="0" fontId="20" fillId="0" borderId="0" xfId="42" applyFont="1" applyAlignment="1">
      <alignment horizontal="center" vertical="center"/>
    </xf>
    <xf numFmtId="0" fontId="45" fillId="2" borderId="0" xfId="42" applyFont="1" applyFill="1" applyAlignment="1">
      <alignment horizontal="center" vertical="center" readingOrder="2"/>
    </xf>
    <xf numFmtId="0" fontId="49" fillId="2" borderId="0" xfId="42" applyFont="1" applyFill="1" applyAlignment="1">
      <alignment horizontal="center" vertical="center" readingOrder="2"/>
    </xf>
    <xf numFmtId="0" fontId="14" fillId="0" borderId="0" xfId="0" applyFont="1" applyAlignment="1">
      <alignment horizontal="right" vertical="center" wrapText="1" readingOrder="2"/>
    </xf>
    <xf numFmtId="0" fontId="21" fillId="2" borderId="0" xfId="43" applyFont="1" applyFill="1" applyAlignment="1">
      <alignment horizontal="center" vertical="center"/>
    </xf>
    <xf numFmtId="0" fontId="20" fillId="0" borderId="0" xfId="43" applyFont="1" applyAlignment="1">
      <alignment horizontal="center" vertical="center"/>
    </xf>
    <xf numFmtId="0" fontId="49" fillId="0" borderId="0" xfId="43" applyFont="1" applyAlignment="1">
      <alignment horizontal="center" vertical="center" readingOrder="2"/>
    </xf>
    <xf numFmtId="0" fontId="49" fillId="0" borderId="0" xfId="43" applyFont="1" applyAlignment="1">
      <alignment horizontal="center" vertical="center"/>
    </xf>
    <xf numFmtId="0" fontId="21" fillId="2" borderId="0" xfId="49" applyFont="1" applyFill="1" applyAlignment="1">
      <alignment horizontal="center" vertical="center" wrapText="1"/>
    </xf>
    <xf numFmtId="0" fontId="20" fillId="0" borderId="0" xfId="49" applyFont="1" applyAlignment="1">
      <alignment horizontal="center" vertical="center"/>
    </xf>
    <xf numFmtId="0" fontId="49" fillId="0" borderId="0" xfId="49" applyFont="1" applyAlignment="1">
      <alignment horizontal="center" vertical="center" readingOrder="2"/>
    </xf>
  </cellXfs>
  <cellStyles count="51">
    <cellStyle name="Comma 2" xfId="11" xr:uid="{00000000-0005-0000-0000-000000000000}"/>
    <cellStyle name="Comma 2 2" xfId="22" xr:uid="{00000000-0005-0000-0000-000001000000}"/>
    <cellStyle name="Comma 3" xfId="21" xr:uid="{00000000-0005-0000-0000-000002000000}"/>
    <cellStyle name="Normal" xfId="0" builtinId="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2 3" xfId="29" xr:uid="{8B695DB8-A670-4ABA-8FBE-F647B74B9F52}"/>
    <cellStyle name="عادي 2 2 2 3 2" xfId="46" xr:uid="{75EC50D7-990A-4250-B74F-CEB5B7D77206}"/>
    <cellStyle name="عادي 2 2 2 4" xfId="35" xr:uid="{A73E6593-C617-4041-8031-C75F5EA91620}"/>
    <cellStyle name="عادي 2 2 2 4 2" xfId="45" xr:uid="{4333F299-5A01-4E29-AB72-D3CFC3540245}"/>
    <cellStyle name="عادي 2 2 2 5" xfId="37" xr:uid="{23E5560A-A9E0-441D-96D8-7224B79C11FA}"/>
    <cellStyle name="عادي 2 2 2 6" xfId="43" xr:uid="{91025912-1FC1-4E82-AEBC-5E0013409210}"/>
    <cellStyle name="عادي 2 2 2 6 2" xfId="49" xr:uid="{708A7A04-A14D-4757-9B4F-852A7028290F}"/>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3" xfId="44" xr:uid="{7F3BE588-92C7-4E0D-BC5F-6269DE5A3842}"/>
    <cellStyle name="عادي 2 2 3 2 3" xfId="20" xr:uid="{00000000-0005-0000-0000-000012000000}"/>
    <cellStyle name="عادي 2 2 3 2 3 2" xfId="28" xr:uid="{99E4E462-FF59-48B9-8C8C-7B07E5DB8B51}"/>
    <cellStyle name="عادي 2 2 3 2 3 2 2" xfId="40" xr:uid="{3FB93248-9690-4F1C-A92F-98B6A7EBD643}"/>
    <cellStyle name="عادي 2 2 3 2 3 3" xfId="39" xr:uid="{02BA5820-E6B1-4BAC-B388-A8DAAF22F58B}"/>
    <cellStyle name="عادي 2 2 4" xfId="19" xr:uid="{00000000-0005-0000-0000-000013000000}"/>
    <cellStyle name="عادي 2 2 4 2" xfId="27" xr:uid="{C660472E-3236-4043-939A-BDF843A3C95E}"/>
    <cellStyle name="عادي 2 2 4 2 2" xfId="41" xr:uid="{54380994-5264-4BE9-94A5-5B974DB70DFD}"/>
    <cellStyle name="عادي 2 2 5" xfId="24" xr:uid="{00000000-0005-0000-0000-000014000000}"/>
    <cellStyle name="عادي 2 2 6" xfId="32" xr:uid="{421803A5-ED02-4388-8512-18E6433E8D48}"/>
    <cellStyle name="عادي 2 2 7" xfId="30" xr:uid="{D71BCF39-7918-4163-B19E-2473830A135B}"/>
    <cellStyle name="عادي 2 2 8" xfId="42" xr:uid="{67B82CF5-3317-447D-B2FA-0E0277EA1645}"/>
    <cellStyle name="عادي 2 2 8 2" xfId="47" xr:uid="{4D80E12C-1070-406F-BFA0-4F9BFBB8D46A}"/>
    <cellStyle name="عادي 2 2 8 3" xfId="48" xr:uid="{A76B71B7-BC74-4962-B83C-7E49C3444BB0}"/>
    <cellStyle name="عادي 2 2 8 4" xfId="50" xr:uid="{9199A55C-D1E6-4125-A389-57F9B8944BBF}"/>
    <cellStyle name="عادي 2 3" xfId="12" xr:uid="{00000000-0005-0000-0000-000015000000}"/>
    <cellStyle name="عادي 2 3 2" xfId="33" xr:uid="{657C2255-25EB-47DB-9BDA-93C079F7EB11}"/>
    <cellStyle name="عادي 2 4" xfId="14" xr:uid="{00000000-0005-0000-0000-000016000000}"/>
    <cellStyle name="عادي 2 5" xfId="31" xr:uid="{76EF757C-1719-4A92-A278-725094C1138D}"/>
    <cellStyle name="عادي 3" xfId="7" xr:uid="{00000000-0005-0000-0000-000017000000}"/>
    <cellStyle name="عادي 3 2" xfId="15" xr:uid="{00000000-0005-0000-0000-000018000000}"/>
    <cellStyle name="عادي 3 3" xfId="34" xr:uid="{8B046053-AA93-4A4A-A2AE-FDEBD3805CD5}"/>
    <cellStyle name="عادي 4" xfId="13" xr:uid="{00000000-0005-0000-0000-000019000000}"/>
    <cellStyle name="عادي 4 2" xfId="36" xr:uid="{BBA8B327-9823-4F4D-8515-0F86E09D7C0D}"/>
    <cellStyle name="ملاحظة 2" xfId="10" xr:uid="{00000000-0005-0000-0000-00001A000000}"/>
  </cellStyles>
  <dxfs count="0"/>
  <tableStyles count="0" defaultTableStyle="TableStyleMedium2" defaultPivotStyle="PivotStyleLight16"/>
  <colors>
    <mruColors>
      <color rgb="FFDFD1F3"/>
      <color rgb="FF5A2781"/>
      <color rgb="FF57FC04"/>
      <color rgb="FFFFCCFF"/>
      <color rgb="FF541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8A7B7C8-7333-4BE4-B2E2-2ED25C9E53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87CBE63-8345-4D97-9D93-366FC4190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7898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8A56D7A4-7955-43A0-9A77-023939D4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6712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16449B23-E481-4A94-A299-663B2F2C6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54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E9A1FD7-970E-4900-83B8-75397DA24157}"/>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F5BD2DE-D18A-4315-B9AE-C5C129BCCCF0}"/>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E3290470-C259-49BE-9773-B0D18E63B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9248AB7D-B4C0-4C80-BD34-5D7B86855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975EC30-12A7-4735-8440-F7A551637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2768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5"/>
  <sheetViews>
    <sheetView showGridLines="0" rightToLeft="1" tabSelected="1" view="pageBreakPreview" zoomScale="70" zoomScaleNormal="70" zoomScaleSheetLayoutView="70" workbookViewId="0">
      <selection activeCell="G8" sqref="G8"/>
    </sheetView>
  </sheetViews>
  <sheetFormatPr defaultRowHeight="15" x14ac:dyDescent="0.25"/>
  <cols>
    <col min="1" max="1" width="11.28515625" style="15" customWidth="1"/>
    <col min="2" max="2" width="141.5703125" style="45" customWidth="1"/>
  </cols>
  <sheetData>
    <row r="1" spans="1:2" s="1" customFormat="1" x14ac:dyDescent="0.25">
      <c r="A1" s="36"/>
      <c r="B1" s="41"/>
    </row>
    <row r="2" spans="1:2" s="1" customFormat="1" x14ac:dyDescent="0.25">
      <c r="A2" s="37"/>
      <c r="B2" s="42"/>
    </row>
    <row r="3" spans="1:2" s="1" customFormat="1" ht="28.9" customHeight="1" x14ac:dyDescent="0.25">
      <c r="A3" s="290" t="s">
        <v>269</v>
      </c>
      <c r="B3" s="290"/>
    </row>
    <row r="4" spans="1:2" s="1" customFormat="1" ht="29.45" customHeight="1" thickBot="1" x14ac:dyDescent="0.3">
      <c r="A4" s="291"/>
      <c r="B4" s="291"/>
    </row>
    <row r="5" spans="1:2" s="1" customFormat="1" ht="60" x14ac:dyDescent="0.25">
      <c r="A5" s="2" t="s">
        <v>92</v>
      </c>
      <c r="B5" s="20" t="s">
        <v>93</v>
      </c>
    </row>
    <row r="6" spans="1:2" ht="26.25" x14ac:dyDescent="0.25">
      <c r="A6" s="34">
        <v>1</v>
      </c>
      <c r="B6" s="35" t="s">
        <v>307</v>
      </c>
    </row>
    <row r="7" spans="1:2" ht="30" x14ac:dyDescent="0.25">
      <c r="A7" s="292" t="s">
        <v>265</v>
      </c>
      <c r="B7" s="293"/>
    </row>
    <row r="8" spans="1:2" ht="52.5" x14ac:dyDescent="0.25">
      <c r="A8" s="40" t="s">
        <v>161</v>
      </c>
      <c r="B8" s="43" t="s">
        <v>308</v>
      </c>
    </row>
    <row r="9" spans="1:2" ht="52.5" x14ac:dyDescent="0.25">
      <c r="A9" s="34" t="s">
        <v>162</v>
      </c>
      <c r="B9" s="35" t="s">
        <v>309</v>
      </c>
    </row>
    <row r="10" spans="1:2" ht="30" x14ac:dyDescent="0.25">
      <c r="A10" s="292" t="s">
        <v>94</v>
      </c>
      <c r="B10" s="293"/>
    </row>
    <row r="11" spans="1:2" ht="26.25" x14ac:dyDescent="0.25">
      <c r="A11" s="34" t="s">
        <v>301</v>
      </c>
      <c r="B11" s="35" t="s">
        <v>302</v>
      </c>
    </row>
    <row r="12" spans="1:2" ht="26.25" x14ac:dyDescent="0.25">
      <c r="A12" s="40" t="s">
        <v>188</v>
      </c>
      <c r="B12" s="43" t="s">
        <v>125</v>
      </c>
    </row>
    <row r="13" spans="1:2" ht="26.25" x14ac:dyDescent="0.25">
      <c r="A13" s="34" t="s">
        <v>163</v>
      </c>
      <c r="B13" s="35" t="s">
        <v>126</v>
      </c>
    </row>
    <row r="14" spans="1:2" ht="26.25" x14ac:dyDescent="0.25">
      <c r="A14" s="40" t="s">
        <v>164</v>
      </c>
      <c r="B14" s="43" t="s">
        <v>127</v>
      </c>
    </row>
    <row r="15" spans="1:2" ht="52.5" x14ac:dyDescent="0.25">
      <c r="A15" s="34" t="s">
        <v>197</v>
      </c>
      <c r="B15" s="35" t="s">
        <v>198</v>
      </c>
    </row>
    <row r="16" spans="1:2" ht="52.5" x14ac:dyDescent="0.25">
      <c r="A16" s="40" t="s">
        <v>199</v>
      </c>
      <c r="B16" s="43" t="s">
        <v>200</v>
      </c>
    </row>
    <row r="17" spans="1:2" ht="52.5" x14ac:dyDescent="0.25">
      <c r="A17" s="34" t="s">
        <v>201</v>
      </c>
      <c r="B17" s="35" t="s">
        <v>202</v>
      </c>
    </row>
    <row r="18" spans="1:2" ht="52.5" x14ac:dyDescent="0.25">
      <c r="A18" s="40" t="s">
        <v>203</v>
      </c>
      <c r="B18" s="43" t="s">
        <v>204</v>
      </c>
    </row>
    <row r="19" spans="1:2" ht="52.5" x14ac:dyDescent="0.25">
      <c r="A19" s="34" t="s">
        <v>205</v>
      </c>
      <c r="B19" s="35" t="s">
        <v>206</v>
      </c>
    </row>
    <row r="20" spans="1:2" ht="52.5" x14ac:dyDescent="0.25">
      <c r="A20" s="40" t="s">
        <v>207</v>
      </c>
      <c r="B20" s="43" t="s">
        <v>208</v>
      </c>
    </row>
    <row r="21" spans="1:2" ht="30" x14ac:dyDescent="0.25">
      <c r="A21" s="292" t="s">
        <v>95</v>
      </c>
      <c r="B21" s="293"/>
    </row>
    <row r="22" spans="1:2" ht="26.25" x14ac:dyDescent="0.25">
      <c r="A22" s="40" t="s">
        <v>186</v>
      </c>
      <c r="B22" s="43" t="s">
        <v>128</v>
      </c>
    </row>
    <row r="23" spans="1:2" ht="26.25" x14ac:dyDescent="0.25">
      <c r="A23" s="34" t="s">
        <v>165</v>
      </c>
      <c r="B23" s="35" t="s">
        <v>129</v>
      </c>
    </row>
    <row r="24" spans="1:2" ht="26.25" x14ac:dyDescent="0.25">
      <c r="A24" s="40" t="s">
        <v>166</v>
      </c>
      <c r="B24" s="43" t="s">
        <v>130</v>
      </c>
    </row>
    <row r="25" spans="1:2" ht="30" x14ac:dyDescent="0.25">
      <c r="A25" s="294" t="s">
        <v>96</v>
      </c>
      <c r="B25" s="295"/>
    </row>
    <row r="26" spans="1:2" ht="26.25" x14ac:dyDescent="0.25">
      <c r="A26" s="40" t="s">
        <v>167</v>
      </c>
      <c r="B26" s="43" t="s">
        <v>131</v>
      </c>
    </row>
    <row r="27" spans="1:2" ht="26.25" x14ac:dyDescent="0.25">
      <c r="A27" s="34" t="s">
        <v>209</v>
      </c>
      <c r="B27" s="35" t="s">
        <v>210</v>
      </c>
    </row>
    <row r="28" spans="1:2" ht="26.25" x14ac:dyDescent="0.25">
      <c r="A28" s="40" t="s">
        <v>194</v>
      </c>
      <c r="B28" s="43" t="s">
        <v>195</v>
      </c>
    </row>
    <row r="29" spans="1:2" ht="30" x14ac:dyDescent="0.25">
      <c r="A29" s="296" t="s">
        <v>97</v>
      </c>
      <c r="B29" s="292"/>
    </row>
    <row r="30" spans="1:2" ht="26.25" x14ac:dyDescent="0.25">
      <c r="A30" s="40" t="s">
        <v>168</v>
      </c>
      <c r="B30" s="43" t="s">
        <v>132</v>
      </c>
    </row>
    <row r="31" spans="1:2" ht="30" x14ac:dyDescent="0.25">
      <c r="A31" s="296" t="s">
        <v>98</v>
      </c>
      <c r="B31" s="292"/>
    </row>
    <row r="32" spans="1:2" ht="26.25" x14ac:dyDescent="0.25">
      <c r="A32" s="40" t="s">
        <v>169</v>
      </c>
      <c r="B32" s="43" t="s">
        <v>119</v>
      </c>
    </row>
    <row r="33" spans="1:2" s="19" customFormat="1" x14ac:dyDescent="0.25">
      <c r="A33" s="38"/>
      <c r="B33" s="44"/>
    </row>
    <row r="34" spans="1:2" s="19" customFormat="1" x14ac:dyDescent="0.25">
      <c r="A34" s="38"/>
      <c r="B34" s="44"/>
    </row>
    <row r="35" spans="1:2" s="19" customFormat="1" x14ac:dyDescent="0.25">
      <c r="A35" s="38"/>
      <c r="B35" s="44"/>
    </row>
    <row r="36" spans="1:2" s="19" customFormat="1" x14ac:dyDescent="0.25">
      <c r="A36" s="38"/>
      <c r="B36" s="44"/>
    </row>
    <row r="37" spans="1:2" s="19" customFormat="1" x14ac:dyDescent="0.25">
      <c r="A37" s="38"/>
      <c r="B37" s="44"/>
    </row>
    <row r="38" spans="1:2" x14ac:dyDescent="0.25">
      <c r="A38" s="39"/>
    </row>
    <row r="39" spans="1:2" x14ac:dyDescent="0.25">
      <c r="A39" s="39"/>
    </row>
    <row r="40" spans="1:2" x14ac:dyDescent="0.25">
      <c r="A40" s="39"/>
    </row>
    <row r="41" spans="1:2" x14ac:dyDescent="0.25">
      <c r="A41" s="39"/>
    </row>
    <row r="42" spans="1:2" x14ac:dyDescent="0.25">
      <c r="A42" s="39"/>
    </row>
    <row r="43" spans="1:2" x14ac:dyDescent="0.25">
      <c r="A43" s="39"/>
    </row>
    <row r="44" spans="1:2" x14ac:dyDescent="0.25">
      <c r="A44" s="39"/>
    </row>
    <row r="45" spans="1:2" x14ac:dyDescent="0.25">
      <c r="A45" s="39"/>
    </row>
    <row r="46" spans="1:2" x14ac:dyDescent="0.25">
      <c r="A46" s="39"/>
    </row>
    <row r="47" spans="1:2" x14ac:dyDescent="0.25">
      <c r="A47" s="39"/>
    </row>
    <row r="48" spans="1:2" x14ac:dyDescent="0.25">
      <c r="A48" s="39"/>
    </row>
    <row r="49" spans="1:1" x14ac:dyDescent="0.25">
      <c r="A49" s="39"/>
    </row>
    <row r="50" spans="1:1" x14ac:dyDescent="0.25">
      <c r="A50" s="39"/>
    </row>
    <row r="51" spans="1:1" x14ac:dyDescent="0.25">
      <c r="A51" s="39"/>
    </row>
    <row r="52" spans="1:1" x14ac:dyDescent="0.25">
      <c r="A52" s="39"/>
    </row>
    <row r="53" spans="1:1" x14ac:dyDescent="0.25">
      <c r="A53" s="39"/>
    </row>
    <row r="54" spans="1:1" x14ac:dyDescent="0.25">
      <c r="A54" s="39"/>
    </row>
    <row r="55" spans="1:1" x14ac:dyDescent="0.25">
      <c r="A55" s="39"/>
    </row>
    <row r="56" spans="1:1" x14ac:dyDescent="0.25">
      <c r="A56" s="39"/>
    </row>
    <row r="57" spans="1:1" x14ac:dyDescent="0.25">
      <c r="A57" s="39"/>
    </row>
    <row r="58" spans="1:1" x14ac:dyDescent="0.25">
      <c r="A58" s="39"/>
    </row>
    <row r="59" spans="1:1" x14ac:dyDescent="0.25">
      <c r="A59" s="39"/>
    </row>
    <row r="60" spans="1:1" x14ac:dyDescent="0.25">
      <c r="A60" s="39"/>
    </row>
    <row r="61" spans="1:1" x14ac:dyDescent="0.25">
      <c r="A61" s="39"/>
    </row>
    <row r="62" spans="1:1" x14ac:dyDescent="0.25">
      <c r="A62" s="39"/>
    </row>
    <row r="63" spans="1:1" x14ac:dyDescent="0.25">
      <c r="A63" s="39"/>
    </row>
    <row r="64" spans="1:1" x14ac:dyDescent="0.25">
      <c r="A64" s="39"/>
    </row>
    <row r="65" spans="1:1" x14ac:dyDescent="0.25">
      <c r="A65" s="39"/>
    </row>
    <row r="66" spans="1:1" x14ac:dyDescent="0.25">
      <c r="A66" s="39"/>
    </row>
    <row r="67" spans="1:1" x14ac:dyDescent="0.25">
      <c r="A67" s="39"/>
    </row>
    <row r="68" spans="1:1" x14ac:dyDescent="0.25">
      <c r="A68" s="39"/>
    </row>
    <row r="69" spans="1:1" x14ac:dyDescent="0.25">
      <c r="A69" s="39"/>
    </row>
    <row r="70" spans="1:1" x14ac:dyDescent="0.25">
      <c r="A70" s="39"/>
    </row>
    <row r="71" spans="1:1" x14ac:dyDescent="0.25">
      <c r="A71" s="39"/>
    </row>
    <row r="72" spans="1:1" x14ac:dyDescent="0.25">
      <c r="A72" s="39"/>
    </row>
    <row r="73" spans="1:1" x14ac:dyDescent="0.25">
      <c r="A73" s="39"/>
    </row>
    <row r="74" spans="1:1" x14ac:dyDescent="0.25">
      <c r="A74" s="39"/>
    </row>
    <row r="75" spans="1:1" x14ac:dyDescent="0.25">
      <c r="A75" s="39"/>
    </row>
    <row r="76" spans="1:1" x14ac:dyDescent="0.25">
      <c r="A76" s="39"/>
    </row>
    <row r="77" spans="1:1" x14ac:dyDescent="0.25">
      <c r="A77" s="39"/>
    </row>
    <row r="78" spans="1:1" x14ac:dyDescent="0.25">
      <c r="A78" s="39"/>
    </row>
    <row r="79" spans="1:1" x14ac:dyDescent="0.25">
      <c r="A79" s="39"/>
    </row>
    <row r="80" spans="1:1" x14ac:dyDescent="0.25">
      <c r="A80" s="39"/>
    </row>
    <row r="81" spans="1:1" x14ac:dyDescent="0.25">
      <c r="A81" s="39"/>
    </row>
    <row r="82" spans="1:1" x14ac:dyDescent="0.25">
      <c r="A82" s="39"/>
    </row>
    <row r="83" spans="1:1" x14ac:dyDescent="0.25">
      <c r="A83" s="39"/>
    </row>
    <row r="84" spans="1:1" x14ac:dyDescent="0.25">
      <c r="A84" s="39"/>
    </row>
    <row r="85" spans="1:1" x14ac:dyDescent="0.25">
      <c r="A85" s="39"/>
    </row>
    <row r="86" spans="1:1" x14ac:dyDescent="0.25">
      <c r="A86" s="39"/>
    </row>
    <row r="87" spans="1:1" x14ac:dyDescent="0.25">
      <c r="A87" s="39"/>
    </row>
    <row r="88" spans="1:1" x14ac:dyDescent="0.25">
      <c r="A88" s="39"/>
    </row>
    <row r="89" spans="1:1" x14ac:dyDescent="0.25">
      <c r="A89" s="39"/>
    </row>
    <row r="90" spans="1:1" x14ac:dyDescent="0.25">
      <c r="A90" s="39"/>
    </row>
    <row r="91" spans="1:1" x14ac:dyDescent="0.25">
      <c r="A91" s="39"/>
    </row>
    <row r="92" spans="1:1" x14ac:dyDescent="0.25">
      <c r="A92" s="39"/>
    </row>
    <row r="93" spans="1:1" x14ac:dyDescent="0.25">
      <c r="A93" s="39"/>
    </row>
    <row r="94" spans="1:1" x14ac:dyDescent="0.25">
      <c r="A94" s="39"/>
    </row>
    <row r="95" spans="1:1" x14ac:dyDescent="0.25">
      <c r="A95" s="39"/>
    </row>
    <row r="96" spans="1:1" x14ac:dyDescent="0.25">
      <c r="A96" s="39"/>
    </row>
    <row r="97" spans="1:1" x14ac:dyDescent="0.25">
      <c r="A97" s="39"/>
    </row>
    <row r="98" spans="1:1" x14ac:dyDescent="0.25">
      <c r="A98" s="39"/>
    </row>
    <row r="99" spans="1:1" x14ac:dyDescent="0.25">
      <c r="A99" s="39"/>
    </row>
    <row r="100" spans="1:1" x14ac:dyDescent="0.25">
      <c r="A100" s="39"/>
    </row>
    <row r="101" spans="1:1" x14ac:dyDescent="0.25">
      <c r="A101" s="39"/>
    </row>
    <row r="102" spans="1:1" x14ac:dyDescent="0.25">
      <c r="A102" s="39"/>
    </row>
    <row r="103" spans="1:1" x14ac:dyDescent="0.25">
      <c r="A103" s="39"/>
    </row>
    <row r="104" spans="1:1" x14ac:dyDescent="0.25">
      <c r="A104" s="39"/>
    </row>
    <row r="105" spans="1:1" x14ac:dyDescent="0.25">
      <c r="A105" s="39"/>
    </row>
    <row r="106" spans="1:1" x14ac:dyDescent="0.25">
      <c r="A106" s="39"/>
    </row>
    <row r="107" spans="1:1" x14ac:dyDescent="0.25">
      <c r="A107" s="39"/>
    </row>
    <row r="108" spans="1:1" x14ac:dyDescent="0.25">
      <c r="A108" s="39"/>
    </row>
    <row r="109" spans="1:1" x14ac:dyDescent="0.25">
      <c r="A109" s="39"/>
    </row>
    <row r="110" spans="1:1" x14ac:dyDescent="0.25">
      <c r="A110" s="39"/>
    </row>
    <row r="111" spans="1:1" x14ac:dyDescent="0.25">
      <c r="A111" s="39"/>
    </row>
    <row r="112" spans="1:1" x14ac:dyDescent="0.25">
      <c r="A112" s="39"/>
    </row>
    <row r="113" spans="1:1" x14ac:dyDescent="0.25">
      <c r="A113" s="39"/>
    </row>
    <row r="114" spans="1:1" x14ac:dyDescent="0.25">
      <c r="A114" s="39"/>
    </row>
    <row r="115" spans="1:1" x14ac:dyDescent="0.25">
      <c r="A115" s="39"/>
    </row>
    <row r="116" spans="1:1" x14ac:dyDescent="0.25">
      <c r="A116" s="39"/>
    </row>
    <row r="117" spans="1:1" x14ac:dyDescent="0.25">
      <c r="A117" s="39"/>
    </row>
    <row r="118" spans="1:1" x14ac:dyDescent="0.25">
      <c r="A118" s="39"/>
    </row>
    <row r="119" spans="1:1" x14ac:dyDescent="0.25">
      <c r="A119" s="39"/>
    </row>
    <row r="120" spans="1:1" x14ac:dyDescent="0.25">
      <c r="A120" s="39"/>
    </row>
    <row r="121" spans="1:1" x14ac:dyDescent="0.25">
      <c r="A121" s="39"/>
    </row>
    <row r="122" spans="1:1" x14ac:dyDescent="0.25">
      <c r="A122" s="39"/>
    </row>
    <row r="123" spans="1:1" x14ac:dyDescent="0.25">
      <c r="A123" s="39"/>
    </row>
    <row r="124" spans="1:1" x14ac:dyDescent="0.25">
      <c r="A124" s="39"/>
    </row>
    <row r="125" spans="1:1" x14ac:dyDescent="0.25">
      <c r="A125" s="39"/>
    </row>
    <row r="126" spans="1:1" x14ac:dyDescent="0.25">
      <c r="A126" s="39"/>
    </row>
    <row r="127" spans="1:1" x14ac:dyDescent="0.25">
      <c r="A127" s="39"/>
    </row>
    <row r="128" spans="1:1" x14ac:dyDescent="0.25">
      <c r="A128" s="39"/>
    </row>
    <row r="129" spans="1:1" x14ac:dyDescent="0.25">
      <c r="A129" s="39"/>
    </row>
    <row r="130" spans="1:1" x14ac:dyDescent="0.25">
      <c r="A130" s="39"/>
    </row>
    <row r="131" spans="1:1" x14ac:dyDescent="0.25">
      <c r="A131" s="39"/>
    </row>
    <row r="132" spans="1:1" x14ac:dyDescent="0.25">
      <c r="A132" s="39"/>
    </row>
    <row r="133" spans="1:1" x14ac:dyDescent="0.25">
      <c r="A133" s="39"/>
    </row>
    <row r="134" spans="1:1" x14ac:dyDescent="0.25">
      <c r="A134" s="39"/>
    </row>
    <row r="135" spans="1:1" x14ac:dyDescent="0.25">
      <c r="A135" s="39"/>
    </row>
    <row r="136" spans="1:1" x14ac:dyDescent="0.25">
      <c r="A136" s="39"/>
    </row>
    <row r="137" spans="1:1" x14ac:dyDescent="0.25">
      <c r="A137" s="39"/>
    </row>
    <row r="138" spans="1:1" x14ac:dyDescent="0.25">
      <c r="A138" s="39"/>
    </row>
    <row r="139" spans="1:1" x14ac:dyDescent="0.25">
      <c r="A139" s="39"/>
    </row>
    <row r="140" spans="1:1" x14ac:dyDescent="0.25">
      <c r="A140" s="39"/>
    </row>
    <row r="141" spans="1:1" x14ac:dyDescent="0.25">
      <c r="A141" s="39"/>
    </row>
    <row r="142" spans="1:1" x14ac:dyDescent="0.25">
      <c r="A142" s="39"/>
    </row>
    <row r="143" spans="1:1" x14ac:dyDescent="0.25">
      <c r="A143" s="39"/>
    </row>
    <row r="144" spans="1:1" x14ac:dyDescent="0.25">
      <c r="A144" s="39"/>
    </row>
    <row r="145" spans="1:1" x14ac:dyDescent="0.25">
      <c r="A145" s="39"/>
    </row>
    <row r="146" spans="1:1" x14ac:dyDescent="0.25">
      <c r="A146" s="39"/>
    </row>
    <row r="147" spans="1:1" x14ac:dyDescent="0.25">
      <c r="A147" s="39"/>
    </row>
    <row r="148" spans="1:1" x14ac:dyDescent="0.25">
      <c r="A148" s="39"/>
    </row>
    <row r="149" spans="1:1" x14ac:dyDescent="0.25">
      <c r="A149" s="39"/>
    </row>
    <row r="150" spans="1:1" x14ac:dyDescent="0.25">
      <c r="A150" s="39"/>
    </row>
    <row r="151" spans="1:1" x14ac:dyDescent="0.25">
      <c r="A151" s="39"/>
    </row>
    <row r="152" spans="1:1" x14ac:dyDescent="0.25">
      <c r="A152" s="39"/>
    </row>
    <row r="153" spans="1:1" x14ac:dyDescent="0.25">
      <c r="A153" s="39"/>
    </row>
    <row r="154" spans="1:1" x14ac:dyDescent="0.25">
      <c r="A154" s="39"/>
    </row>
    <row r="155" spans="1:1" x14ac:dyDescent="0.25">
      <c r="A155" s="39"/>
    </row>
    <row r="156" spans="1:1" x14ac:dyDescent="0.25">
      <c r="A156" s="39"/>
    </row>
    <row r="157" spans="1:1" x14ac:dyDescent="0.25">
      <c r="A157" s="39"/>
    </row>
    <row r="158" spans="1:1" x14ac:dyDescent="0.25">
      <c r="A158" s="39"/>
    </row>
    <row r="159" spans="1:1" x14ac:dyDescent="0.25">
      <c r="A159" s="39"/>
    </row>
    <row r="160" spans="1:1" x14ac:dyDescent="0.25">
      <c r="A160" s="39"/>
    </row>
    <row r="161" spans="1:1" x14ac:dyDescent="0.25">
      <c r="A161" s="39"/>
    </row>
    <row r="162" spans="1:1" x14ac:dyDescent="0.25">
      <c r="A162" s="39"/>
    </row>
    <row r="163" spans="1:1" x14ac:dyDescent="0.25">
      <c r="A163" s="39"/>
    </row>
    <row r="164" spans="1:1" x14ac:dyDescent="0.25">
      <c r="A164" s="39"/>
    </row>
    <row r="165" spans="1:1" x14ac:dyDescent="0.25">
      <c r="A165" s="39"/>
    </row>
    <row r="166" spans="1:1" x14ac:dyDescent="0.25">
      <c r="A166" s="39"/>
    </row>
    <row r="167" spans="1:1" x14ac:dyDescent="0.25">
      <c r="A167" s="39"/>
    </row>
    <row r="168" spans="1:1" x14ac:dyDescent="0.25">
      <c r="A168" s="39"/>
    </row>
    <row r="169" spans="1:1" x14ac:dyDescent="0.25">
      <c r="A169" s="39"/>
    </row>
    <row r="170" spans="1:1" x14ac:dyDescent="0.25">
      <c r="A170" s="39"/>
    </row>
    <row r="171" spans="1:1" x14ac:dyDescent="0.25">
      <c r="A171" s="39"/>
    </row>
    <row r="172" spans="1:1" x14ac:dyDescent="0.25">
      <c r="A172" s="39"/>
    </row>
    <row r="173" spans="1:1" x14ac:dyDescent="0.25">
      <c r="A173" s="39"/>
    </row>
    <row r="174" spans="1:1" x14ac:dyDescent="0.25">
      <c r="A174" s="39"/>
    </row>
    <row r="175" spans="1:1" x14ac:dyDescent="0.25">
      <c r="A175" s="39"/>
    </row>
    <row r="176" spans="1:1" x14ac:dyDescent="0.25">
      <c r="A176" s="39"/>
    </row>
    <row r="177" spans="1:1" x14ac:dyDescent="0.25">
      <c r="A177" s="39"/>
    </row>
    <row r="178" spans="1:1" x14ac:dyDescent="0.25">
      <c r="A178" s="39"/>
    </row>
    <row r="179" spans="1:1" x14ac:dyDescent="0.25">
      <c r="A179" s="39"/>
    </row>
    <row r="180" spans="1:1" x14ac:dyDescent="0.25">
      <c r="A180" s="39"/>
    </row>
    <row r="181" spans="1:1" x14ac:dyDescent="0.25">
      <c r="A181" s="39"/>
    </row>
    <row r="182" spans="1:1" x14ac:dyDescent="0.25">
      <c r="A182" s="39"/>
    </row>
    <row r="183" spans="1:1" x14ac:dyDescent="0.25">
      <c r="A183" s="39"/>
    </row>
    <row r="184" spans="1:1" x14ac:dyDescent="0.25">
      <c r="A184" s="39"/>
    </row>
    <row r="185" spans="1:1" x14ac:dyDescent="0.25">
      <c r="A185" s="39"/>
    </row>
    <row r="186" spans="1:1" x14ac:dyDescent="0.25">
      <c r="A186" s="39"/>
    </row>
    <row r="187" spans="1:1" x14ac:dyDescent="0.25">
      <c r="A187" s="39"/>
    </row>
    <row r="188" spans="1:1" x14ac:dyDescent="0.25">
      <c r="A188" s="39"/>
    </row>
    <row r="189" spans="1:1" x14ac:dyDescent="0.25">
      <c r="A189" s="39"/>
    </row>
    <row r="190" spans="1:1" x14ac:dyDescent="0.25">
      <c r="A190" s="39"/>
    </row>
    <row r="191" spans="1:1" x14ac:dyDescent="0.25">
      <c r="A191" s="39"/>
    </row>
    <row r="192" spans="1:1" x14ac:dyDescent="0.25">
      <c r="A192" s="39"/>
    </row>
    <row r="193" spans="1:1" x14ac:dyDescent="0.25">
      <c r="A193" s="39"/>
    </row>
    <row r="194" spans="1:1" x14ac:dyDescent="0.25">
      <c r="A194" s="39"/>
    </row>
    <row r="195" spans="1:1" x14ac:dyDescent="0.25">
      <c r="A195" s="39"/>
    </row>
    <row r="196" spans="1:1" x14ac:dyDescent="0.25">
      <c r="A196" s="39"/>
    </row>
    <row r="197" spans="1:1" x14ac:dyDescent="0.25">
      <c r="A197" s="39"/>
    </row>
    <row r="198" spans="1:1" x14ac:dyDescent="0.25">
      <c r="A198" s="39"/>
    </row>
    <row r="199" spans="1:1" x14ac:dyDescent="0.25">
      <c r="A199" s="39"/>
    </row>
    <row r="200" spans="1:1" x14ac:dyDescent="0.25">
      <c r="A200" s="39"/>
    </row>
    <row r="201" spans="1:1" x14ac:dyDescent="0.25">
      <c r="A201" s="39"/>
    </row>
    <row r="202" spans="1:1" x14ac:dyDescent="0.25">
      <c r="A202" s="39"/>
    </row>
    <row r="203" spans="1:1" x14ac:dyDescent="0.25">
      <c r="A203" s="39"/>
    </row>
    <row r="204" spans="1:1" x14ac:dyDescent="0.25">
      <c r="A204" s="39"/>
    </row>
    <row r="205" spans="1:1" x14ac:dyDescent="0.25">
      <c r="A205" s="39"/>
    </row>
    <row r="206" spans="1:1" x14ac:dyDescent="0.25">
      <c r="A206" s="39"/>
    </row>
    <row r="207" spans="1:1" x14ac:dyDescent="0.25">
      <c r="A207" s="39"/>
    </row>
    <row r="208" spans="1:1" x14ac:dyDescent="0.25">
      <c r="A208" s="39"/>
    </row>
    <row r="209" spans="1:1" x14ac:dyDescent="0.25">
      <c r="A209" s="39"/>
    </row>
    <row r="210" spans="1:1" x14ac:dyDescent="0.25">
      <c r="A210" s="39"/>
    </row>
    <row r="211" spans="1:1" x14ac:dyDescent="0.25">
      <c r="A211" s="39"/>
    </row>
    <row r="212" spans="1:1" x14ac:dyDescent="0.25">
      <c r="A212" s="39"/>
    </row>
    <row r="213" spans="1:1" x14ac:dyDescent="0.25">
      <c r="A213" s="39"/>
    </row>
    <row r="214" spans="1:1" x14ac:dyDescent="0.25">
      <c r="A214" s="39"/>
    </row>
    <row r="215" spans="1:1" x14ac:dyDescent="0.25">
      <c r="A215" s="39"/>
    </row>
    <row r="216" spans="1:1" x14ac:dyDescent="0.25">
      <c r="A216" s="39"/>
    </row>
    <row r="217" spans="1:1" x14ac:dyDescent="0.25">
      <c r="A217" s="39"/>
    </row>
    <row r="218" spans="1:1" x14ac:dyDescent="0.25">
      <c r="A218" s="39"/>
    </row>
    <row r="219" spans="1:1" x14ac:dyDescent="0.25">
      <c r="A219" s="39"/>
    </row>
    <row r="220" spans="1:1" x14ac:dyDescent="0.25">
      <c r="A220" s="39"/>
    </row>
    <row r="221" spans="1:1" x14ac:dyDescent="0.25">
      <c r="A221" s="39"/>
    </row>
    <row r="222" spans="1:1" x14ac:dyDescent="0.25">
      <c r="A222" s="39"/>
    </row>
    <row r="223" spans="1:1" x14ac:dyDescent="0.25">
      <c r="A223" s="39"/>
    </row>
    <row r="224" spans="1:1" x14ac:dyDescent="0.25">
      <c r="A224" s="39"/>
    </row>
    <row r="225" spans="1:1" x14ac:dyDescent="0.25">
      <c r="A225" s="39"/>
    </row>
    <row r="226" spans="1:1" x14ac:dyDescent="0.25">
      <c r="A226" s="39"/>
    </row>
    <row r="227" spans="1:1" x14ac:dyDescent="0.25">
      <c r="A227" s="39"/>
    </row>
    <row r="228" spans="1:1" x14ac:dyDescent="0.25">
      <c r="A228" s="39"/>
    </row>
    <row r="229" spans="1:1" x14ac:dyDescent="0.25">
      <c r="A229" s="39"/>
    </row>
    <row r="230" spans="1:1" x14ac:dyDescent="0.25">
      <c r="A230" s="39"/>
    </row>
    <row r="231" spans="1:1" x14ac:dyDescent="0.25">
      <c r="A231" s="39"/>
    </row>
    <row r="232" spans="1:1" x14ac:dyDescent="0.25">
      <c r="A232" s="39"/>
    </row>
    <row r="233" spans="1:1" x14ac:dyDescent="0.25">
      <c r="A233" s="39"/>
    </row>
    <row r="234" spans="1:1" x14ac:dyDescent="0.25">
      <c r="A234" s="39"/>
    </row>
    <row r="235" spans="1:1" x14ac:dyDescent="0.25">
      <c r="A235" s="39"/>
    </row>
    <row r="236" spans="1:1" x14ac:dyDescent="0.25">
      <c r="A236" s="39"/>
    </row>
    <row r="237" spans="1:1" x14ac:dyDescent="0.25">
      <c r="A237" s="39"/>
    </row>
    <row r="238" spans="1:1" x14ac:dyDescent="0.25">
      <c r="A238" s="39"/>
    </row>
    <row r="239" spans="1:1" x14ac:dyDescent="0.25">
      <c r="A239" s="39"/>
    </row>
    <row r="240" spans="1:1" x14ac:dyDescent="0.25">
      <c r="A240" s="39"/>
    </row>
    <row r="241" spans="1:1" x14ac:dyDescent="0.25">
      <c r="A241" s="39"/>
    </row>
    <row r="242" spans="1:1" x14ac:dyDescent="0.25">
      <c r="A242" s="39"/>
    </row>
    <row r="243" spans="1:1" x14ac:dyDescent="0.25">
      <c r="A243" s="39"/>
    </row>
    <row r="244" spans="1:1" x14ac:dyDescent="0.25">
      <c r="A244" s="39"/>
    </row>
    <row r="245" spans="1:1" x14ac:dyDescent="0.25">
      <c r="A245" s="39"/>
    </row>
    <row r="246" spans="1:1" x14ac:dyDescent="0.25">
      <c r="A246" s="39"/>
    </row>
    <row r="247" spans="1:1" x14ac:dyDescent="0.25">
      <c r="A247" s="39"/>
    </row>
    <row r="248" spans="1:1" x14ac:dyDescent="0.25">
      <c r="A248" s="39"/>
    </row>
    <row r="249" spans="1:1" x14ac:dyDescent="0.25">
      <c r="A249" s="39"/>
    </row>
    <row r="250" spans="1:1" x14ac:dyDescent="0.25">
      <c r="A250" s="39"/>
    </row>
    <row r="251" spans="1:1" x14ac:dyDescent="0.25">
      <c r="A251" s="39"/>
    </row>
    <row r="252" spans="1:1" x14ac:dyDescent="0.25">
      <c r="A252" s="39"/>
    </row>
    <row r="253" spans="1:1" x14ac:dyDescent="0.25">
      <c r="A253" s="39"/>
    </row>
    <row r="254" spans="1:1" x14ac:dyDescent="0.25">
      <c r="A254" s="39"/>
    </row>
    <row r="255" spans="1:1" x14ac:dyDescent="0.25">
      <c r="A255" s="39"/>
    </row>
    <row r="256" spans="1:1" x14ac:dyDescent="0.25">
      <c r="A256" s="39"/>
    </row>
    <row r="257" spans="1:1" x14ac:dyDescent="0.25">
      <c r="A257" s="39"/>
    </row>
    <row r="258" spans="1:1" x14ac:dyDescent="0.25">
      <c r="A258" s="39"/>
    </row>
    <row r="259" spans="1:1" x14ac:dyDescent="0.25">
      <c r="A259" s="39"/>
    </row>
    <row r="260" spans="1:1" x14ac:dyDescent="0.25">
      <c r="A260" s="39"/>
    </row>
    <row r="261" spans="1:1" x14ac:dyDescent="0.25">
      <c r="A261" s="39"/>
    </row>
    <row r="262" spans="1:1" x14ac:dyDescent="0.25">
      <c r="A262" s="39"/>
    </row>
    <row r="263" spans="1:1" x14ac:dyDescent="0.25">
      <c r="A263" s="39"/>
    </row>
    <row r="264" spans="1:1" x14ac:dyDescent="0.25">
      <c r="A264" s="39"/>
    </row>
    <row r="265" spans="1:1" x14ac:dyDescent="0.25">
      <c r="A265" s="39"/>
    </row>
    <row r="266" spans="1:1" x14ac:dyDescent="0.25">
      <c r="A266" s="39"/>
    </row>
    <row r="267" spans="1:1" x14ac:dyDescent="0.25">
      <c r="A267" s="39"/>
    </row>
    <row r="268" spans="1:1" x14ac:dyDescent="0.25">
      <c r="A268" s="39"/>
    </row>
    <row r="269" spans="1:1" x14ac:dyDescent="0.25">
      <c r="A269" s="39"/>
    </row>
    <row r="270" spans="1:1" x14ac:dyDescent="0.25">
      <c r="A270" s="39"/>
    </row>
    <row r="271" spans="1:1" x14ac:dyDescent="0.25">
      <c r="A271" s="39"/>
    </row>
    <row r="272" spans="1:1" x14ac:dyDescent="0.25">
      <c r="A272" s="39"/>
    </row>
    <row r="273" spans="1:1" x14ac:dyDescent="0.25">
      <c r="A273" s="39"/>
    </row>
    <row r="274" spans="1:1" x14ac:dyDescent="0.25">
      <c r="A274" s="39"/>
    </row>
    <row r="275" spans="1:1" x14ac:dyDescent="0.25">
      <c r="A275" s="39"/>
    </row>
    <row r="276" spans="1:1" x14ac:dyDescent="0.25">
      <c r="A276" s="39"/>
    </row>
    <row r="277" spans="1:1" x14ac:dyDescent="0.25">
      <c r="A277" s="39"/>
    </row>
    <row r="278" spans="1:1" x14ac:dyDescent="0.25">
      <c r="A278" s="39"/>
    </row>
    <row r="279" spans="1:1" x14ac:dyDescent="0.25">
      <c r="A279" s="39"/>
    </row>
    <row r="280" spans="1:1" x14ac:dyDescent="0.25">
      <c r="A280" s="39"/>
    </row>
    <row r="281" spans="1:1" x14ac:dyDescent="0.25">
      <c r="A281" s="39"/>
    </row>
    <row r="282" spans="1:1" x14ac:dyDescent="0.25">
      <c r="A282" s="39"/>
    </row>
    <row r="283" spans="1:1" x14ac:dyDescent="0.25">
      <c r="A283" s="39"/>
    </row>
    <row r="284" spans="1:1" x14ac:dyDescent="0.25">
      <c r="A284" s="39"/>
    </row>
    <row r="285" spans="1:1" x14ac:dyDescent="0.25">
      <c r="A285" s="39"/>
    </row>
    <row r="286" spans="1:1" x14ac:dyDescent="0.25">
      <c r="A286" s="39"/>
    </row>
    <row r="287" spans="1:1" x14ac:dyDescent="0.25">
      <c r="A287" s="39"/>
    </row>
    <row r="288" spans="1:1" x14ac:dyDescent="0.25">
      <c r="A288" s="39"/>
    </row>
    <row r="289" spans="1:1" x14ac:dyDescent="0.25">
      <c r="A289" s="39"/>
    </row>
    <row r="290" spans="1:1" x14ac:dyDescent="0.25">
      <c r="A290" s="39"/>
    </row>
    <row r="291" spans="1:1" x14ac:dyDescent="0.25">
      <c r="A291" s="39"/>
    </row>
    <row r="292" spans="1:1" x14ac:dyDescent="0.25">
      <c r="A292" s="39"/>
    </row>
    <row r="293" spans="1:1" x14ac:dyDescent="0.25">
      <c r="A293" s="39"/>
    </row>
    <row r="294" spans="1:1" x14ac:dyDescent="0.25">
      <c r="A294" s="39"/>
    </row>
    <row r="295" spans="1:1" x14ac:dyDescent="0.25">
      <c r="A295" s="39"/>
    </row>
    <row r="296" spans="1:1" x14ac:dyDescent="0.25">
      <c r="A296" s="39"/>
    </row>
    <row r="297" spans="1:1" x14ac:dyDescent="0.25">
      <c r="A297" s="39"/>
    </row>
    <row r="298" spans="1:1" x14ac:dyDescent="0.25">
      <c r="A298" s="39"/>
    </row>
    <row r="299" spans="1:1" x14ac:dyDescent="0.25">
      <c r="A299" s="39"/>
    </row>
    <row r="300" spans="1:1" x14ac:dyDescent="0.25">
      <c r="A300" s="39"/>
    </row>
    <row r="301" spans="1:1" x14ac:dyDescent="0.25">
      <c r="A301" s="39"/>
    </row>
    <row r="302" spans="1:1" x14ac:dyDescent="0.25">
      <c r="A302" s="39"/>
    </row>
    <row r="303" spans="1:1" x14ac:dyDescent="0.25">
      <c r="A303" s="39"/>
    </row>
    <row r="304" spans="1:1" x14ac:dyDescent="0.25">
      <c r="A304" s="39"/>
    </row>
    <row r="305" spans="1:1" x14ac:dyDescent="0.25">
      <c r="A305" s="39"/>
    </row>
    <row r="306" spans="1:1" x14ac:dyDescent="0.25">
      <c r="A306" s="39"/>
    </row>
    <row r="307" spans="1:1" x14ac:dyDescent="0.25">
      <c r="A307" s="39"/>
    </row>
    <row r="308" spans="1:1" x14ac:dyDescent="0.25">
      <c r="A308" s="39"/>
    </row>
    <row r="309" spans="1:1" x14ac:dyDescent="0.25">
      <c r="A309" s="39"/>
    </row>
    <row r="310" spans="1:1" x14ac:dyDescent="0.25">
      <c r="A310" s="39"/>
    </row>
    <row r="311" spans="1:1" x14ac:dyDescent="0.25">
      <c r="A311" s="39"/>
    </row>
    <row r="312" spans="1:1" x14ac:dyDescent="0.25">
      <c r="A312" s="39"/>
    </row>
    <row r="313" spans="1:1" x14ac:dyDescent="0.25">
      <c r="A313" s="39"/>
    </row>
    <row r="314" spans="1:1" x14ac:dyDescent="0.25">
      <c r="A314" s="39"/>
    </row>
    <row r="315" spans="1:1" x14ac:dyDescent="0.25">
      <c r="A315" s="39"/>
    </row>
    <row r="316" spans="1:1" x14ac:dyDescent="0.25">
      <c r="A316" s="39"/>
    </row>
    <row r="317" spans="1:1" x14ac:dyDescent="0.25">
      <c r="A317" s="39"/>
    </row>
    <row r="318" spans="1:1" x14ac:dyDescent="0.25">
      <c r="A318" s="39"/>
    </row>
    <row r="319" spans="1:1" x14ac:dyDescent="0.25">
      <c r="A319" s="39"/>
    </row>
    <row r="320" spans="1:1" x14ac:dyDescent="0.25">
      <c r="A320" s="39"/>
    </row>
    <row r="321" spans="1:1" x14ac:dyDescent="0.25">
      <c r="A321" s="39"/>
    </row>
    <row r="322" spans="1:1" x14ac:dyDescent="0.25">
      <c r="A322" s="39"/>
    </row>
    <row r="323" spans="1:1" x14ac:dyDescent="0.25">
      <c r="A323" s="39"/>
    </row>
    <row r="324" spans="1:1" x14ac:dyDescent="0.25">
      <c r="A324" s="39"/>
    </row>
    <row r="325" spans="1:1" x14ac:dyDescent="0.25">
      <c r="A325" s="39"/>
    </row>
    <row r="326" spans="1:1" x14ac:dyDescent="0.25">
      <c r="A326" s="39"/>
    </row>
    <row r="327" spans="1:1" x14ac:dyDescent="0.25">
      <c r="A327" s="39"/>
    </row>
    <row r="328" spans="1:1" x14ac:dyDescent="0.25">
      <c r="A328" s="39"/>
    </row>
    <row r="329" spans="1:1" x14ac:dyDescent="0.25">
      <c r="A329" s="39"/>
    </row>
    <row r="330" spans="1:1" x14ac:dyDescent="0.25">
      <c r="A330" s="39"/>
    </row>
    <row r="331" spans="1:1" x14ac:dyDescent="0.25">
      <c r="A331" s="39"/>
    </row>
    <row r="332" spans="1:1" x14ac:dyDescent="0.25">
      <c r="A332" s="39"/>
    </row>
    <row r="333" spans="1:1" x14ac:dyDescent="0.25">
      <c r="A333" s="39"/>
    </row>
    <row r="334" spans="1:1" x14ac:dyDescent="0.25">
      <c r="A334" s="39"/>
    </row>
    <row r="335" spans="1:1" x14ac:dyDescent="0.25">
      <c r="A335" s="39"/>
    </row>
    <row r="336" spans="1:1" x14ac:dyDescent="0.25">
      <c r="A336" s="39"/>
    </row>
    <row r="337" spans="1:1" x14ac:dyDescent="0.25">
      <c r="A337" s="39"/>
    </row>
    <row r="338" spans="1:1" x14ac:dyDescent="0.25">
      <c r="A338" s="39"/>
    </row>
    <row r="339" spans="1:1" x14ac:dyDescent="0.25">
      <c r="A339" s="39"/>
    </row>
    <row r="340" spans="1:1" x14ac:dyDescent="0.25">
      <c r="A340" s="39"/>
    </row>
    <row r="341" spans="1:1" x14ac:dyDescent="0.25">
      <c r="A341" s="39"/>
    </row>
    <row r="342" spans="1:1" x14ac:dyDescent="0.25">
      <c r="A342" s="39"/>
    </row>
    <row r="343" spans="1:1" x14ac:dyDescent="0.25">
      <c r="A343" s="39"/>
    </row>
    <row r="344" spans="1:1" x14ac:dyDescent="0.25">
      <c r="A344" s="39"/>
    </row>
    <row r="345" spans="1:1" x14ac:dyDescent="0.25">
      <c r="A345" s="39"/>
    </row>
    <row r="346" spans="1:1" x14ac:dyDescent="0.25">
      <c r="A346" s="39"/>
    </row>
    <row r="347" spans="1:1" x14ac:dyDescent="0.25">
      <c r="A347" s="39"/>
    </row>
    <row r="348" spans="1:1" x14ac:dyDescent="0.25">
      <c r="A348" s="39"/>
    </row>
    <row r="349" spans="1:1" x14ac:dyDescent="0.25">
      <c r="A349" s="39"/>
    </row>
    <row r="350" spans="1:1" x14ac:dyDescent="0.25">
      <c r="A350" s="39"/>
    </row>
    <row r="351" spans="1:1" x14ac:dyDescent="0.25">
      <c r="A351" s="39"/>
    </row>
    <row r="352" spans="1:1" x14ac:dyDescent="0.25">
      <c r="A352" s="39"/>
    </row>
    <row r="353" spans="1:1" x14ac:dyDescent="0.25">
      <c r="A353" s="39"/>
    </row>
    <row r="354" spans="1:1" x14ac:dyDescent="0.25">
      <c r="A354" s="39"/>
    </row>
    <row r="355" spans="1:1" x14ac:dyDescent="0.25">
      <c r="A355" s="39"/>
    </row>
    <row r="356" spans="1:1" x14ac:dyDescent="0.25">
      <c r="A356" s="39"/>
    </row>
    <row r="357" spans="1:1" x14ac:dyDescent="0.25">
      <c r="A357" s="39"/>
    </row>
    <row r="358" spans="1:1" x14ac:dyDescent="0.25">
      <c r="A358" s="39"/>
    </row>
    <row r="359" spans="1:1" x14ac:dyDescent="0.25">
      <c r="A359" s="39"/>
    </row>
    <row r="360" spans="1:1" x14ac:dyDescent="0.25">
      <c r="A360" s="39"/>
    </row>
    <row r="361" spans="1:1" x14ac:dyDescent="0.25">
      <c r="A361" s="39"/>
    </row>
    <row r="362" spans="1:1" x14ac:dyDescent="0.25">
      <c r="A362" s="39"/>
    </row>
    <row r="363" spans="1:1" x14ac:dyDescent="0.25">
      <c r="A363" s="39"/>
    </row>
    <row r="364" spans="1:1" x14ac:dyDescent="0.25">
      <c r="A364" s="39"/>
    </row>
    <row r="365" spans="1:1" x14ac:dyDescent="0.25">
      <c r="A365" s="39"/>
    </row>
    <row r="366" spans="1:1" x14ac:dyDescent="0.25">
      <c r="A366" s="39"/>
    </row>
    <row r="367" spans="1:1" x14ac:dyDescent="0.25">
      <c r="A367" s="39"/>
    </row>
    <row r="368" spans="1:1" x14ac:dyDescent="0.25">
      <c r="A368" s="39"/>
    </row>
    <row r="369" spans="1:1" x14ac:dyDescent="0.25">
      <c r="A369" s="39"/>
    </row>
    <row r="370" spans="1:1" x14ac:dyDescent="0.25">
      <c r="A370" s="39"/>
    </row>
    <row r="371" spans="1:1" x14ac:dyDescent="0.25">
      <c r="A371" s="39"/>
    </row>
    <row r="372" spans="1:1" x14ac:dyDescent="0.25">
      <c r="A372" s="39"/>
    </row>
    <row r="373" spans="1:1" x14ac:dyDescent="0.25">
      <c r="A373" s="39"/>
    </row>
    <row r="374" spans="1:1" x14ac:dyDescent="0.25">
      <c r="A374" s="39"/>
    </row>
    <row r="375" spans="1:1" x14ac:dyDescent="0.25">
      <c r="A375" s="39"/>
    </row>
    <row r="376" spans="1:1" x14ac:dyDescent="0.25">
      <c r="A376" s="39"/>
    </row>
    <row r="377" spans="1:1" x14ac:dyDescent="0.25">
      <c r="A377" s="39"/>
    </row>
    <row r="378" spans="1:1" x14ac:dyDescent="0.25">
      <c r="A378" s="39"/>
    </row>
    <row r="379" spans="1:1" x14ac:dyDescent="0.25">
      <c r="A379" s="39"/>
    </row>
    <row r="380" spans="1:1" x14ac:dyDescent="0.25">
      <c r="A380" s="39"/>
    </row>
    <row r="381" spans="1:1" x14ac:dyDescent="0.25">
      <c r="A381" s="39"/>
    </row>
    <row r="382" spans="1:1" x14ac:dyDescent="0.25">
      <c r="A382" s="39"/>
    </row>
    <row r="383" spans="1:1" x14ac:dyDescent="0.25">
      <c r="A383" s="39"/>
    </row>
    <row r="384" spans="1:1" x14ac:dyDescent="0.25">
      <c r="A384" s="39"/>
    </row>
    <row r="385" spans="1:1" x14ac:dyDescent="0.25">
      <c r="A385" s="39"/>
    </row>
  </sheetData>
  <mergeCells count="7">
    <mergeCell ref="A31:B31"/>
    <mergeCell ref="A29:B29"/>
    <mergeCell ref="A3:B4"/>
    <mergeCell ref="A7:B7"/>
    <mergeCell ref="A10:B10"/>
    <mergeCell ref="A21:B21"/>
    <mergeCell ref="A25:B25"/>
  </mergeCells>
  <phoneticPr fontId="37" type="noConversion"/>
  <hyperlinks>
    <hyperlink ref="A8:B8" location="'2-2'!A1" display="2-2" xr:uid="{00000000-0004-0000-0000-000001000000}"/>
    <hyperlink ref="A23:B23" location="'4-3'!A1" display="4-3" xr:uid="{00000000-0004-0000-0000-000002000000}"/>
    <hyperlink ref="A24:B24" location="'4-4'!A1" display="4-4" xr:uid="{00000000-0004-0000-0000-000003000000}"/>
    <hyperlink ref="A21" location="'1-2'!A1" display="2-1" xr:uid="{00000000-0004-0000-0000-000004000000}"/>
    <hyperlink ref="A6:B6" location="'1'!A1" display="'1'!A1" xr:uid="{00000000-0004-0000-0000-000006000000}"/>
    <hyperlink ref="A9:B9" location="'2-3'!A1" display="2-3" xr:uid="{00000000-0004-0000-0000-000007000000}"/>
    <hyperlink ref="A12:B12" location="'3-2 '!A1" display="3-2" xr:uid="{00000000-0004-0000-0000-00000B000000}"/>
    <hyperlink ref="A13:B13" location="'3-3'!A1" display="3-3" xr:uid="{00000000-0004-0000-0000-00000C000000}"/>
    <hyperlink ref="A14:B14" location="'3-4'!A1" display="3-4" xr:uid="{00000000-0004-0000-0000-00000D000000}"/>
    <hyperlink ref="A22:B22" location="'4-2'!A1" display="4-2" xr:uid="{00000000-0004-0000-0000-000010000000}"/>
    <hyperlink ref="A26:B26" location="'5-2'!A1" display="5-2" xr:uid="{00000000-0004-0000-0000-000011000000}"/>
    <hyperlink ref="A8:A9" location="'2'!A1" display="2" xr:uid="{7DD025FF-10B7-44C7-A966-246C8387C278}"/>
    <hyperlink ref="A30:B30" location="'6-2'!A1" display="6-2" xr:uid="{4DB46987-40FF-4AA7-9717-E575F93F381C}"/>
    <hyperlink ref="A32:B32" location="'7-2'!A1" display="7-2" xr:uid="{94AE9993-48A9-425E-A53F-F7179FC0ABDE}"/>
    <hyperlink ref="A28" location="'5-2'!A1" display="5-2" xr:uid="{FB42599B-40CE-421D-B05B-483A7D9E0D44}"/>
    <hyperlink ref="A28:B28" location="'5-4'!A1" display="5-4" xr:uid="{94254570-8867-4834-B914-797D0C857A9F}"/>
    <hyperlink ref="A18:B18" location="'3-8'!A1" display="3-8" xr:uid="{C263CB4A-16C4-480E-A328-16ADF397BE26}"/>
    <hyperlink ref="A15:B15" location="'3-5'!A1" display="3-5" xr:uid="{0986A346-60B0-4D5D-AA7A-963119F5DDD2}"/>
    <hyperlink ref="A16:B16" location="'3-6'!A1" display="3-6" xr:uid="{8ECA72AC-5975-4F36-9E0A-79798F558477}"/>
    <hyperlink ref="A19:B19" location="'3-9'!A1" display="3-9" xr:uid="{49433EA4-DF40-49EA-9A4B-133F1B8E3304}"/>
    <hyperlink ref="A20:B20" location="'3-10'!A1" display="3-10" xr:uid="{7FA047D8-A614-45C3-9911-E1AF6CF4AE9B}"/>
    <hyperlink ref="A17:B17" location="'3-7'!A1" display="3-7" xr:uid="{1E5D4838-E0F9-423F-876B-B0015BACC8B2}"/>
    <hyperlink ref="A27:B27" location="'5-3'!A1" display="5-3" xr:uid="{D5AE0872-9968-4C7B-958D-6919420F39C4}"/>
    <hyperlink ref="A11:B11" location="'3-1'!A1" display="3-1" xr:uid="{22C3035C-DFE2-4817-AB45-3F7F5A9FF4B9}"/>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8"/>
  <sheetViews>
    <sheetView showGridLines="0" rightToLeft="1" view="pageBreakPreview" zoomScale="40" zoomScaleNormal="70" zoomScaleSheetLayoutView="40" workbookViewId="0">
      <selection activeCell="A26" sqref="A26:XFD26"/>
    </sheetView>
  </sheetViews>
  <sheetFormatPr defaultColWidth="8.85546875" defaultRowHeight="15" x14ac:dyDescent="0.25"/>
  <cols>
    <col min="1" max="1" width="25.28515625" style="66" customWidth="1"/>
    <col min="2" max="4" width="20.7109375" style="88" customWidth="1"/>
    <col min="5" max="5" width="19.28515625" style="88" customWidth="1"/>
    <col min="6" max="6" width="18.7109375" style="88" customWidth="1"/>
    <col min="7" max="10" width="20.7109375" style="88" customWidth="1"/>
    <col min="11" max="11" width="19.42578125" style="88" customWidth="1"/>
    <col min="12" max="12" width="19" style="88" customWidth="1"/>
    <col min="13" max="14" width="10.7109375" style="66" bestFit="1" customWidth="1"/>
    <col min="15" max="16384" width="8.85546875" style="66"/>
  </cols>
  <sheetData>
    <row r="1" spans="1:15" x14ac:dyDescent="0.25">
      <c r="B1" s="66"/>
      <c r="C1" s="66"/>
      <c r="D1" s="66"/>
      <c r="E1" s="66"/>
      <c r="F1" s="66"/>
      <c r="G1" s="66"/>
      <c r="H1" s="66"/>
      <c r="I1" s="67"/>
      <c r="J1" s="351" t="s">
        <v>270</v>
      </c>
      <c r="K1" s="351"/>
      <c r="L1" s="351"/>
    </row>
    <row r="2" spans="1:15" x14ac:dyDescent="0.25">
      <c r="B2" s="66"/>
      <c r="C2" s="66"/>
      <c r="D2" s="66"/>
      <c r="E2" s="66"/>
      <c r="F2" s="66"/>
      <c r="G2" s="66"/>
      <c r="H2" s="67"/>
      <c r="I2" s="67"/>
      <c r="J2" s="351"/>
      <c r="K2" s="351"/>
      <c r="L2" s="351"/>
    </row>
    <row r="3" spans="1:15" s="70" customFormat="1" ht="21.75" x14ac:dyDescent="0.55000000000000004">
      <c r="A3" s="68"/>
      <c r="B3" s="68"/>
      <c r="C3" s="68"/>
      <c r="D3" s="68"/>
      <c r="E3" s="68"/>
      <c r="F3" s="68"/>
      <c r="G3" s="68"/>
      <c r="H3" s="354"/>
      <c r="I3" s="354"/>
      <c r="J3" s="354"/>
      <c r="K3" s="69"/>
      <c r="L3" s="69"/>
    </row>
    <row r="4" spans="1:15" ht="22.5" x14ac:dyDescent="0.25">
      <c r="A4" s="355" t="s">
        <v>200</v>
      </c>
      <c r="B4" s="355"/>
      <c r="C4" s="355"/>
      <c r="D4" s="355"/>
      <c r="E4" s="355"/>
      <c r="F4" s="355"/>
      <c r="G4" s="355"/>
      <c r="H4" s="355"/>
      <c r="I4" s="355"/>
      <c r="J4" s="355"/>
      <c r="K4" s="355"/>
      <c r="L4" s="355"/>
    </row>
    <row r="5" spans="1:15" ht="22.5" x14ac:dyDescent="0.25">
      <c r="A5" s="71" t="s">
        <v>226</v>
      </c>
      <c r="B5" s="356" t="s">
        <v>213</v>
      </c>
      <c r="C5" s="357"/>
      <c r="D5" s="357"/>
      <c r="E5" s="357"/>
      <c r="F5" s="357"/>
      <c r="G5" s="357"/>
      <c r="H5" s="357"/>
      <c r="I5" s="357"/>
      <c r="J5" s="357"/>
      <c r="K5" s="357"/>
      <c r="L5" s="358"/>
    </row>
    <row r="6" spans="1:15" ht="80.25" customHeight="1" x14ac:dyDescent="0.25">
      <c r="A6" s="21" t="s">
        <v>227</v>
      </c>
      <c r="B6" s="21" t="s">
        <v>214</v>
      </c>
      <c r="C6" s="21" t="s">
        <v>215</v>
      </c>
      <c r="D6" s="21" t="s">
        <v>216</v>
      </c>
      <c r="E6" s="21" t="s">
        <v>217</v>
      </c>
      <c r="F6" s="21" t="s">
        <v>218</v>
      </c>
      <c r="G6" s="21" t="s">
        <v>219</v>
      </c>
      <c r="H6" s="21" t="s">
        <v>220</v>
      </c>
      <c r="I6" s="21" t="s">
        <v>221</v>
      </c>
      <c r="J6" s="21" t="s">
        <v>222</v>
      </c>
      <c r="K6" s="21" t="s">
        <v>223</v>
      </c>
      <c r="L6" s="21" t="s">
        <v>2</v>
      </c>
    </row>
    <row r="7" spans="1:15" ht="22.5" customHeight="1" x14ac:dyDescent="0.25">
      <c r="A7" s="72" t="s">
        <v>18</v>
      </c>
      <c r="B7" s="73">
        <v>153323</v>
      </c>
      <c r="C7" s="73">
        <v>670745</v>
      </c>
      <c r="D7" s="73">
        <v>415914</v>
      </c>
      <c r="E7" s="73">
        <v>282792</v>
      </c>
      <c r="F7" s="73">
        <v>344087</v>
      </c>
      <c r="G7" s="73">
        <v>7203</v>
      </c>
      <c r="H7" s="73">
        <v>457003</v>
      </c>
      <c r="I7" s="73">
        <v>453743</v>
      </c>
      <c r="J7" s="73">
        <v>1961491</v>
      </c>
      <c r="K7" s="73">
        <v>46798</v>
      </c>
      <c r="L7" s="73">
        <f t="shared" ref="L7:L19" si="0">SUM(B7:K7)</f>
        <v>4793099</v>
      </c>
      <c r="M7" s="74"/>
      <c r="N7" s="74"/>
      <c r="O7" s="74"/>
    </row>
    <row r="8" spans="1:15" ht="22.5" customHeight="1" x14ac:dyDescent="0.25">
      <c r="A8" s="75" t="s">
        <v>19</v>
      </c>
      <c r="B8" s="76">
        <v>72659</v>
      </c>
      <c r="C8" s="76">
        <v>269373</v>
      </c>
      <c r="D8" s="76">
        <v>219809</v>
      </c>
      <c r="E8" s="76">
        <v>112899</v>
      </c>
      <c r="F8" s="76">
        <v>192368</v>
      </c>
      <c r="G8" s="76">
        <v>7570</v>
      </c>
      <c r="H8" s="76">
        <v>191819</v>
      </c>
      <c r="I8" s="76">
        <v>164740</v>
      </c>
      <c r="J8" s="76">
        <v>670747</v>
      </c>
      <c r="K8" s="76">
        <v>20157</v>
      </c>
      <c r="L8" s="76">
        <f t="shared" si="0"/>
        <v>1922141</v>
      </c>
      <c r="N8" s="74"/>
      <c r="O8" s="74"/>
    </row>
    <row r="9" spans="1:15" ht="22.5" customHeight="1" x14ac:dyDescent="0.25">
      <c r="A9" s="72" t="s">
        <v>20</v>
      </c>
      <c r="B9" s="73">
        <v>10316</v>
      </c>
      <c r="C9" s="73">
        <v>43677</v>
      </c>
      <c r="D9" s="73">
        <v>28690</v>
      </c>
      <c r="E9" s="73">
        <v>17162</v>
      </c>
      <c r="F9" s="73">
        <v>34812</v>
      </c>
      <c r="G9" s="73">
        <v>2050</v>
      </c>
      <c r="H9" s="73">
        <v>40954</v>
      </c>
      <c r="I9" s="73">
        <v>32041</v>
      </c>
      <c r="J9" s="73">
        <v>137618</v>
      </c>
      <c r="K9" s="73">
        <v>4191</v>
      </c>
      <c r="L9" s="73">
        <f t="shared" si="0"/>
        <v>351511</v>
      </c>
      <c r="N9" s="74"/>
      <c r="O9" s="74"/>
    </row>
    <row r="10" spans="1:15" ht="22.5" customHeight="1" x14ac:dyDescent="0.25">
      <c r="A10" s="75" t="s">
        <v>21</v>
      </c>
      <c r="B10" s="76">
        <v>7872</v>
      </c>
      <c r="C10" s="76">
        <v>35184</v>
      </c>
      <c r="D10" s="76">
        <v>23944</v>
      </c>
      <c r="E10" s="76">
        <v>14727</v>
      </c>
      <c r="F10" s="76">
        <v>26042</v>
      </c>
      <c r="G10" s="76">
        <v>797</v>
      </c>
      <c r="H10" s="76">
        <v>48664</v>
      </c>
      <c r="I10" s="76">
        <v>40166</v>
      </c>
      <c r="J10" s="76">
        <v>201394</v>
      </c>
      <c r="K10" s="76">
        <v>4105</v>
      </c>
      <c r="L10" s="76">
        <f t="shared" si="0"/>
        <v>402895</v>
      </c>
      <c r="N10" s="74"/>
      <c r="O10" s="74"/>
    </row>
    <row r="11" spans="1:15" ht="22.5" customHeight="1" x14ac:dyDescent="0.25">
      <c r="A11" s="72" t="s">
        <v>22</v>
      </c>
      <c r="B11" s="73">
        <v>47297</v>
      </c>
      <c r="C11" s="73">
        <v>241501</v>
      </c>
      <c r="D11" s="73">
        <v>209256</v>
      </c>
      <c r="E11" s="73">
        <v>114167</v>
      </c>
      <c r="F11" s="73">
        <v>121827</v>
      </c>
      <c r="G11" s="73">
        <v>5342</v>
      </c>
      <c r="H11" s="73">
        <v>287976</v>
      </c>
      <c r="I11" s="73">
        <v>238653</v>
      </c>
      <c r="J11" s="73">
        <v>665226</v>
      </c>
      <c r="K11" s="73">
        <v>62324</v>
      </c>
      <c r="L11" s="73">
        <f t="shared" si="0"/>
        <v>1993569</v>
      </c>
      <c r="N11" s="74"/>
      <c r="O11" s="74"/>
    </row>
    <row r="12" spans="1:15" ht="22.5" customHeight="1" x14ac:dyDescent="0.25">
      <c r="A12" s="75" t="s">
        <v>23</v>
      </c>
      <c r="B12" s="76">
        <v>8053</v>
      </c>
      <c r="C12" s="76">
        <v>38171</v>
      </c>
      <c r="D12" s="76">
        <v>22816</v>
      </c>
      <c r="E12" s="76">
        <v>13078</v>
      </c>
      <c r="F12" s="76">
        <v>34333</v>
      </c>
      <c r="G12" s="76">
        <v>3954</v>
      </c>
      <c r="H12" s="76">
        <v>43762</v>
      </c>
      <c r="I12" s="76">
        <v>33225</v>
      </c>
      <c r="J12" s="76">
        <v>128777</v>
      </c>
      <c r="K12" s="76">
        <v>4048</v>
      </c>
      <c r="L12" s="76">
        <f t="shared" si="0"/>
        <v>330217</v>
      </c>
      <c r="N12" s="74"/>
      <c r="O12" s="74"/>
    </row>
    <row r="13" spans="1:15" ht="22.5" customHeight="1" x14ac:dyDescent="0.25">
      <c r="A13" s="72" t="s">
        <v>24</v>
      </c>
      <c r="B13" s="73">
        <v>2945</v>
      </c>
      <c r="C13" s="73">
        <v>14217</v>
      </c>
      <c r="D13" s="73">
        <v>8391</v>
      </c>
      <c r="E13" s="73">
        <v>4801</v>
      </c>
      <c r="F13" s="73">
        <v>12391</v>
      </c>
      <c r="G13" s="73">
        <v>716</v>
      </c>
      <c r="H13" s="73">
        <v>15473</v>
      </c>
      <c r="I13" s="73">
        <v>9329</v>
      </c>
      <c r="J13" s="73">
        <v>46210</v>
      </c>
      <c r="K13" s="73">
        <v>961</v>
      </c>
      <c r="L13" s="73">
        <f t="shared" si="0"/>
        <v>115434</v>
      </c>
      <c r="N13" s="74"/>
      <c r="O13" s="74"/>
    </row>
    <row r="14" spans="1:15" ht="22.5" customHeight="1" x14ac:dyDescent="0.25">
      <c r="A14" s="75" t="s">
        <v>25</v>
      </c>
      <c r="B14" s="76">
        <v>2535</v>
      </c>
      <c r="C14" s="76">
        <v>13616</v>
      </c>
      <c r="D14" s="76">
        <v>7015</v>
      </c>
      <c r="E14" s="76">
        <v>3781</v>
      </c>
      <c r="F14" s="76">
        <v>10065</v>
      </c>
      <c r="G14" s="76">
        <v>783</v>
      </c>
      <c r="H14" s="76">
        <v>18518</v>
      </c>
      <c r="I14" s="76">
        <v>16742</v>
      </c>
      <c r="J14" s="76">
        <v>60508</v>
      </c>
      <c r="K14" s="76">
        <v>1118</v>
      </c>
      <c r="L14" s="76">
        <f t="shared" si="0"/>
        <v>134681</v>
      </c>
      <c r="N14" s="74"/>
      <c r="O14" s="74"/>
    </row>
    <row r="15" spans="1:15" ht="22.5" customHeight="1" x14ac:dyDescent="0.25">
      <c r="A15" s="72" t="s">
        <v>47</v>
      </c>
      <c r="B15" s="73">
        <v>1046</v>
      </c>
      <c r="C15" s="73">
        <v>5476</v>
      </c>
      <c r="D15" s="73">
        <v>2460</v>
      </c>
      <c r="E15" s="73">
        <v>1868</v>
      </c>
      <c r="F15" s="73">
        <v>4944</v>
      </c>
      <c r="G15" s="73">
        <v>22</v>
      </c>
      <c r="H15" s="73">
        <v>8092</v>
      </c>
      <c r="I15" s="73">
        <v>5112</v>
      </c>
      <c r="J15" s="73">
        <v>20826</v>
      </c>
      <c r="K15" s="73">
        <v>477</v>
      </c>
      <c r="L15" s="73">
        <f t="shared" si="0"/>
        <v>50323</v>
      </c>
      <c r="N15" s="74"/>
      <c r="O15" s="74"/>
    </row>
    <row r="16" spans="1:15" ht="22.5" customHeight="1" x14ac:dyDescent="0.25">
      <c r="A16" s="75" t="s">
        <v>26</v>
      </c>
      <c r="B16" s="76">
        <v>3634</v>
      </c>
      <c r="C16" s="76">
        <v>15600</v>
      </c>
      <c r="D16" s="76">
        <v>9763</v>
      </c>
      <c r="E16" s="76">
        <v>4766</v>
      </c>
      <c r="F16" s="76">
        <v>18424</v>
      </c>
      <c r="G16" s="76">
        <v>2775</v>
      </c>
      <c r="H16" s="76">
        <v>17068</v>
      </c>
      <c r="I16" s="76">
        <v>15392</v>
      </c>
      <c r="J16" s="76">
        <v>73645</v>
      </c>
      <c r="K16" s="76">
        <v>1540</v>
      </c>
      <c r="L16" s="76">
        <f t="shared" si="0"/>
        <v>162607</v>
      </c>
      <c r="N16" s="74"/>
      <c r="O16" s="74"/>
    </row>
    <row r="17" spans="1:15" ht="22.5" customHeight="1" x14ac:dyDescent="0.25">
      <c r="A17" s="72" t="s">
        <v>27</v>
      </c>
      <c r="B17" s="73">
        <v>1972</v>
      </c>
      <c r="C17" s="73">
        <v>10767</v>
      </c>
      <c r="D17" s="73">
        <v>8318</v>
      </c>
      <c r="E17" s="73">
        <v>5792</v>
      </c>
      <c r="F17" s="73">
        <v>9213</v>
      </c>
      <c r="G17" s="73">
        <v>789</v>
      </c>
      <c r="H17" s="73">
        <v>13982</v>
      </c>
      <c r="I17" s="73">
        <v>17430</v>
      </c>
      <c r="J17" s="73">
        <v>56639</v>
      </c>
      <c r="K17" s="73">
        <v>1332</v>
      </c>
      <c r="L17" s="73">
        <f t="shared" si="0"/>
        <v>126234</v>
      </c>
      <c r="N17" s="74"/>
      <c r="O17" s="74"/>
    </row>
    <row r="18" spans="1:15" ht="22.5" customHeight="1" x14ac:dyDescent="0.25">
      <c r="A18" s="75" t="s">
        <v>28</v>
      </c>
      <c r="B18" s="76">
        <v>1259</v>
      </c>
      <c r="C18" s="76">
        <v>3936</v>
      </c>
      <c r="D18" s="76">
        <v>2365</v>
      </c>
      <c r="E18" s="76">
        <v>1407</v>
      </c>
      <c r="F18" s="76">
        <v>4733</v>
      </c>
      <c r="G18" s="76">
        <v>360</v>
      </c>
      <c r="H18" s="76">
        <v>7339</v>
      </c>
      <c r="I18" s="76">
        <v>3816</v>
      </c>
      <c r="J18" s="76">
        <v>17698</v>
      </c>
      <c r="K18" s="76">
        <v>595</v>
      </c>
      <c r="L18" s="76">
        <f t="shared" si="0"/>
        <v>43508</v>
      </c>
      <c r="N18" s="74"/>
      <c r="O18" s="74"/>
    </row>
    <row r="19" spans="1:15" ht="22.5" customHeight="1" x14ac:dyDescent="0.25">
      <c r="A19" s="72" t="s">
        <v>29</v>
      </c>
      <c r="B19" s="73">
        <v>1613</v>
      </c>
      <c r="C19" s="73">
        <v>8464</v>
      </c>
      <c r="D19" s="73">
        <v>4203</v>
      </c>
      <c r="E19" s="73">
        <v>2185</v>
      </c>
      <c r="F19" s="73">
        <v>7705</v>
      </c>
      <c r="G19" s="73">
        <v>177</v>
      </c>
      <c r="H19" s="73">
        <v>10266</v>
      </c>
      <c r="I19" s="73">
        <v>8334</v>
      </c>
      <c r="J19" s="73">
        <v>25283</v>
      </c>
      <c r="K19" s="73">
        <v>637</v>
      </c>
      <c r="L19" s="73">
        <f t="shared" si="0"/>
        <v>68867</v>
      </c>
      <c r="N19" s="74"/>
      <c r="O19" s="74"/>
    </row>
    <row r="20" spans="1:15" ht="22.5" customHeight="1" x14ac:dyDescent="0.25">
      <c r="A20" s="21" t="s">
        <v>50</v>
      </c>
      <c r="B20" s="23">
        <f t="shared" ref="B20:L20" si="1">SUM(B7:B19)</f>
        <v>314524</v>
      </c>
      <c r="C20" s="23">
        <f t="shared" si="1"/>
        <v>1370727</v>
      </c>
      <c r="D20" s="23">
        <f t="shared" si="1"/>
        <v>962944</v>
      </c>
      <c r="E20" s="23">
        <f t="shared" si="1"/>
        <v>579425</v>
      </c>
      <c r="F20" s="23">
        <f t="shared" si="1"/>
        <v>820944</v>
      </c>
      <c r="G20" s="23">
        <f t="shared" si="1"/>
        <v>32538</v>
      </c>
      <c r="H20" s="23">
        <f t="shared" si="1"/>
        <v>1160916</v>
      </c>
      <c r="I20" s="23">
        <f t="shared" si="1"/>
        <v>1038723</v>
      </c>
      <c r="J20" s="23">
        <f t="shared" si="1"/>
        <v>4066062</v>
      </c>
      <c r="K20" s="23">
        <f t="shared" si="1"/>
        <v>148283</v>
      </c>
      <c r="L20" s="23">
        <f t="shared" si="1"/>
        <v>10495086</v>
      </c>
      <c r="N20" s="74"/>
      <c r="O20" s="74"/>
    </row>
    <row r="21" spans="1:15" ht="18" x14ac:dyDescent="0.45">
      <c r="A21" s="77" t="s">
        <v>228</v>
      </c>
      <c r="B21" s="78"/>
      <c r="C21" s="79"/>
      <c r="D21" s="80"/>
      <c r="E21" s="80"/>
      <c r="F21" s="80"/>
      <c r="G21" s="80"/>
      <c r="H21" s="81"/>
      <c r="I21" s="81"/>
      <c r="J21" s="81"/>
      <c r="K21" s="81"/>
      <c r="L21" s="81"/>
      <c r="N21" s="74"/>
    </row>
    <row r="22" spans="1:15" ht="18" x14ac:dyDescent="0.45">
      <c r="A22" s="77" t="s">
        <v>42</v>
      </c>
      <c r="B22" s="82"/>
      <c r="C22" s="83"/>
      <c r="D22" s="84"/>
      <c r="E22" s="85"/>
      <c r="F22" s="85"/>
      <c r="G22" s="85"/>
      <c r="H22" s="86"/>
      <c r="I22" s="86"/>
      <c r="J22" s="81"/>
      <c r="K22" s="81"/>
      <c r="L22" s="81"/>
    </row>
    <row r="23" spans="1:15" ht="18" x14ac:dyDescent="0.45">
      <c r="A23" s="87" t="s">
        <v>229</v>
      </c>
      <c r="B23" s="85"/>
      <c r="C23" s="85"/>
      <c r="H23" s="359"/>
      <c r="I23" s="359"/>
      <c r="J23" s="359"/>
      <c r="K23" s="359"/>
      <c r="L23" s="359"/>
    </row>
    <row r="24" spans="1:15" s="65" customFormat="1" ht="21" customHeight="1" x14ac:dyDescent="0.25">
      <c r="A24" s="350" t="s">
        <v>225</v>
      </c>
      <c r="B24" s="350"/>
      <c r="C24" s="350"/>
      <c r="D24" s="350"/>
      <c r="E24" s="350"/>
      <c r="F24" s="350"/>
      <c r="G24" s="64" t="s">
        <v>191</v>
      </c>
      <c r="H24" s="64" t="s">
        <v>191</v>
      </c>
      <c r="I24" s="64" t="s">
        <v>191</v>
      </c>
      <c r="J24" s="64" t="s">
        <v>191</v>
      </c>
    </row>
    <row r="25" spans="1:15" s="146" customFormat="1" ht="18" x14ac:dyDescent="0.45">
      <c r="A25" s="159" t="s">
        <v>271</v>
      </c>
      <c r="B25" s="162"/>
      <c r="C25" s="162"/>
      <c r="D25" s="162"/>
      <c r="E25" s="162"/>
      <c r="F25" s="162"/>
      <c r="G25" s="162"/>
      <c r="H25" s="162"/>
      <c r="I25" s="162"/>
      <c r="J25" s="160"/>
    </row>
    <row r="26" spans="1:15" x14ac:dyDescent="0.25">
      <c r="B26" s="89"/>
    </row>
    <row r="27" spans="1:15" x14ac:dyDescent="0.25">
      <c r="B27" s="89"/>
      <c r="C27" s="89"/>
      <c r="D27" s="89"/>
      <c r="E27" s="89"/>
      <c r="F27" s="89"/>
      <c r="G27" s="89"/>
      <c r="H27" s="89"/>
      <c r="I27" s="89"/>
      <c r="J27" s="89"/>
      <c r="K27" s="89"/>
      <c r="L27" s="89"/>
    </row>
    <row r="28" spans="1:15" x14ac:dyDescent="0.25">
      <c r="B28" s="89"/>
      <c r="C28" s="89"/>
      <c r="D28" s="89"/>
      <c r="E28" s="89"/>
      <c r="F28" s="89"/>
      <c r="G28" s="89"/>
      <c r="H28" s="89"/>
      <c r="I28" s="89"/>
      <c r="J28" s="89"/>
      <c r="K28" s="89"/>
      <c r="L28" s="89"/>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8"/>
  <sheetViews>
    <sheetView showGridLines="0" rightToLeft="1" view="pageBreakPreview" zoomScale="40" zoomScaleNormal="60" zoomScaleSheetLayoutView="40" workbookViewId="0">
      <selection activeCell="A24" sqref="A24:XFD24"/>
    </sheetView>
  </sheetViews>
  <sheetFormatPr defaultColWidth="8.85546875" defaultRowHeight="15" x14ac:dyDescent="0.25"/>
  <cols>
    <col min="1" max="1" width="22.140625" style="90" customWidth="1"/>
    <col min="2" max="3" width="21.42578125" style="90" customWidth="1"/>
    <col min="4" max="4" width="21.42578125" style="109" customWidth="1"/>
    <col min="5" max="9" width="21.42578125" style="90" customWidth="1"/>
    <col min="10" max="10" width="21.42578125" style="109" customWidth="1"/>
    <col min="11" max="11" width="19.42578125" style="90" customWidth="1"/>
    <col min="12" max="12" width="16.28515625" style="90" customWidth="1"/>
    <col min="13" max="17" width="8.85546875" style="90"/>
    <col min="18" max="18" width="9" style="90" customWidth="1"/>
    <col min="19" max="16384" width="8.85546875" style="90"/>
  </cols>
  <sheetData>
    <row r="1" spans="1:26" x14ac:dyDescent="0.25">
      <c r="D1" s="90"/>
      <c r="I1" s="91"/>
      <c r="J1" s="351" t="s">
        <v>270</v>
      </c>
      <c r="K1" s="351"/>
      <c r="L1" s="351"/>
    </row>
    <row r="2" spans="1:26" x14ac:dyDescent="0.25">
      <c r="D2" s="90"/>
      <c r="H2" s="91"/>
      <c r="I2" s="91"/>
      <c r="J2" s="351"/>
      <c r="K2" s="351"/>
      <c r="L2" s="351"/>
    </row>
    <row r="3" spans="1:26" s="92" customFormat="1" x14ac:dyDescent="0.25">
      <c r="H3" s="360"/>
      <c r="I3" s="360"/>
      <c r="J3" s="360"/>
      <c r="K3" s="90"/>
      <c r="L3" s="90"/>
      <c r="M3" s="90"/>
      <c r="N3" s="90"/>
      <c r="O3" s="90"/>
      <c r="P3" s="90"/>
      <c r="Q3" s="90"/>
      <c r="R3" s="90"/>
      <c r="S3" s="90"/>
      <c r="T3" s="90"/>
      <c r="U3" s="90"/>
      <c r="V3" s="90"/>
      <c r="W3" s="90"/>
      <c r="X3" s="90"/>
      <c r="Y3" s="90"/>
      <c r="Z3" s="90"/>
    </row>
    <row r="4" spans="1:26" ht="22.5" x14ac:dyDescent="0.25">
      <c r="A4" s="361" t="s">
        <v>202</v>
      </c>
      <c r="B4" s="361"/>
      <c r="C4" s="361"/>
      <c r="D4" s="361"/>
      <c r="E4" s="361"/>
      <c r="F4" s="361"/>
      <c r="G4" s="361"/>
      <c r="H4" s="361"/>
      <c r="I4" s="361"/>
      <c r="J4" s="361"/>
      <c r="K4" s="361"/>
      <c r="L4" s="361"/>
    </row>
    <row r="5" spans="1:26" ht="22.5" x14ac:dyDescent="0.25">
      <c r="A5" s="93" t="s">
        <v>230</v>
      </c>
      <c r="B5" s="356" t="s">
        <v>213</v>
      </c>
      <c r="C5" s="357"/>
      <c r="D5" s="357"/>
      <c r="E5" s="357"/>
      <c r="F5" s="357"/>
      <c r="G5" s="357"/>
      <c r="H5" s="357"/>
      <c r="I5" s="357"/>
      <c r="J5" s="357"/>
      <c r="K5" s="357"/>
      <c r="L5" s="358"/>
    </row>
    <row r="6" spans="1:26" ht="81" customHeight="1" x14ac:dyDescent="0.25">
      <c r="A6" s="21" t="s">
        <v>43</v>
      </c>
      <c r="B6" s="21" t="s">
        <v>214</v>
      </c>
      <c r="C6" s="21" t="s">
        <v>215</v>
      </c>
      <c r="D6" s="21" t="s">
        <v>216</v>
      </c>
      <c r="E6" s="21" t="s">
        <v>217</v>
      </c>
      <c r="F6" s="21" t="s">
        <v>218</v>
      </c>
      <c r="G6" s="21" t="s">
        <v>219</v>
      </c>
      <c r="H6" s="21" t="s">
        <v>220</v>
      </c>
      <c r="I6" s="21" t="s">
        <v>221</v>
      </c>
      <c r="J6" s="21" t="s">
        <v>222</v>
      </c>
      <c r="K6" s="21" t="s">
        <v>223</v>
      </c>
      <c r="L6" s="21" t="s">
        <v>2</v>
      </c>
    </row>
    <row r="7" spans="1:26" ht="31.5" customHeight="1" x14ac:dyDescent="0.25">
      <c r="A7" s="94" t="s">
        <v>5</v>
      </c>
      <c r="B7" s="94">
        <v>4778</v>
      </c>
      <c r="C7" s="94">
        <v>11731</v>
      </c>
      <c r="D7" s="94">
        <v>14603</v>
      </c>
      <c r="E7" s="94">
        <v>16789</v>
      </c>
      <c r="F7" s="94">
        <v>11926</v>
      </c>
      <c r="G7" s="94">
        <v>37</v>
      </c>
      <c r="H7" s="94">
        <v>1550</v>
      </c>
      <c r="I7" s="94">
        <v>1308</v>
      </c>
      <c r="J7" s="95">
        <v>3695</v>
      </c>
      <c r="K7" s="94">
        <v>865</v>
      </c>
      <c r="L7" s="94">
        <f t="shared" ref="L7:L17" si="0">SUM(B7:K7)</f>
        <v>67282</v>
      </c>
      <c r="O7" s="108"/>
    </row>
    <row r="8" spans="1:26" ht="31.5" customHeight="1" x14ac:dyDescent="0.25">
      <c r="A8" s="96" t="s">
        <v>6</v>
      </c>
      <c r="B8" s="96">
        <v>19075</v>
      </c>
      <c r="C8" s="96">
        <v>90590</v>
      </c>
      <c r="D8" s="96">
        <v>86029</v>
      </c>
      <c r="E8" s="96">
        <v>78583</v>
      </c>
      <c r="F8" s="96">
        <v>107365</v>
      </c>
      <c r="G8" s="96">
        <v>837</v>
      </c>
      <c r="H8" s="96">
        <v>61234</v>
      </c>
      <c r="I8" s="96">
        <v>56598</v>
      </c>
      <c r="J8" s="97">
        <v>403646</v>
      </c>
      <c r="K8" s="96">
        <v>15740</v>
      </c>
      <c r="L8" s="96">
        <f t="shared" si="0"/>
        <v>919697</v>
      </c>
      <c r="O8" s="108"/>
    </row>
    <row r="9" spans="1:26" ht="31.5" customHeight="1" x14ac:dyDescent="0.25">
      <c r="A9" s="94" t="s">
        <v>7</v>
      </c>
      <c r="B9" s="94">
        <v>31858</v>
      </c>
      <c r="C9" s="94">
        <v>272782</v>
      </c>
      <c r="D9" s="94">
        <v>136590</v>
      </c>
      <c r="E9" s="94">
        <v>108568</v>
      </c>
      <c r="F9" s="94">
        <v>151656</v>
      </c>
      <c r="G9" s="94">
        <v>2283</v>
      </c>
      <c r="H9" s="94">
        <v>131209</v>
      </c>
      <c r="I9" s="94">
        <v>129745</v>
      </c>
      <c r="J9" s="95">
        <v>856721</v>
      </c>
      <c r="K9" s="94">
        <v>27920</v>
      </c>
      <c r="L9" s="94">
        <f t="shared" si="0"/>
        <v>1849332</v>
      </c>
      <c r="O9" s="108"/>
    </row>
    <row r="10" spans="1:26" ht="31.5" customHeight="1" x14ac:dyDescent="0.25">
      <c r="A10" s="96" t="s">
        <v>8</v>
      </c>
      <c r="B10" s="96">
        <v>47181</v>
      </c>
      <c r="C10" s="96">
        <v>297909</v>
      </c>
      <c r="D10" s="96">
        <v>167960</v>
      </c>
      <c r="E10" s="96">
        <v>113677</v>
      </c>
      <c r="F10" s="96">
        <v>145193</v>
      </c>
      <c r="G10" s="96">
        <v>3002</v>
      </c>
      <c r="H10" s="96">
        <v>193377</v>
      </c>
      <c r="I10" s="96">
        <v>175517</v>
      </c>
      <c r="J10" s="97">
        <v>797300</v>
      </c>
      <c r="K10" s="96">
        <v>29615</v>
      </c>
      <c r="L10" s="96">
        <f t="shared" si="0"/>
        <v>1970731</v>
      </c>
      <c r="O10" s="108"/>
    </row>
    <row r="11" spans="1:26" ht="31.5" customHeight="1" x14ac:dyDescent="0.25">
      <c r="A11" s="94" t="s">
        <v>9</v>
      </c>
      <c r="B11" s="94">
        <v>54939</v>
      </c>
      <c r="C11" s="94">
        <v>256938</v>
      </c>
      <c r="D11" s="94">
        <v>176554</v>
      </c>
      <c r="E11" s="94">
        <v>94992</v>
      </c>
      <c r="F11" s="94">
        <v>133141</v>
      </c>
      <c r="G11" s="94">
        <v>4805</v>
      </c>
      <c r="H11" s="94">
        <v>235049</v>
      </c>
      <c r="I11" s="94">
        <v>211002</v>
      </c>
      <c r="J11" s="95">
        <v>708849</v>
      </c>
      <c r="K11" s="94">
        <v>25411</v>
      </c>
      <c r="L11" s="94">
        <f t="shared" si="0"/>
        <v>1901680</v>
      </c>
      <c r="O11" s="108"/>
    </row>
    <row r="12" spans="1:26" ht="31.5" customHeight="1" x14ac:dyDescent="0.25">
      <c r="A12" s="96" t="s">
        <v>10</v>
      </c>
      <c r="B12" s="96">
        <v>51584</v>
      </c>
      <c r="C12" s="96">
        <v>171359</v>
      </c>
      <c r="D12" s="96">
        <v>135977</v>
      </c>
      <c r="E12" s="96">
        <v>68533</v>
      </c>
      <c r="F12" s="96">
        <v>104629</v>
      </c>
      <c r="G12" s="96">
        <v>5777</v>
      </c>
      <c r="H12" s="96">
        <v>200758</v>
      </c>
      <c r="I12" s="96">
        <v>173159</v>
      </c>
      <c r="J12" s="97">
        <v>531962</v>
      </c>
      <c r="K12" s="96">
        <v>16740</v>
      </c>
      <c r="L12" s="96">
        <f t="shared" si="0"/>
        <v>1460478</v>
      </c>
      <c r="O12" s="108"/>
    </row>
    <row r="13" spans="1:26" ht="31.5" customHeight="1" x14ac:dyDescent="0.25">
      <c r="A13" s="94" t="s">
        <v>11</v>
      </c>
      <c r="B13" s="94">
        <v>37074</v>
      </c>
      <c r="C13" s="94">
        <v>104375</v>
      </c>
      <c r="D13" s="94">
        <v>90845</v>
      </c>
      <c r="E13" s="94">
        <v>40618</v>
      </c>
      <c r="F13" s="94">
        <v>64809</v>
      </c>
      <c r="G13" s="94">
        <v>5245</v>
      </c>
      <c r="H13" s="94">
        <v>136675</v>
      </c>
      <c r="I13" s="94">
        <v>110465</v>
      </c>
      <c r="J13" s="95">
        <v>317758</v>
      </c>
      <c r="K13" s="94">
        <v>11026</v>
      </c>
      <c r="L13" s="94">
        <f t="shared" si="0"/>
        <v>918890</v>
      </c>
      <c r="O13" s="108"/>
    </row>
    <row r="14" spans="1:26" ht="31.5" customHeight="1" x14ac:dyDescent="0.25">
      <c r="A14" s="96" t="s">
        <v>12</v>
      </c>
      <c r="B14" s="96">
        <v>27061</v>
      </c>
      <c r="C14" s="96">
        <v>68101</v>
      </c>
      <c r="D14" s="96">
        <v>64878</v>
      </c>
      <c r="E14" s="96">
        <v>25862</v>
      </c>
      <c r="F14" s="96">
        <v>44584</v>
      </c>
      <c r="G14" s="96">
        <v>4594</v>
      </c>
      <c r="H14" s="96">
        <v>94389</v>
      </c>
      <c r="I14" s="96">
        <v>76042</v>
      </c>
      <c r="J14" s="97">
        <v>204505</v>
      </c>
      <c r="K14" s="96">
        <v>8196</v>
      </c>
      <c r="L14" s="96">
        <f t="shared" si="0"/>
        <v>618212</v>
      </c>
      <c r="O14" s="108"/>
    </row>
    <row r="15" spans="1:26" ht="31.5" customHeight="1" x14ac:dyDescent="0.25">
      <c r="A15" s="94" t="s">
        <v>13</v>
      </c>
      <c r="B15" s="94">
        <v>20243</v>
      </c>
      <c r="C15" s="94">
        <v>47346</v>
      </c>
      <c r="D15" s="94">
        <v>47680</v>
      </c>
      <c r="E15" s="94">
        <v>19263</v>
      </c>
      <c r="F15" s="94">
        <v>32703</v>
      </c>
      <c r="G15" s="94">
        <v>3248</v>
      </c>
      <c r="H15" s="94">
        <v>62780</v>
      </c>
      <c r="I15" s="94">
        <v>54859</v>
      </c>
      <c r="J15" s="95">
        <v>133722</v>
      </c>
      <c r="K15" s="94">
        <v>6965</v>
      </c>
      <c r="L15" s="94">
        <f t="shared" si="0"/>
        <v>428809</v>
      </c>
      <c r="O15" s="108"/>
    </row>
    <row r="16" spans="1:26" ht="31.5" customHeight="1" x14ac:dyDescent="0.25">
      <c r="A16" s="96" t="s">
        <v>45</v>
      </c>
      <c r="B16" s="96">
        <v>11222</v>
      </c>
      <c r="C16" s="96">
        <v>26859</v>
      </c>
      <c r="D16" s="96">
        <v>24186</v>
      </c>
      <c r="E16" s="96">
        <v>7759</v>
      </c>
      <c r="F16" s="96">
        <v>15301</v>
      </c>
      <c r="G16" s="96">
        <v>1617</v>
      </c>
      <c r="H16" s="96">
        <v>28495</v>
      </c>
      <c r="I16" s="96">
        <v>29786</v>
      </c>
      <c r="J16" s="97">
        <v>64100</v>
      </c>
      <c r="K16" s="96">
        <v>3424</v>
      </c>
      <c r="L16" s="96">
        <f t="shared" si="0"/>
        <v>212749</v>
      </c>
      <c r="O16" s="108"/>
    </row>
    <row r="17" spans="1:15" ht="31.5" customHeight="1" x14ac:dyDescent="0.25">
      <c r="A17" s="94" t="s">
        <v>46</v>
      </c>
      <c r="B17" s="94">
        <v>9509</v>
      </c>
      <c r="C17" s="94">
        <v>22737</v>
      </c>
      <c r="D17" s="94">
        <v>17642</v>
      </c>
      <c r="E17" s="94">
        <v>4781</v>
      </c>
      <c r="F17" s="94">
        <v>9637</v>
      </c>
      <c r="G17" s="94">
        <v>1093</v>
      </c>
      <c r="H17" s="94">
        <v>15400</v>
      </c>
      <c r="I17" s="94">
        <v>20242</v>
      </c>
      <c r="J17" s="95">
        <v>43804</v>
      </c>
      <c r="K17" s="94">
        <v>2381</v>
      </c>
      <c r="L17" s="94">
        <f t="shared" si="0"/>
        <v>147226</v>
      </c>
      <c r="O17" s="108"/>
    </row>
    <row r="18" spans="1:15" ht="33" customHeight="1" x14ac:dyDescent="0.25">
      <c r="A18" s="98" t="s">
        <v>16</v>
      </c>
      <c r="B18" s="23">
        <f t="shared" ref="B18:L18" si="1">SUM(B7:B17)</f>
        <v>314524</v>
      </c>
      <c r="C18" s="23">
        <f t="shared" si="1"/>
        <v>1370727</v>
      </c>
      <c r="D18" s="23">
        <f t="shared" si="1"/>
        <v>962944</v>
      </c>
      <c r="E18" s="23">
        <f t="shared" si="1"/>
        <v>579425</v>
      </c>
      <c r="F18" s="23">
        <f t="shared" si="1"/>
        <v>820944</v>
      </c>
      <c r="G18" s="23">
        <f t="shared" si="1"/>
        <v>32538</v>
      </c>
      <c r="H18" s="23">
        <f t="shared" si="1"/>
        <v>1160916</v>
      </c>
      <c r="I18" s="23">
        <f t="shared" si="1"/>
        <v>1038723</v>
      </c>
      <c r="J18" s="30">
        <f t="shared" si="1"/>
        <v>4066062</v>
      </c>
      <c r="K18" s="31">
        <f t="shared" si="1"/>
        <v>148283</v>
      </c>
      <c r="L18" s="23">
        <f t="shared" si="1"/>
        <v>10495086</v>
      </c>
      <c r="O18" s="108"/>
    </row>
    <row r="19" spans="1:15" ht="18" x14ac:dyDescent="0.45">
      <c r="A19" s="99" t="s">
        <v>228</v>
      </c>
      <c r="B19" s="100"/>
      <c r="C19" s="100"/>
      <c r="D19" s="101"/>
      <c r="E19" s="100"/>
      <c r="F19" s="100"/>
      <c r="G19" s="102"/>
      <c r="H19" s="102"/>
      <c r="I19" s="102"/>
      <c r="J19" s="103"/>
      <c r="K19" s="102"/>
      <c r="L19" s="104"/>
    </row>
    <row r="20" spans="1:15" ht="18" x14ac:dyDescent="0.45">
      <c r="A20" s="105" t="s">
        <v>42</v>
      </c>
      <c r="B20" s="100"/>
      <c r="C20" s="106"/>
      <c r="D20" s="106"/>
      <c r="E20" s="100"/>
      <c r="F20" s="100"/>
      <c r="G20" s="102"/>
      <c r="H20" s="102"/>
      <c r="I20" s="107"/>
      <c r="J20" s="103"/>
      <c r="K20" s="102"/>
      <c r="L20" s="104"/>
    </row>
    <row r="21" spans="1:15" ht="18" x14ac:dyDescent="0.45">
      <c r="A21" s="99" t="s">
        <v>229</v>
      </c>
      <c r="B21" s="100"/>
      <c r="C21" s="100"/>
      <c r="D21" s="101"/>
      <c r="E21" s="100"/>
      <c r="F21" s="100"/>
      <c r="G21" s="102"/>
      <c r="H21" s="102"/>
      <c r="I21" s="102"/>
      <c r="J21" s="103"/>
      <c r="K21" s="102"/>
      <c r="L21" s="102"/>
    </row>
    <row r="22" spans="1:15" s="65" customFormat="1" ht="21" customHeight="1" x14ac:dyDescent="0.25">
      <c r="A22" s="350" t="s">
        <v>225</v>
      </c>
      <c r="B22" s="350"/>
      <c r="C22" s="350"/>
      <c r="D22" s="350"/>
      <c r="E22" s="350"/>
      <c r="F22" s="350"/>
      <c r="G22" s="64" t="s">
        <v>191</v>
      </c>
      <c r="H22" s="64" t="s">
        <v>191</v>
      </c>
      <c r="I22" s="64" t="s">
        <v>191</v>
      </c>
      <c r="J22" s="64" t="s">
        <v>191</v>
      </c>
    </row>
    <row r="23" spans="1:15" s="146" customFormat="1" ht="18" x14ac:dyDescent="0.45">
      <c r="A23" s="159" t="s">
        <v>271</v>
      </c>
      <c r="B23" s="162"/>
      <c r="C23" s="162"/>
      <c r="D23" s="162"/>
      <c r="E23" s="162"/>
      <c r="F23" s="162"/>
      <c r="G23" s="162"/>
      <c r="H23" s="162"/>
      <c r="I23" s="162"/>
      <c r="J23" s="160"/>
    </row>
    <row r="28" spans="1:15" x14ac:dyDescent="0.25">
      <c r="B28" s="108"/>
      <c r="C28" s="108"/>
      <c r="D28" s="108"/>
      <c r="E28" s="108"/>
      <c r="F28" s="108"/>
      <c r="G28" s="108"/>
      <c r="H28" s="108"/>
      <c r="I28" s="108"/>
      <c r="J28" s="108"/>
      <c r="K28" s="108"/>
      <c r="L28" s="108"/>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6"/>
  <sheetViews>
    <sheetView showGridLines="0" rightToLeft="1" view="pageBreakPreview" zoomScale="55" zoomScaleNormal="60" zoomScaleSheetLayoutView="55" zoomScalePageLayoutView="80" workbookViewId="0">
      <selection activeCell="F37" sqref="F37"/>
    </sheetView>
  </sheetViews>
  <sheetFormatPr defaultColWidth="9" defaultRowHeight="15" x14ac:dyDescent="0.25"/>
  <cols>
    <col min="1" max="1" width="56.42578125" style="51" customWidth="1"/>
    <col min="2" max="10" width="16.28515625" style="51" customWidth="1"/>
    <col min="11" max="16384" width="9" style="51"/>
  </cols>
  <sheetData>
    <row r="1" spans="1:30" x14ac:dyDescent="0.25">
      <c r="H1" s="351" t="s">
        <v>270</v>
      </c>
      <c r="I1" s="351"/>
      <c r="J1" s="351"/>
    </row>
    <row r="2" spans="1:30" x14ac:dyDescent="0.25">
      <c r="H2" s="351"/>
      <c r="I2" s="351"/>
      <c r="J2" s="351"/>
    </row>
    <row r="3" spans="1:30" s="52" customFormat="1" x14ac:dyDescent="0.25">
      <c r="H3" s="352"/>
      <c r="I3" s="352"/>
      <c r="J3" s="352"/>
      <c r="K3" s="51"/>
      <c r="L3" s="51"/>
      <c r="M3" s="51"/>
      <c r="N3" s="51"/>
      <c r="O3" s="51"/>
      <c r="P3" s="51"/>
      <c r="Q3" s="51"/>
      <c r="R3" s="51"/>
      <c r="S3" s="51"/>
      <c r="T3" s="51"/>
      <c r="U3" s="51"/>
      <c r="V3" s="51"/>
      <c r="W3" s="51"/>
      <c r="X3" s="51"/>
      <c r="Y3" s="51"/>
      <c r="Z3" s="51"/>
      <c r="AA3" s="51"/>
      <c r="AB3" s="51"/>
      <c r="AC3" s="51"/>
      <c r="AD3" s="51"/>
    </row>
    <row r="4" spans="1:30" ht="22.5" x14ac:dyDescent="0.25">
      <c r="A4" s="362" t="s">
        <v>204</v>
      </c>
      <c r="B4" s="362"/>
      <c r="C4" s="362"/>
      <c r="D4" s="362"/>
      <c r="E4" s="362"/>
      <c r="F4" s="362"/>
      <c r="G4" s="362"/>
      <c r="H4" s="362"/>
      <c r="I4" s="362"/>
      <c r="J4" s="362"/>
    </row>
    <row r="5" spans="1:30" ht="17.45" customHeight="1" x14ac:dyDescent="0.55000000000000004">
      <c r="A5" s="110" t="s">
        <v>231</v>
      </c>
      <c r="B5" s="326" t="s">
        <v>140</v>
      </c>
      <c r="C5" s="327"/>
      <c r="D5" s="327"/>
      <c r="E5" s="327"/>
      <c r="F5" s="327"/>
      <c r="G5" s="327"/>
      <c r="H5" s="327"/>
      <c r="I5" s="327"/>
      <c r="J5" s="328"/>
    </row>
    <row r="6" spans="1:30" ht="21.75" customHeight="1" x14ac:dyDescent="0.25">
      <c r="A6" s="331" t="s">
        <v>232</v>
      </c>
      <c r="B6" s="329" t="s">
        <v>0</v>
      </c>
      <c r="C6" s="331"/>
      <c r="D6" s="331"/>
      <c r="E6" s="331" t="s">
        <v>1</v>
      </c>
      <c r="F6" s="331"/>
      <c r="G6" s="331"/>
      <c r="H6" s="331" t="s">
        <v>2</v>
      </c>
      <c r="I6" s="331"/>
      <c r="J6" s="332"/>
    </row>
    <row r="7" spans="1:30" ht="21.75" customHeight="1" x14ac:dyDescent="0.25">
      <c r="A7" s="331"/>
      <c r="B7" s="25" t="s">
        <v>14</v>
      </c>
      <c r="C7" s="21" t="s">
        <v>15</v>
      </c>
      <c r="D7" s="21" t="s">
        <v>44</v>
      </c>
      <c r="E7" s="21" t="s">
        <v>14</v>
      </c>
      <c r="F7" s="21" t="s">
        <v>15</v>
      </c>
      <c r="G7" s="21" t="s">
        <v>44</v>
      </c>
      <c r="H7" s="21" t="s">
        <v>14</v>
      </c>
      <c r="I7" s="21" t="s">
        <v>15</v>
      </c>
      <c r="J7" s="22" t="s">
        <v>44</v>
      </c>
    </row>
    <row r="8" spans="1:30" ht="22.5" x14ac:dyDescent="0.25">
      <c r="A8" s="111" t="s">
        <v>233</v>
      </c>
      <c r="B8" s="55">
        <v>15095</v>
      </c>
      <c r="C8" s="55">
        <v>8649</v>
      </c>
      <c r="D8" s="55">
        <f t="shared" ref="D8:D29" si="0">SUM(B8:C8)</f>
        <v>23744</v>
      </c>
      <c r="E8" s="55">
        <v>513669</v>
      </c>
      <c r="F8" s="55">
        <v>3190</v>
      </c>
      <c r="G8" s="55">
        <f t="shared" ref="G8:G29" si="1">SUM(E8:F8)</f>
        <v>516859</v>
      </c>
      <c r="H8" s="55">
        <f>B8+E8</f>
        <v>528764</v>
      </c>
      <c r="I8" s="55">
        <f>C8+F8</f>
        <v>11839</v>
      </c>
      <c r="J8" s="55">
        <f t="shared" ref="J8:J29" si="2">SUM(H8:I8)</f>
        <v>540603</v>
      </c>
      <c r="M8" s="139"/>
    </row>
    <row r="9" spans="1:30" ht="22.5" x14ac:dyDescent="0.25">
      <c r="A9" s="112" t="s">
        <v>234</v>
      </c>
      <c r="B9" s="57">
        <v>102018</v>
      </c>
      <c r="C9" s="57">
        <v>8338</v>
      </c>
      <c r="D9" s="57">
        <f t="shared" si="0"/>
        <v>110356</v>
      </c>
      <c r="E9" s="57">
        <v>46606</v>
      </c>
      <c r="F9" s="57">
        <v>796</v>
      </c>
      <c r="G9" s="57">
        <f t="shared" si="1"/>
        <v>47402</v>
      </c>
      <c r="H9" s="57">
        <f t="shared" ref="H9:H29" si="3">B9+E9</f>
        <v>148624</v>
      </c>
      <c r="I9" s="57">
        <f t="shared" ref="I9:I29" si="4">C9+F9</f>
        <v>9134</v>
      </c>
      <c r="J9" s="57">
        <f t="shared" si="2"/>
        <v>157758</v>
      </c>
      <c r="M9" s="139"/>
    </row>
    <row r="10" spans="1:30" ht="22.5" x14ac:dyDescent="0.25">
      <c r="A10" s="111" t="s">
        <v>235</v>
      </c>
      <c r="B10" s="55">
        <v>192739</v>
      </c>
      <c r="C10" s="55">
        <v>103229</v>
      </c>
      <c r="D10" s="55">
        <f t="shared" si="0"/>
        <v>295968</v>
      </c>
      <c r="E10" s="55">
        <v>818988</v>
      </c>
      <c r="F10" s="55">
        <v>8500</v>
      </c>
      <c r="G10" s="55">
        <f t="shared" si="1"/>
        <v>827488</v>
      </c>
      <c r="H10" s="55">
        <f t="shared" si="3"/>
        <v>1011727</v>
      </c>
      <c r="I10" s="55">
        <f t="shared" si="4"/>
        <v>111729</v>
      </c>
      <c r="J10" s="55">
        <f t="shared" si="2"/>
        <v>1123456</v>
      </c>
      <c r="M10" s="139"/>
    </row>
    <row r="11" spans="1:30" ht="22.5" x14ac:dyDescent="0.25">
      <c r="A11" s="112" t="s">
        <v>236</v>
      </c>
      <c r="B11" s="57">
        <v>31167</v>
      </c>
      <c r="C11" s="57">
        <v>953</v>
      </c>
      <c r="D11" s="57">
        <f t="shared" si="0"/>
        <v>32120</v>
      </c>
      <c r="E11" s="57">
        <v>6362</v>
      </c>
      <c r="F11" s="57">
        <v>16</v>
      </c>
      <c r="G11" s="57">
        <f t="shared" si="1"/>
        <v>6378</v>
      </c>
      <c r="H11" s="57">
        <f t="shared" si="3"/>
        <v>37529</v>
      </c>
      <c r="I11" s="57">
        <f t="shared" si="4"/>
        <v>969</v>
      </c>
      <c r="J11" s="57">
        <f t="shared" si="2"/>
        <v>38498</v>
      </c>
      <c r="M11" s="139"/>
    </row>
    <row r="12" spans="1:30" ht="45" x14ac:dyDescent="0.25">
      <c r="A12" s="111" t="s">
        <v>237</v>
      </c>
      <c r="B12" s="55">
        <v>14802</v>
      </c>
      <c r="C12" s="55">
        <v>7074</v>
      </c>
      <c r="D12" s="55">
        <f t="shared" si="0"/>
        <v>21876</v>
      </c>
      <c r="E12" s="55">
        <v>103456</v>
      </c>
      <c r="F12" s="55">
        <v>3754</v>
      </c>
      <c r="G12" s="55">
        <f t="shared" si="1"/>
        <v>107210</v>
      </c>
      <c r="H12" s="55">
        <f t="shared" si="3"/>
        <v>118258</v>
      </c>
      <c r="I12" s="55">
        <f t="shared" si="4"/>
        <v>10828</v>
      </c>
      <c r="J12" s="55">
        <f t="shared" si="2"/>
        <v>129086</v>
      </c>
      <c r="M12" s="139"/>
    </row>
    <row r="13" spans="1:30" ht="22.5" x14ac:dyDescent="0.25">
      <c r="A13" s="112" t="s">
        <v>238</v>
      </c>
      <c r="B13" s="57">
        <v>225259</v>
      </c>
      <c r="C13" s="57">
        <v>140107</v>
      </c>
      <c r="D13" s="57">
        <f t="shared" si="0"/>
        <v>365366</v>
      </c>
      <c r="E13" s="57">
        <v>2160500</v>
      </c>
      <c r="F13" s="57">
        <v>15949</v>
      </c>
      <c r="G13" s="57">
        <f t="shared" si="1"/>
        <v>2176449</v>
      </c>
      <c r="H13" s="57">
        <f t="shared" si="3"/>
        <v>2385759</v>
      </c>
      <c r="I13" s="57">
        <f t="shared" si="4"/>
        <v>156056</v>
      </c>
      <c r="J13" s="57">
        <f t="shared" si="2"/>
        <v>2541815</v>
      </c>
      <c r="M13" s="139"/>
    </row>
    <row r="14" spans="1:30" ht="16.899999999999999" customHeight="1" x14ac:dyDescent="0.25">
      <c r="A14" s="111" t="s">
        <v>239</v>
      </c>
      <c r="B14" s="55">
        <v>218075</v>
      </c>
      <c r="C14" s="55">
        <v>200245</v>
      </c>
      <c r="D14" s="55">
        <f t="shared" si="0"/>
        <v>418320</v>
      </c>
      <c r="E14" s="55">
        <v>1196641</v>
      </c>
      <c r="F14" s="55">
        <v>14120</v>
      </c>
      <c r="G14" s="55">
        <f t="shared" si="1"/>
        <v>1210761</v>
      </c>
      <c r="H14" s="55">
        <f t="shared" si="3"/>
        <v>1414716</v>
      </c>
      <c r="I14" s="55">
        <f t="shared" si="4"/>
        <v>214365</v>
      </c>
      <c r="J14" s="55">
        <f t="shared" si="2"/>
        <v>1629081</v>
      </c>
      <c r="M14" s="139"/>
    </row>
    <row r="15" spans="1:30" ht="22.5" x14ac:dyDescent="0.25">
      <c r="A15" s="112" t="s">
        <v>240</v>
      </c>
      <c r="B15" s="57">
        <v>90627</v>
      </c>
      <c r="C15" s="57">
        <v>36677</v>
      </c>
      <c r="D15" s="57">
        <f t="shared" si="0"/>
        <v>127304</v>
      </c>
      <c r="E15" s="57">
        <v>337499</v>
      </c>
      <c r="F15" s="57">
        <v>2306</v>
      </c>
      <c r="G15" s="57">
        <f t="shared" si="1"/>
        <v>339805</v>
      </c>
      <c r="H15" s="57">
        <f t="shared" si="3"/>
        <v>428126</v>
      </c>
      <c r="I15" s="57">
        <f t="shared" si="4"/>
        <v>38983</v>
      </c>
      <c r="J15" s="57">
        <f t="shared" si="2"/>
        <v>467109</v>
      </c>
      <c r="M15" s="139"/>
    </row>
    <row r="16" spans="1:30" ht="22.5" x14ac:dyDescent="0.25">
      <c r="A16" s="111" t="s">
        <v>241</v>
      </c>
      <c r="B16" s="55">
        <v>76908</v>
      </c>
      <c r="C16" s="55">
        <v>73002</v>
      </c>
      <c r="D16" s="55">
        <f t="shared" si="0"/>
        <v>149910</v>
      </c>
      <c r="E16" s="55">
        <v>530295</v>
      </c>
      <c r="F16" s="55">
        <v>5934</v>
      </c>
      <c r="G16" s="55">
        <f t="shared" si="1"/>
        <v>536229</v>
      </c>
      <c r="H16" s="55">
        <f t="shared" si="3"/>
        <v>607203</v>
      </c>
      <c r="I16" s="55">
        <f t="shared" si="4"/>
        <v>78936</v>
      </c>
      <c r="J16" s="55">
        <f t="shared" si="2"/>
        <v>686139</v>
      </c>
      <c r="M16" s="139"/>
    </row>
    <row r="17" spans="1:13" ht="22.5" x14ac:dyDescent="0.25">
      <c r="A17" s="112" t="s">
        <v>242</v>
      </c>
      <c r="B17" s="57">
        <v>44761</v>
      </c>
      <c r="C17" s="57">
        <v>27521</v>
      </c>
      <c r="D17" s="57">
        <f t="shared" si="0"/>
        <v>72282</v>
      </c>
      <c r="E17" s="57">
        <v>44241</v>
      </c>
      <c r="F17" s="57">
        <v>2015</v>
      </c>
      <c r="G17" s="57">
        <f t="shared" si="1"/>
        <v>46256</v>
      </c>
      <c r="H17" s="57">
        <f t="shared" si="3"/>
        <v>89002</v>
      </c>
      <c r="I17" s="57">
        <f t="shared" si="4"/>
        <v>29536</v>
      </c>
      <c r="J17" s="57">
        <f t="shared" si="2"/>
        <v>118538</v>
      </c>
      <c r="M17" s="139"/>
    </row>
    <row r="18" spans="1:13" ht="22.5" x14ac:dyDescent="0.25">
      <c r="A18" s="111" t="s">
        <v>243</v>
      </c>
      <c r="B18" s="55">
        <v>56313</v>
      </c>
      <c r="C18" s="55">
        <v>20010</v>
      </c>
      <c r="D18" s="55">
        <f t="shared" si="0"/>
        <v>76323</v>
      </c>
      <c r="E18" s="55">
        <v>15520</v>
      </c>
      <c r="F18" s="55">
        <v>767</v>
      </c>
      <c r="G18" s="55">
        <f t="shared" si="1"/>
        <v>16287</v>
      </c>
      <c r="H18" s="55">
        <f t="shared" si="3"/>
        <v>71833</v>
      </c>
      <c r="I18" s="55">
        <f t="shared" si="4"/>
        <v>20777</v>
      </c>
      <c r="J18" s="55">
        <f t="shared" si="2"/>
        <v>92610</v>
      </c>
      <c r="M18" s="139"/>
    </row>
    <row r="19" spans="1:13" ht="22.5" x14ac:dyDescent="0.25">
      <c r="A19" s="112" t="s">
        <v>244</v>
      </c>
      <c r="B19" s="57">
        <v>14428</v>
      </c>
      <c r="C19" s="57">
        <v>8425</v>
      </c>
      <c r="D19" s="57">
        <f t="shared" si="0"/>
        <v>22853</v>
      </c>
      <c r="E19" s="57">
        <v>31200</v>
      </c>
      <c r="F19" s="57">
        <v>685</v>
      </c>
      <c r="G19" s="57">
        <f t="shared" si="1"/>
        <v>31885</v>
      </c>
      <c r="H19" s="57">
        <f t="shared" si="3"/>
        <v>45628</v>
      </c>
      <c r="I19" s="57">
        <f t="shared" si="4"/>
        <v>9110</v>
      </c>
      <c r="J19" s="57">
        <f t="shared" si="2"/>
        <v>54738</v>
      </c>
      <c r="M19" s="139"/>
    </row>
    <row r="20" spans="1:13" ht="22.5" x14ac:dyDescent="0.25">
      <c r="A20" s="111" t="s">
        <v>245</v>
      </c>
      <c r="B20" s="55">
        <v>73068</v>
      </c>
      <c r="C20" s="55">
        <v>42236</v>
      </c>
      <c r="D20" s="55">
        <f t="shared" si="0"/>
        <v>115304</v>
      </c>
      <c r="E20" s="55">
        <v>108511</v>
      </c>
      <c r="F20" s="55">
        <v>4473</v>
      </c>
      <c r="G20" s="55">
        <f t="shared" si="1"/>
        <v>112984</v>
      </c>
      <c r="H20" s="55">
        <f t="shared" si="3"/>
        <v>181579</v>
      </c>
      <c r="I20" s="55">
        <f t="shared" si="4"/>
        <v>46709</v>
      </c>
      <c r="J20" s="55">
        <f t="shared" si="2"/>
        <v>228288</v>
      </c>
      <c r="M20" s="139"/>
    </row>
    <row r="21" spans="1:13" ht="22.5" x14ac:dyDescent="0.25">
      <c r="A21" s="112" t="s">
        <v>246</v>
      </c>
      <c r="B21" s="57">
        <v>123249</v>
      </c>
      <c r="C21" s="57">
        <v>75304</v>
      </c>
      <c r="D21" s="57">
        <f t="shared" si="0"/>
        <v>198553</v>
      </c>
      <c r="E21" s="57">
        <v>837792</v>
      </c>
      <c r="F21" s="57">
        <v>132207</v>
      </c>
      <c r="G21" s="57">
        <f t="shared" si="1"/>
        <v>969999</v>
      </c>
      <c r="H21" s="57">
        <f t="shared" si="3"/>
        <v>961041</v>
      </c>
      <c r="I21" s="57">
        <f t="shared" si="4"/>
        <v>207511</v>
      </c>
      <c r="J21" s="57">
        <f t="shared" si="2"/>
        <v>1168552</v>
      </c>
      <c r="M21" s="139"/>
    </row>
    <row r="22" spans="1:13" ht="22.5" x14ac:dyDescent="0.25">
      <c r="A22" s="111" t="s">
        <v>247</v>
      </c>
      <c r="B22" s="55">
        <v>163305</v>
      </c>
      <c r="C22" s="55">
        <v>50054</v>
      </c>
      <c r="D22" s="55">
        <f t="shared" si="0"/>
        <v>213359</v>
      </c>
      <c r="E22" s="55">
        <v>48529</v>
      </c>
      <c r="F22" s="55">
        <v>9475</v>
      </c>
      <c r="G22" s="55">
        <f t="shared" si="1"/>
        <v>58004</v>
      </c>
      <c r="H22" s="55">
        <f t="shared" si="3"/>
        <v>211834</v>
      </c>
      <c r="I22" s="55">
        <f t="shared" si="4"/>
        <v>59529</v>
      </c>
      <c r="J22" s="55">
        <f t="shared" si="2"/>
        <v>271363</v>
      </c>
      <c r="M22" s="139"/>
    </row>
    <row r="23" spans="1:13" ht="22.5" x14ac:dyDescent="0.25">
      <c r="A23" s="112" t="s">
        <v>248</v>
      </c>
      <c r="B23" s="57">
        <v>39078</v>
      </c>
      <c r="C23" s="57">
        <v>58816</v>
      </c>
      <c r="D23" s="57">
        <f t="shared" si="0"/>
        <v>97894</v>
      </c>
      <c r="E23" s="57">
        <v>65388</v>
      </c>
      <c r="F23" s="57">
        <v>13908</v>
      </c>
      <c r="G23" s="57">
        <f t="shared" si="1"/>
        <v>79296</v>
      </c>
      <c r="H23" s="57">
        <f t="shared" si="3"/>
        <v>104466</v>
      </c>
      <c r="I23" s="57">
        <f t="shared" si="4"/>
        <v>72724</v>
      </c>
      <c r="J23" s="57">
        <f t="shared" si="2"/>
        <v>177190</v>
      </c>
      <c r="M23" s="139"/>
    </row>
    <row r="24" spans="1:13" ht="22.5" x14ac:dyDescent="0.25">
      <c r="A24" s="111" t="s">
        <v>249</v>
      </c>
      <c r="B24" s="55">
        <v>103700</v>
      </c>
      <c r="C24" s="55">
        <v>112087</v>
      </c>
      <c r="D24" s="55">
        <f t="shared" si="0"/>
        <v>215787</v>
      </c>
      <c r="E24" s="55">
        <v>125833</v>
      </c>
      <c r="F24" s="55">
        <v>101933</v>
      </c>
      <c r="G24" s="55">
        <f t="shared" si="1"/>
        <v>227766</v>
      </c>
      <c r="H24" s="55">
        <f t="shared" si="3"/>
        <v>229533</v>
      </c>
      <c r="I24" s="55">
        <f t="shared" si="4"/>
        <v>214020</v>
      </c>
      <c r="J24" s="55">
        <f t="shared" si="2"/>
        <v>443553</v>
      </c>
      <c r="M24" s="139"/>
    </row>
    <row r="25" spans="1:13" ht="22.5" x14ac:dyDescent="0.25">
      <c r="A25" s="112" t="s">
        <v>250</v>
      </c>
      <c r="B25" s="57">
        <v>6278</v>
      </c>
      <c r="C25" s="57">
        <v>6868</v>
      </c>
      <c r="D25" s="57">
        <f t="shared" si="0"/>
        <v>13146</v>
      </c>
      <c r="E25" s="57">
        <v>17396</v>
      </c>
      <c r="F25" s="57">
        <v>2206</v>
      </c>
      <c r="G25" s="57">
        <f t="shared" si="1"/>
        <v>19602</v>
      </c>
      <c r="H25" s="57">
        <f t="shared" si="3"/>
        <v>23674</v>
      </c>
      <c r="I25" s="57">
        <f t="shared" si="4"/>
        <v>9074</v>
      </c>
      <c r="J25" s="57">
        <f t="shared" si="2"/>
        <v>32748</v>
      </c>
      <c r="M25" s="139"/>
    </row>
    <row r="26" spans="1:13" ht="22.5" x14ac:dyDescent="0.25">
      <c r="A26" s="111" t="s">
        <v>251</v>
      </c>
      <c r="B26" s="55">
        <v>20282</v>
      </c>
      <c r="C26" s="55">
        <v>21536</v>
      </c>
      <c r="D26" s="55">
        <f t="shared" si="0"/>
        <v>41818</v>
      </c>
      <c r="E26" s="55">
        <v>172157</v>
      </c>
      <c r="F26" s="55">
        <v>21940</v>
      </c>
      <c r="G26" s="55">
        <f t="shared" si="1"/>
        <v>194097</v>
      </c>
      <c r="H26" s="55">
        <f t="shared" si="3"/>
        <v>192439</v>
      </c>
      <c r="I26" s="55">
        <f t="shared" si="4"/>
        <v>43476</v>
      </c>
      <c r="J26" s="55">
        <f t="shared" si="2"/>
        <v>235915</v>
      </c>
      <c r="M26" s="139"/>
    </row>
    <row r="27" spans="1:13" ht="45" x14ac:dyDescent="0.25">
      <c r="A27" s="112" t="s">
        <v>252</v>
      </c>
      <c r="B27" s="57">
        <v>4</v>
      </c>
      <c r="C27" s="57">
        <v>4</v>
      </c>
      <c r="D27" s="57">
        <f t="shared" si="0"/>
        <v>8</v>
      </c>
      <c r="E27" s="57">
        <v>76</v>
      </c>
      <c r="F27" s="57">
        <v>5</v>
      </c>
      <c r="G27" s="57">
        <f t="shared" si="1"/>
        <v>81</v>
      </c>
      <c r="H27" s="57">
        <f t="shared" si="3"/>
        <v>80</v>
      </c>
      <c r="I27" s="57">
        <f t="shared" si="4"/>
        <v>9</v>
      </c>
      <c r="J27" s="57">
        <f t="shared" si="2"/>
        <v>89</v>
      </c>
      <c r="M27" s="139"/>
    </row>
    <row r="28" spans="1:13" ht="22.5" x14ac:dyDescent="0.25">
      <c r="A28" s="111" t="s">
        <v>253</v>
      </c>
      <c r="B28" s="55">
        <v>474</v>
      </c>
      <c r="C28" s="55">
        <v>131</v>
      </c>
      <c r="D28" s="55">
        <f t="shared" si="0"/>
        <v>605</v>
      </c>
      <c r="E28" s="55">
        <v>225</v>
      </c>
      <c r="F28" s="55">
        <v>0</v>
      </c>
      <c r="G28" s="55">
        <f t="shared" si="1"/>
        <v>225</v>
      </c>
      <c r="H28" s="55">
        <f t="shared" si="3"/>
        <v>699</v>
      </c>
      <c r="I28" s="55">
        <f t="shared" si="4"/>
        <v>131</v>
      </c>
      <c r="J28" s="55">
        <f t="shared" si="2"/>
        <v>830</v>
      </c>
      <c r="M28" s="139"/>
    </row>
    <row r="29" spans="1:13" ht="22.5" x14ac:dyDescent="0.25">
      <c r="A29" s="112" t="s">
        <v>254</v>
      </c>
      <c r="B29" s="57">
        <v>8774</v>
      </c>
      <c r="C29" s="57">
        <v>9534</v>
      </c>
      <c r="D29" s="57">
        <f t="shared" si="0"/>
        <v>18308</v>
      </c>
      <c r="E29" s="57">
        <v>334300</v>
      </c>
      <c r="F29" s="57">
        <v>4519</v>
      </c>
      <c r="G29" s="57">
        <f t="shared" si="1"/>
        <v>338819</v>
      </c>
      <c r="H29" s="57">
        <f t="shared" si="3"/>
        <v>343074</v>
      </c>
      <c r="I29" s="57">
        <f t="shared" si="4"/>
        <v>14053</v>
      </c>
      <c r="J29" s="57">
        <f t="shared" si="2"/>
        <v>357127</v>
      </c>
      <c r="M29" s="139"/>
    </row>
    <row r="30" spans="1:13" ht="22.5" x14ac:dyDescent="0.25">
      <c r="A30" s="48" t="s">
        <v>37</v>
      </c>
      <c r="B30" s="23">
        <f t="shared" ref="B30:J30" si="5">SUM(B8:B29)</f>
        <v>1620404</v>
      </c>
      <c r="C30" s="23">
        <f t="shared" si="5"/>
        <v>1010800</v>
      </c>
      <c r="D30" s="23">
        <f t="shared" si="5"/>
        <v>2631204</v>
      </c>
      <c r="E30" s="23">
        <f t="shared" si="5"/>
        <v>7515184</v>
      </c>
      <c r="F30" s="23">
        <f t="shared" si="5"/>
        <v>348698</v>
      </c>
      <c r="G30" s="23">
        <f t="shared" si="5"/>
        <v>7863882</v>
      </c>
      <c r="H30" s="23">
        <f t="shared" si="5"/>
        <v>9135588</v>
      </c>
      <c r="I30" s="23">
        <f t="shared" si="5"/>
        <v>1359498</v>
      </c>
      <c r="J30" s="23">
        <f t="shared" si="5"/>
        <v>10495086</v>
      </c>
      <c r="M30" s="139"/>
    </row>
    <row r="31" spans="1:13" s="116" customFormat="1" ht="18" x14ac:dyDescent="0.25">
      <c r="A31" s="113" t="s">
        <v>228</v>
      </c>
      <c r="B31" s="114"/>
      <c r="C31" s="114"/>
      <c r="D31" s="114"/>
      <c r="E31" s="114"/>
      <c r="F31" s="114"/>
      <c r="G31" s="114"/>
      <c r="H31" s="114"/>
      <c r="I31" s="114"/>
      <c r="J31" s="115"/>
    </row>
    <row r="32" spans="1:13" ht="18" x14ac:dyDescent="0.45">
      <c r="A32" s="61" t="s">
        <v>42</v>
      </c>
      <c r="B32" s="117"/>
      <c r="C32" s="117"/>
      <c r="D32" s="117"/>
      <c r="E32" s="117"/>
      <c r="F32" s="117"/>
      <c r="G32" s="118"/>
      <c r="H32" s="118"/>
      <c r="I32" s="118"/>
      <c r="J32" s="118"/>
    </row>
    <row r="33" spans="1:11" s="65" customFormat="1" ht="21" customHeight="1" x14ac:dyDescent="0.25">
      <c r="A33" s="350" t="s">
        <v>255</v>
      </c>
      <c r="B33" s="350"/>
      <c r="C33" s="350"/>
      <c r="D33" s="350"/>
      <c r="E33" s="350"/>
      <c r="F33" s="350"/>
      <c r="G33" s="64" t="s">
        <v>191</v>
      </c>
      <c r="H33" s="64" t="s">
        <v>191</v>
      </c>
      <c r="I33" s="64" t="s">
        <v>191</v>
      </c>
      <c r="J33" s="64" t="s">
        <v>191</v>
      </c>
    </row>
    <row r="34" spans="1:11" s="146" customFormat="1" ht="21" x14ac:dyDescent="0.45">
      <c r="A34" s="159" t="s">
        <v>271</v>
      </c>
      <c r="B34" s="64"/>
      <c r="C34" s="64"/>
      <c r="D34" s="64"/>
      <c r="E34" s="64"/>
      <c r="F34" s="64"/>
      <c r="G34" s="162"/>
      <c r="H34" s="162"/>
      <c r="I34" s="162"/>
      <c r="J34" s="160"/>
    </row>
    <row r="35" spans="1:11" ht="21" x14ac:dyDescent="0.25">
      <c r="B35" s="64"/>
      <c r="C35" s="64"/>
      <c r="D35" s="64"/>
      <c r="E35" s="64"/>
      <c r="F35" s="64"/>
    </row>
    <row r="36" spans="1:11" x14ac:dyDescent="0.25">
      <c r="B36" s="139"/>
      <c r="C36" s="139"/>
      <c r="D36" s="139"/>
      <c r="E36" s="139"/>
      <c r="F36" s="139"/>
      <c r="G36" s="139"/>
      <c r="H36" s="139"/>
      <c r="I36" s="139"/>
      <c r="J36" s="139"/>
      <c r="K36" s="139"/>
    </row>
  </sheetData>
  <mergeCells count="9">
    <mergeCell ref="A33:F33"/>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zoomScale="55" zoomScaleNormal="55" zoomScaleSheetLayoutView="55" workbookViewId="0">
      <selection activeCell="C33" sqref="C33:G34"/>
    </sheetView>
  </sheetViews>
  <sheetFormatPr defaultColWidth="8.85546875" defaultRowHeight="15" x14ac:dyDescent="0.25"/>
  <cols>
    <col min="1" max="1" width="64.28515625" style="120" customWidth="1"/>
    <col min="2" max="3" width="12.7109375" style="120" customWidth="1"/>
    <col min="4" max="4" width="14.42578125" style="120" customWidth="1"/>
    <col min="5" max="5" width="12.7109375" style="120" customWidth="1"/>
    <col min="6" max="6" width="14.28515625" style="120" customWidth="1"/>
    <col min="7" max="9" width="12.7109375" style="120" customWidth="1"/>
    <col min="10" max="10" width="15.85546875" style="120" customWidth="1"/>
    <col min="11" max="15" width="12.7109375" style="120" customWidth="1"/>
    <col min="16" max="232" width="9.140625" style="120" customWidth="1"/>
    <col min="233" max="16384" width="8.85546875" style="120"/>
  </cols>
  <sheetData>
    <row r="1" spans="1:16" ht="18" customHeight="1" x14ac:dyDescent="0.25">
      <c r="I1" s="121"/>
      <c r="M1" s="351" t="s">
        <v>270</v>
      </c>
      <c r="N1" s="351"/>
      <c r="O1" s="351"/>
    </row>
    <row r="2" spans="1:16" x14ac:dyDescent="0.25">
      <c r="H2" s="121"/>
      <c r="I2" s="121"/>
      <c r="M2" s="351"/>
      <c r="N2" s="351"/>
      <c r="O2" s="351"/>
    </row>
    <row r="3" spans="1:16" s="122" customFormat="1" x14ac:dyDescent="0.25">
      <c r="H3" s="363"/>
      <c r="I3" s="363"/>
      <c r="J3" s="363"/>
      <c r="K3" s="120"/>
      <c r="L3" s="120"/>
      <c r="M3" s="120"/>
      <c r="N3" s="120"/>
      <c r="O3" s="120"/>
      <c r="P3" s="120"/>
    </row>
    <row r="4" spans="1:16" ht="19.149999999999999" customHeight="1" x14ac:dyDescent="0.25">
      <c r="A4" s="364" t="s">
        <v>206</v>
      </c>
      <c r="B4" s="364"/>
      <c r="C4" s="364"/>
      <c r="D4" s="364"/>
      <c r="E4" s="364"/>
      <c r="F4" s="364"/>
      <c r="G4" s="364"/>
      <c r="H4" s="364"/>
      <c r="I4" s="364"/>
      <c r="J4" s="364"/>
      <c r="K4" s="364"/>
      <c r="L4" s="364"/>
      <c r="M4" s="364"/>
      <c r="N4" s="364"/>
      <c r="O4" s="364"/>
    </row>
    <row r="5" spans="1:16" ht="22.5" x14ac:dyDescent="0.25">
      <c r="A5" s="123" t="s">
        <v>256</v>
      </c>
      <c r="B5" s="343" t="s">
        <v>17</v>
      </c>
      <c r="C5" s="365"/>
      <c r="D5" s="365"/>
      <c r="E5" s="365"/>
      <c r="F5" s="365"/>
      <c r="G5" s="365"/>
      <c r="H5" s="365"/>
      <c r="I5" s="365"/>
      <c r="J5" s="365"/>
      <c r="K5" s="365"/>
      <c r="L5" s="365"/>
      <c r="M5" s="365"/>
      <c r="N5" s="365"/>
      <c r="O5" s="330"/>
    </row>
    <row r="6" spans="1:16" ht="45" x14ac:dyDescent="0.25">
      <c r="A6" s="49" t="s">
        <v>257</v>
      </c>
      <c r="B6" s="48" t="s">
        <v>18</v>
      </c>
      <c r="C6" s="48" t="s">
        <v>19</v>
      </c>
      <c r="D6" s="48" t="s">
        <v>20</v>
      </c>
      <c r="E6" s="48" t="s">
        <v>21</v>
      </c>
      <c r="F6" s="48" t="s">
        <v>22</v>
      </c>
      <c r="G6" s="48" t="s">
        <v>23</v>
      </c>
      <c r="H6" s="48" t="s">
        <v>24</v>
      </c>
      <c r="I6" s="48" t="s">
        <v>25</v>
      </c>
      <c r="J6" s="48" t="s">
        <v>47</v>
      </c>
      <c r="K6" s="48" t="s">
        <v>26</v>
      </c>
      <c r="L6" s="48" t="s">
        <v>27</v>
      </c>
      <c r="M6" s="48" t="s">
        <v>28</v>
      </c>
      <c r="N6" s="48" t="s">
        <v>29</v>
      </c>
      <c r="O6" s="48" t="s">
        <v>44</v>
      </c>
    </row>
    <row r="7" spans="1:16" ht="22.5" x14ac:dyDescent="0.25">
      <c r="A7" s="124" t="s">
        <v>233</v>
      </c>
      <c r="B7" s="125">
        <v>401199</v>
      </c>
      <c r="C7" s="125">
        <v>28936</v>
      </c>
      <c r="D7" s="125">
        <v>6180</v>
      </c>
      <c r="E7" s="125">
        <v>21414</v>
      </c>
      <c r="F7" s="125">
        <v>31292</v>
      </c>
      <c r="G7" s="125">
        <v>5842</v>
      </c>
      <c r="H7" s="125">
        <v>4542</v>
      </c>
      <c r="I7" s="125">
        <v>22442</v>
      </c>
      <c r="J7" s="125">
        <v>893</v>
      </c>
      <c r="K7" s="125">
        <v>5243</v>
      </c>
      <c r="L7" s="125">
        <v>8203</v>
      </c>
      <c r="M7" s="125">
        <v>637</v>
      </c>
      <c r="N7" s="125">
        <v>3780</v>
      </c>
      <c r="O7" s="125">
        <f t="shared" ref="O7:O28" si="0">SUM(B7:N7)</f>
        <v>540603</v>
      </c>
    </row>
    <row r="8" spans="1:16" ht="22.5" x14ac:dyDescent="0.25">
      <c r="A8" s="126" t="s">
        <v>234</v>
      </c>
      <c r="B8" s="127">
        <v>13578</v>
      </c>
      <c r="C8" s="127">
        <v>6152</v>
      </c>
      <c r="D8" s="127">
        <v>2101</v>
      </c>
      <c r="E8" s="127">
        <v>491</v>
      </c>
      <c r="F8" s="127">
        <v>132111</v>
      </c>
      <c r="G8" s="127">
        <v>1309</v>
      </c>
      <c r="H8" s="127">
        <v>257</v>
      </c>
      <c r="I8" s="127">
        <v>46</v>
      </c>
      <c r="J8" s="127">
        <v>304</v>
      </c>
      <c r="K8" s="127">
        <v>554</v>
      </c>
      <c r="L8" s="127">
        <v>505</v>
      </c>
      <c r="M8" s="127">
        <v>227</v>
      </c>
      <c r="N8" s="127">
        <v>123</v>
      </c>
      <c r="O8" s="127">
        <f t="shared" si="0"/>
        <v>157758</v>
      </c>
    </row>
    <row r="9" spans="1:16" ht="22.5" x14ac:dyDescent="0.25">
      <c r="A9" s="124" t="s">
        <v>235</v>
      </c>
      <c r="B9" s="125">
        <v>437116</v>
      </c>
      <c r="C9" s="125">
        <v>223710</v>
      </c>
      <c r="D9" s="125">
        <v>44809</v>
      </c>
      <c r="E9" s="125">
        <v>52245</v>
      </c>
      <c r="F9" s="125">
        <v>259943</v>
      </c>
      <c r="G9" s="125">
        <v>36367</v>
      </c>
      <c r="H9" s="125">
        <v>12511</v>
      </c>
      <c r="I9" s="125">
        <v>11564</v>
      </c>
      <c r="J9" s="125">
        <v>4941</v>
      </c>
      <c r="K9" s="125">
        <v>18175</v>
      </c>
      <c r="L9" s="125">
        <v>10733</v>
      </c>
      <c r="M9" s="125">
        <v>4687</v>
      </c>
      <c r="N9" s="125">
        <v>6655</v>
      </c>
      <c r="O9" s="125">
        <f t="shared" si="0"/>
        <v>1123456</v>
      </c>
    </row>
    <row r="10" spans="1:16" ht="22.5" x14ac:dyDescent="0.25">
      <c r="A10" s="126" t="s">
        <v>236</v>
      </c>
      <c r="B10" s="127">
        <v>13381</v>
      </c>
      <c r="C10" s="127">
        <v>10950</v>
      </c>
      <c r="D10" s="127">
        <v>225</v>
      </c>
      <c r="E10" s="127">
        <v>281</v>
      </c>
      <c r="F10" s="127">
        <v>8065</v>
      </c>
      <c r="G10" s="127">
        <v>5102</v>
      </c>
      <c r="H10" s="127">
        <v>27</v>
      </c>
      <c r="I10" s="127">
        <v>34</v>
      </c>
      <c r="J10" s="127">
        <v>8</v>
      </c>
      <c r="K10" s="127">
        <v>373</v>
      </c>
      <c r="L10" s="127">
        <v>32</v>
      </c>
      <c r="M10" s="127">
        <v>10</v>
      </c>
      <c r="N10" s="127">
        <v>10</v>
      </c>
      <c r="O10" s="127">
        <f t="shared" si="0"/>
        <v>38498</v>
      </c>
    </row>
    <row r="11" spans="1:16" ht="22.5" x14ac:dyDescent="0.25">
      <c r="A11" s="124" t="s">
        <v>237</v>
      </c>
      <c r="B11" s="125">
        <v>81025</v>
      </c>
      <c r="C11" s="125">
        <v>21425</v>
      </c>
      <c r="D11" s="125">
        <v>4125</v>
      </c>
      <c r="E11" s="125">
        <v>1530</v>
      </c>
      <c r="F11" s="125">
        <v>16267</v>
      </c>
      <c r="G11" s="125">
        <v>1948</v>
      </c>
      <c r="H11" s="125">
        <v>244</v>
      </c>
      <c r="I11" s="125">
        <v>499</v>
      </c>
      <c r="J11" s="125">
        <v>111</v>
      </c>
      <c r="K11" s="125">
        <v>599</v>
      </c>
      <c r="L11" s="125">
        <v>660</v>
      </c>
      <c r="M11" s="125">
        <v>451</v>
      </c>
      <c r="N11" s="125">
        <v>202</v>
      </c>
      <c r="O11" s="125">
        <f t="shared" si="0"/>
        <v>129086</v>
      </c>
    </row>
    <row r="12" spans="1:16" ht="22.5" x14ac:dyDescent="0.25">
      <c r="A12" s="126" t="s">
        <v>238</v>
      </c>
      <c r="B12" s="127">
        <v>1029437</v>
      </c>
      <c r="C12" s="127">
        <v>447109</v>
      </c>
      <c r="D12" s="127">
        <v>86071</v>
      </c>
      <c r="E12" s="127">
        <v>109058</v>
      </c>
      <c r="F12" s="127">
        <v>673410</v>
      </c>
      <c r="G12" s="127">
        <v>59137</v>
      </c>
      <c r="H12" s="127">
        <v>19549</v>
      </c>
      <c r="I12" s="127">
        <v>23895</v>
      </c>
      <c r="J12" s="127">
        <v>12442</v>
      </c>
      <c r="K12" s="127">
        <v>26803</v>
      </c>
      <c r="L12" s="127">
        <v>33836</v>
      </c>
      <c r="M12" s="127">
        <v>8634</v>
      </c>
      <c r="N12" s="127">
        <v>12434</v>
      </c>
      <c r="O12" s="127">
        <f t="shared" si="0"/>
        <v>2541815</v>
      </c>
    </row>
    <row r="13" spans="1:16" ht="45" x14ac:dyDescent="0.25">
      <c r="A13" s="124" t="s">
        <v>239</v>
      </c>
      <c r="B13" s="125">
        <v>593527</v>
      </c>
      <c r="C13" s="125">
        <v>436919</v>
      </c>
      <c r="D13" s="125">
        <v>74204</v>
      </c>
      <c r="E13" s="125">
        <v>63201</v>
      </c>
      <c r="F13" s="125">
        <v>242959</v>
      </c>
      <c r="G13" s="125">
        <v>68908</v>
      </c>
      <c r="H13" s="125">
        <v>26399</v>
      </c>
      <c r="I13" s="125">
        <v>23817</v>
      </c>
      <c r="J13" s="125">
        <v>10771</v>
      </c>
      <c r="K13" s="125">
        <v>43936</v>
      </c>
      <c r="L13" s="125">
        <v>17437</v>
      </c>
      <c r="M13" s="125">
        <v>10825</v>
      </c>
      <c r="N13" s="125">
        <v>16178</v>
      </c>
      <c r="O13" s="125">
        <f t="shared" si="0"/>
        <v>1629081</v>
      </c>
    </row>
    <row r="14" spans="1:16" ht="22.5" x14ac:dyDescent="0.25">
      <c r="A14" s="126" t="s">
        <v>240</v>
      </c>
      <c r="B14" s="127">
        <v>201534</v>
      </c>
      <c r="C14" s="127">
        <v>104966</v>
      </c>
      <c r="D14" s="127">
        <v>10938</v>
      </c>
      <c r="E14" s="127">
        <v>14740</v>
      </c>
      <c r="F14" s="127">
        <v>99576</v>
      </c>
      <c r="G14" s="127">
        <v>11607</v>
      </c>
      <c r="H14" s="127">
        <v>3858</v>
      </c>
      <c r="I14" s="127">
        <v>3199</v>
      </c>
      <c r="J14" s="127">
        <v>1911</v>
      </c>
      <c r="K14" s="127">
        <v>4340</v>
      </c>
      <c r="L14" s="127">
        <v>6270</v>
      </c>
      <c r="M14" s="127">
        <v>673</v>
      </c>
      <c r="N14" s="127">
        <v>3497</v>
      </c>
      <c r="O14" s="127">
        <f t="shared" si="0"/>
        <v>467109</v>
      </c>
    </row>
    <row r="15" spans="1:16" ht="22.5" x14ac:dyDescent="0.25">
      <c r="A15" s="124" t="s">
        <v>241</v>
      </c>
      <c r="B15" s="125">
        <v>224402</v>
      </c>
      <c r="C15" s="125">
        <v>174730</v>
      </c>
      <c r="D15" s="125">
        <v>40797</v>
      </c>
      <c r="E15" s="125">
        <v>26531</v>
      </c>
      <c r="F15" s="125">
        <v>109575</v>
      </c>
      <c r="G15" s="125">
        <v>38063</v>
      </c>
      <c r="H15" s="125">
        <v>14480</v>
      </c>
      <c r="I15" s="125">
        <v>10344</v>
      </c>
      <c r="J15" s="125">
        <v>5473</v>
      </c>
      <c r="K15" s="125">
        <v>21651</v>
      </c>
      <c r="L15" s="125">
        <v>8366</v>
      </c>
      <c r="M15" s="125">
        <v>5578</v>
      </c>
      <c r="N15" s="125">
        <v>6149</v>
      </c>
      <c r="O15" s="125">
        <f t="shared" si="0"/>
        <v>686139</v>
      </c>
    </row>
    <row r="16" spans="1:16" ht="22.5" x14ac:dyDescent="0.25">
      <c r="A16" s="126" t="s">
        <v>242</v>
      </c>
      <c r="B16" s="127">
        <v>98880</v>
      </c>
      <c r="C16" s="127">
        <v>9853</v>
      </c>
      <c r="D16" s="127">
        <v>664</v>
      </c>
      <c r="E16" s="127">
        <v>649</v>
      </c>
      <c r="F16" s="127">
        <v>7129</v>
      </c>
      <c r="G16" s="127">
        <v>460</v>
      </c>
      <c r="H16" s="127">
        <v>156</v>
      </c>
      <c r="I16" s="127">
        <v>225</v>
      </c>
      <c r="J16" s="127">
        <v>65</v>
      </c>
      <c r="K16" s="127">
        <v>168</v>
      </c>
      <c r="L16" s="127">
        <v>126</v>
      </c>
      <c r="M16" s="127">
        <v>78</v>
      </c>
      <c r="N16" s="127">
        <v>85</v>
      </c>
      <c r="O16" s="127">
        <f t="shared" si="0"/>
        <v>118538</v>
      </c>
    </row>
    <row r="17" spans="1:15" ht="22.5" x14ac:dyDescent="0.25">
      <c r="A17" s="124" t="s">
        <v>243</v>
      </c>
      <c r="B17" s="125">
        <v>72722</v>
      </c>
      <c r="C17" s="125">
        <v>11158</v>
      </c>
      <c r="D17" s="125">
        <v>577</v>
      </c>
      <c r="E17" s="125">
        <v>170</v>
      </c>
      <c r="F17" s="125">
        <v>7489</v>
      </c>
      <c r="G17" s="125">
        <v>206</v>
      </c>
      <c r="H17" s="125">
        <v>38</v>
      </c>
      <c r="I17" s="125">
        <v>55</v>
      </c>
      <c r="J17" s="125">
        <v>52</v>
      </c>
      <c r="K17" s="125">
        <v>61</v>
      </c>
      <c r="L17" s="125">
        <v>53</v>
      </c>
      <c r="M17" s="125">
        <v>12</v>
      </c>
      <c r="N17" s="125">
        <v>17</v>
      </c>
      <c r="O17" s="125">
        <f t="shared" si="0"/>
        <v>92610</v>
      </c>
    </row>
    <row r="18" spans="1:15" ht="22.5" x14ac:dyDescent="0.25">
      <c r="A18" s="126" t="s">
        <v>244</v>
      </c>
      <c r="B18" s="127">
        <v>26849</v>
      </c>
      <c r="C18" s="127">
        <v>15249</v>
      </c>
      <c r="D18" s="127">
        <v>1480</v>
      </c>
      <c r="E18" s="127">
        <v>1836</v>
      </c>
      <c r="F18" s="127">
        <v>6205</v>
      </c>
      <c r="G18" s="127">
        <v>1257</v>
      </c>
      <c r="H18" s="127">
        <v>362</v>
      </c>
      <c r="I18" s="127">
        <v>335</v>
      </c>
      <c r="J18" s="127">
        <v>128</v>
      </c>
      <c r="K18" s="127">
        <v>526</v>
      </c>
      <c r="L18" s="127">
        <v>221</v>
      </c>
      <c r="M18" s="127">
        <v>107</v>
      </c>
      <c r="N18" s="127">
        <v>183</v>
      </c>
      <c r="O18" s="127">
        <f t="shared" si="0"/>
        <v>54738</v>
      </c>
    </row>
    <row r="19" spans="1:15" ht="22.5" x14ac:dyDescent="0.25">
      <c r="A19" s="124" t="s">
        <v>245</v>
      </c>
      <c r="B19" s="125">
        <v>137530</v>
      </c>
      <c r="C19" s="125">
        <v>37209</v>
      </c>
      <c r="D19" s="125">
        <v>4349</v>
      </c>
      <c r="E19" s="125">
        <v>3124</v>
      </c>
      <c r="F19" s="125">
        <v>36656</v>
      </c>
      <c r="G19" s="125">
        <v>2940</v>
      </c>
      <c r="H19" s="125">
        <v>1107</v>
      </c>
      <c r="I19" s="125">
        <v>1254</v>
      </c>
      <c r="J19" s="125">
        <v>367</v>
      </c>
      <c r="K19" s="125">
        <v>1354</v>
      </c>
      <c r="L19" s="125">
        <v>1028</v>
      </c>
      <c r="M19" s="125">
        <v>575</v>
      </c>
      <c r="N19" s="125">
        <v>795</v>
      </c>
      <c r="O19" s="125">
        <f t="shared" si="0"/>
        <v>228288</v>
      </c>
    </row>
    <row r="20" spans="1:15" ht="22.5" x14ac:dyDescent="0.25">
      <c r="A20" s="126" t="s">
        <v>246</v>
      </c>
      <c r="B20" s="127">
        <v>685259</v>
      </c>
      <c r="C20" s="127">
        <v>155727</v>
      </c>
      <c r="D20" s="127">
        <v>16015</v>
      </c>
      <c r="E20" s="127">
        <v>47868</v>
      </c>
      <c r="F20" s="127">
        <v>187311</v>
      </c>
      <c r="G20" s="127">
        <v>32304</v>
      </c>
      <c r="H20" s="127">
        <v>7401</v>
      </c>
      <c r="I20" s="127">
        <v>8044</v>
      </c>
      <c r="J20" s="127">
        <v>3107</v>
      </c>
      <c r="K20" s="127">
        <v>5402</v>
      </c>
      <c r="L20" s="127">
        <v>14841</v>
      </c>
      <c r="M20" s="127">
        <v>1936</v>
      </c>
      <c r="N20" s="127">
        <v>3337</v>
      </c>
      <c r="O20" s="127">
        <f t="shared" si="0"/>
        <v>1168552</v>
      </c>
    </row>
    <row r="21" spans="1:15" ht="22.5" x14ac:dyDescent="0.25">
      <c r="A21" s="124" t="s">
        <v>247</v>
      </c>
      <c r="B21" s="125">
        <v>154670</v>
      </c>
      <c r="C21" s="125">
        <v>33990</v>
      </c>
      <c r="D21" s="125">
        <v>3560</v>
      </c>
      <c r="E21" s="125">
        <v>8773</v>
      </c>
      <c r="F21" s="125">
        <v>27101</v>
      </c>
      <c r="G21" s="125">
        <v>18091</v>
      </c>
      <c r="H21" s="125">
        <v>1664</v>
      </c>
      <c r="I21" s="125">
        <v>4226</v>
      </c>
      <c r="J21" s="125">
        <v>2902</v>
      </c>
      <c r="K21" s="125">
        <v>3578</v>
      </c>
      <c r="L21" s="125">
        <v>6303</v>
      </c>
      <c r="M21" s="125">
        <v>2779</v>
      </c>
      <c r="N21" s="125">
        <v>3726</v>
      </c>
      <c r="O21" s="125">
        <f t="shared" si="0"/>
        <v>271363</v>
      </c>
    </row>
    <row r="22" spans="1:15" ht="22.5" x14ac:dyDescent="0.25">
      <c r="A22" s="126" t="s">
        <v>248</v>
      </c>
      <c r="B22" s="127">
        <v>85458</v>
      </c>
      <c r="C22" s="127">
        <v>35702</v>
      </c>
      <c r="D22" s="127">
        <v>7832</v>
      </c>
      <c r="E22" s="127">
        <v>5475</v>
      </c>
      <c r="F22" s="127">
        <v>23372</v>
      </c>
      <c r="G22" s="127">
        <v>4894</v>
      </c>
      <c r="H22" s="127">
        <v>3946</v>
      </c>
      <c r="I22" s="127">
        <v>2202</v>
      </c>
      <c r="J22" s="127">
        <v>1226</v>
      </c>
      <c r="K22" s="127">
        <v>3814</v>
      </c>
      <c r="L22" s="127">
        <v>1032</v>
      </c>
      <c r="M22" s="127">
        <v>651</v>
      </c>
      <c r="N22" s="127">
        <v>1586</v>
      </c>
      <c r="O22" s="127">
        <f t="shared" si="0"/>
        <v>177190</v>
      </c>
    </row>
    <row r="23" spans="1:15" ht="22.5" x14ac:dyDescent="0.25">
      <c r="A23" s="124" t="s">
        <v>249</v>
      </c>
      <c r="B23" s="125">
        <v>183838</v>
      </c>
      <c r="C23" s="125">
        <v>85055</v>
      </c>
      <c r="D23" s="125">
        <v>25750</v>
      </c>
      <c r="E23" s="125">
        <v>19034</v>
      </c>
      <c r="F23" s="125">
        <v>70754</v>
      </c>
      <c r="G23" s="125">
        <v>19593</v>
      </c>
      <c r="H23" s="125">
        <v>9303</v>
      </c>
      <c r="I23" s="125">
        <v>7751</v>
      </c>
      <c r="J23" s="125">
        <v>1822</v>
      </c>
      <c r="K23" s="125">
        <v>10106</v>
      </c>
      <c r="L23" s="125">
        <v>4234</v>
      </c>
      <c r="M23" s="125">
        <v>2401</v>
      </c>
      <c r="N23" s="125">
        <v>3912</v>
      </c>
      <c r="O23" s="125">
        <f t="shared" si="0"/>
        <v>443553</v>
      </c>
    </row>
    <row r="24" spans="1:15" ht="22.5" x14ac:dyDescent="0.25">
      <c r="A24" s="126" t="s">
        <v>250</v>
      </c>
      <c r="B24" s="127">
        <v>15346</v>
      </c>
      <c r="C24" s="127">
        <v>7298</v>
      </c>
      <c r="D24" s="127">
        <v>1030</v>
      </c>
      <c r="E24" s="127">
        <v>1197</v>
      </c>
      <c r="F24" s="127">
        <v>4055</v>
      </c>
      <c r="G24" s="127">
        <v>1323</v>
      </c>
      <c r="H24" s="127">
        <v>432</v>
      </c>
      <c r="I24" s="127">
        <v>507</v>
      </c>
      <c r="J24" s="127">
        <v>224</v>
      </c>
      <c r="K24" s="127">
        <v>647</v>
      </c>
      <c r="L24" s="127">
        <v>348</v>
      </c>
      <c r="M24" s="127">
        <v>125</v>
      </c>
      <c r="N24" s="127">
        <v>216</v>
      </c>
      <c r="O24" s="127">
        <f t="shared" si="0"/>
        <v>32748</v>
      </c>
    </row>
    <row r="25" spans="1:15" ht="22.5" x14ac:dyDescent="0.25">
      <c r="A25" s="124" t="s">
        <v>251</v>
      </c>
      <c r="B25" s="125">
        <v>104389</v>
      </c>
      <c r="C25" s="125">
        <v>38737</v>
      </c>
      <c r="D25" s="125">
        <v>9789</v>
      </c>
      <c r="E25" s="125">
        <v>15347</v>
      </c>
      <c r="F25" s="125">
        <v>32239</v>
      </c>
      <c r="G25" s="125">
        <v>9242</v>
      </c>
      <c r="H25" s="125">
        <v>4852</v>
      </c>
      <c r="I25" s="125">
        <v>4599</v>
      </c>
      <c r="J25" s="125">
        <v>1927</v>
      </c>
      <c r="K25" s="125">
        <v>6611</v>
      </c>
      <c r="L25" s="125">
        <v>4037</v>
      </c>
      <c r="M25" s="125">
        <v>1367</v>
      </c>
      <c r="N25" s="125">
        <v>2779</v>
      </c>
      <c r="O25" s="125">
        <f t="shared" si="0"/>
        <v>235915</v>
      </c>
    </row>
    <row r="26" spans="1:15" ht="45" x14ac:dyDescent="0.25">
      <c r="A26" s="126" t="s">
        <v>252</v>
      </c>
      <c r="B26" s="127">
        <v>10</v>
      </c>
      <c r="C26" s="127">
        <v>3</v>
      </c>
      <c r="D26" s="127">
        <v>3</v>
      </c>
      <c r="E26" s="127">
        <v>19</v>
      </c>
      <c r="F26" s="127">
        <v>36</v>
      </c>
      <c r="G26" s="127">
        <v>7</v>
      </c>
      <c r="H26" s="127">
        <v>0</v>
      </c>
      <c r="I26" s="127">
        <v>7</v>
      </c>
      <c r="J26" s="127">
        <v>1</v>
      </c>
      <c r="K26" s="127">
        <v>2</v>
      </c>
      <c r="L26" s="127">
        <v>1</v>
      </c>
      <c r="M26" s="127">
        <v>0</v>
      </c>
      <c r="N26" s="127">
        <v>0</v>
      </c>
      <c r="O26" s="127">
        <f t="shared" si="0"/>
        <v>89</v>
      </c>
    </row>
    <row r="27" spans="1:15" ht="22.5" x14ac:dyDescent="0.25">
      <c r="A27" s="124" t="s">
        <v>253</v>
      </c>
      <c r="B27" s="125">
        <v>514</v>
      </c>
      <c r="C27" s="125">
        <v>69</v>
      </c>
      <c r="D27" s="125">
        <v>0</v>
      </c>
      <c r="E27" s="125">
        <v>7</v>
      </c>
      <c r="F27" s="125">
        <v>0</v>
      </c>
      <c r="G27" s="125">
        <v>0</v>
      </c>
      <c r="H27" s="125">
        <v>0</v>
      </c>
      <c r="I27" s="125">
        <v>0</v>
      </c>
      <c r="J27" s="125">
        <v>0</v>
      </c>
      <c r="K27" s="125">
        <v>240</v>
      </c>
      <c r="L27" s="125">
        <v>0</v>
      </c>
      <c r="M27" s="125">
        <v>0</v>
      </c>
      <c r="N27" s="125">
        <v>0</v>
      </c>
      <c r="O27" s="125">
        <f t="shared" si="0"/>
        <v>830</v>
      </c>
    </row>
    <row r="28" spans="1:15" ht="22.5" x14ac:dyDescent="0.25">
      <c r="A28" s="126" t="s">
        <v>258</v>
      </c>
      <c r="B28" s="127">
        <v>232435</v>
      </c>
      <c r="C28" s="127">
        <v>37194</v>
      </c>
      <c r="D28" s="127">
        <v>11012</v>
      </c>
      <c r="E28" s="127">
        <v>9905</v>
      </c>
      <c r="F28" s="127">
        <v>18024</v>
      </c>
      <c r="G28" s="127">
        <v>11617</v>
      </c>
      <c r="H28" s="127">
        <v>4306</v>
      </c>
      <c r="I28" s="127">
        <v>9636</v>
      </c>
      <c r="J28" s="127">
        <v>1648</v>
      </c>
      <c r="K28" s="127">
        <v>8424</v>
      </c>
      <c r="L28" s="127">
        <v>7968</v>
      </c>
      <c r="M28" s="127">
        <v>1755</v>
      </c>
      <c r="N28" s="127">
        <v>3203</v>
      </c>
      <c r="O28" s="127">
        <f t="shared" si="0"/>
        <v>357127</v>
      </c>
    </row>
    <row r="29" spans="1:15" ht="22.5" x14ac:dyDescent="0.25">
      <c r="A29" s="48" t="s">
        <v>16</v>
      </c>
      <c r="B29" s="23">
        <f t="shared" ref="B29:O29" si="1">SUM(B7:B28)</f>
        <v>4793099</v>
      </c>
      <c r="C29" s="23">
        <f t="shared" si="1"/>
        <v>1922141</v>
      </c>
      <c r="D29" s="23">
        <f t="shared" si="1"/>
        <v>351511</v>
      </c>
      <c r="E29" s="23">
        <f t="shared" si="1"/>
        <v>402895</v>
      </c>
      <c r="F29" s="23">
        <f t="shared" si="1"/>
        <v>1993569</v>
      </c>
      <c r="G29" s="23">
        <f t="shared" si="1"/>
        <v>330217</v>
      </c>
      <c r="H29" s="23">
        <f t="shared" si="1"/>
        <v>115434</v>
      </c>
      <c r="I29" s="23">
        <f t="shared" si="1"/>
        <v>134681</v>
      </c>
      <c r="J29" s="23">
        <f t="shared" si="1"/>
        <v>50323</v>
      </c>
      <c r="K29" s="23">
        <f t="shared" si="1"/>
        <v>162607</v>
      </c>
      <c r="L29" s="23">
        <f t="shared" si="1"/>
        <v>126234</v>
      </c>
      <c r="M29" s="23">
        <f t="shared" si="1"/>
        <v>43508</v>
      </c>
      <c r="N29" s="23">
        <f t="shared" si="1"/>
        <v>68867</v>
      </c>
      <c r="O29" s="23">
        <f t="shared" si="1"/>
        <v>10495086</v>
      </c>
    </row>
    <row r="30" spans="1:15" ht="18" x14ac:dyDescent="0.45">
      <c r="A30" s="128" t="s">
        <v>259</v>
      </c>
      <c r="B30" s="129"/>
      <c r="C30" s="129"/>
      <c r="D30" s="129"/>
      <c r="E30" s="129"/>
      <c r="F30" s="129"/>
      <c r="G30" s="129"/>
      <c r="H30" s="129"/>
      <c r="I30" s="129"/>
      <c r="J30" s="129"/>
      <c r="K30" s="129"/>
      <c r="L30" s="129"/>
      <c r="M30" s="129"/>
      <c r="N30" s="129"/>
      <c r="O30" s="129"/>
    </row>
    <row r="31" spans="1:15" ht="18" x14ac:dyDescent="0.45">
      <c r="A31" s="130" t="s">
        <v>42</v>
      </c>
      <c r="B31" s="131"/>
      <c r="C31" s="131"/>
      <c r="D31" s="131"/>
      <c r="E31" s="131"/>
      <c r="F31" s="131"/>
      <c r="G31" s="131"/>
      <c r="H31" s="131"/>
      <c r="I31" s="131"/>
      <c r="J31" s="131"/>
      <c r="K31" s="131"/>
      <c r="L31" s="131"/>
      <c r="M31" s="131"/>
      <c r="N31" s="131"/>
      <c r="O31" s="131"/>
    </row>
    <row r="32" spans="1:15" s="33" customFormat="1" ht="21" customHeight="1" x14ac:dyDescent="0.25">
      <c r="A32" s="350" t="s">
        <v>255</v>
      </c>
      <c r="B32" s="350"/>
      <c r="C32" s="350"/>
      <c r="D32" s="350"/>
      <c r="E32" s="350"/>
      <c r="F32" s="350"/>
      <c r="G32" s="119" t="s">
        <v>191</v>
      </c>
      <c r="H32" s="119" t="s">
        <v>191</v>
      </c>
      <c r="I32" s="119" t="s">
        <v>191</v>
      </c>
      <c r="J32" s="119" t="s">
        <v>191</v>
      </c>
    </row>
    <row r="33" spans="1:15" s="146" customFormat="1" ht="18" x14ac:dyDescent="0.45">
      <c r="A33" s="159" t="s">
        <v>271</v>
      </c>
      <c r="B33" s="162"/>
      <c r="C33" s="162"/>
      <c r="D33" s="162"/>
      <c r="E33" s="162"/>
      <c r="F33" s="162"/>
      <c r="G33" s="162"/>
      <c r="H33" s="162"/>
      <c r="I33" s="162"/>
      <c r="J33" s="160"/>
    </row>
    <row r="34" spans="1:15" ht="18" x14ac:dyDescent="0.45">
      <c r="C34" s="162"/>
      <c r="D34" s="162"/>
      <c r="E34" s="162"/>
      <c r="F34" s="162"/>
      <c r="G34" s="162"/>
    </row>
    <row r="35" spans="1:15" x14ac:dyDescent="0.25">
      <c r="B35" s="132"/>
      <c r="C35" s="132"/>
      <c r="D35" s="132"/>
      <c r="E35" s="132"/>
      <c r="F35" s="132"/>
      <c r="G35" s="132"/>
      <c r="H35" s="132"/>
      <c r="I35" s="132"/>
      <c r="J35" s="132"/>
      <c r="K35" s="132"/>
      <c r="L35" s="132"/>
      <c r="M35" s="132"/>
      <c r="N35" s="132"/>
      <c r="O35" s="132"/>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4"/>
  <sheetViews>
    <sheetView showGridLines="0" rightToLeft="1" view="pageBreakPreview" topLeftCell="A6" zoomScale="85" zoomScaleNormal="40" zoomScaleSheetLayoutView="85" workbookViewId="0">
      <selection activeCell="B33" sqref="B33:F33"/>
    </sheetView>
  </sheetViews>
  <sheetFormatPr defaultColWidth="8.85546875" defaultRowHeight="15" x14ac:dyDescent="0.25"/>
  <cols>
    <col min="1" max="1" width="53.85546875" style="120" customWidth="1"/>
    <col min="2" max="13" width="13.140625" style="120" customWidth="1"/>
    <col min="14" max="14" width="8.85546875" style="120" customWidth="1"/>
    <col min="15" max="16384" width="8.85546875" style="120"/>
  </cols>
  <sheetData>
    <row r="1" spans="1:16" x14ac:dyDescent="0.25">
      <c r="I1" s="121"/>
      <c r="K1" s="351" t="s">
        <v>270</v>
      </c>
      <c r="L1" s="351"/>
      <c r="M1" s="351"/>
      <c r="N1" s="121"/>
    </row>
    <row r="2" spans="1:16" x14ac:dyDescent="0.25">
      <c r="H2" s="121"/>
      <c r="I2" s="121"/>
      <c r="K2" s="351"/>
      <c r="L2" s="351"/>
      <c r="M2" s="351"/>
      <c r="N2" s="121"/>
    </row>
    <row r="3" spans="1:16" s="122" customFormat="1" x14ac:dyDescent="0.25">
      <c r="H3" s="363"/>
      <c r="I3" s="363"/>
      <c r="J3" s="363"/>
      <c r="K3" s="120"/>
      <c r="L3" s="120"/>
      <c r="M3" s="120"/>
      <c r="N3" s="120"/>
    </row>
    <row r="4" spans="1:16" ht="22.5" x14ac:dyDescent="0.25">
      <c r="A4" s="364" t="s">
        <v>208</v>
      </c>
      <c r="B4" s="364"/>
      <c r="C4" s="364"/>
      <c r="D4" s="364"/>
      <c r="E4" s="364"/>
      <c r="F4" s="364"/>
      <c r="G4" s="364"/>
      <c r="H4" s="364"/>
      <c r="I4" s="364"/>
      <c r="J4" s="364"/>
      <c r="K4" s="364"/>
      <c r="L4" s="364"/>
      <c r="M4" s="364"/>
    </row>
    <row r="5" spans="1:16" ht="22.5" x14ac:dyDescent="0.25">
      <c r="A5" s="123" t="s">
        <v>260</v>
      </c>
      <c r="B5" s="343" t="s">
        <v>43</v>
      </c>
      <c r="C5" s="365"/>
      <c r="D5" s="365"/>
      <c r="E5" s="365"/>
      <c r="F5" s="365"/>
      <c r="G5" s="365"/>
      <c r="H5" s="365"/>
      <c r="I5" s="365"/>
      <c r="J5" s="365"/>
      <c r="K5" s="365"/>
      <c r="L5" s="365"/>
      <c r="M5" s="330"/>
    </row>
    <row r="6" spans="1:16" ht="22.5" x14ac:dyDescent="0.25">
      <c r="A6" s="48" t="s">
        <v>257</v>
      </c>
      <c r="B6" s="46" t="s">
        <v>5</v>
      </c>
      <c r="C6" s="46" t="s">
        <v>6</v>
      </c>
      <c r="D6" s="46" t="s">
        <v>7</v>
      </c>
      <c r="E6" s="46" t="s">
        <v>8</v>
      </c>
      <c r="F6" s="46" t="s">
        <v>9</v>
      </c>
      <c r="G6" s="46" t="s">
        <v>10</v>
      </c>
      <c r="H6" s="46" t="s">
        <v>11</v>
      </c>
      <c r="I6" s="46" t="s">
        <v>12</v>
      </c>
      <c r="J6" s="47" t="s">
        <v>13</v>
      </c>
      <c r="K6" s="46" t="s">
        <v>45</v>
      </c>
      <c r="L6" s="46" t="s">
        <v>46</v>
      </c>
      <c r="M6" s="133" t="s">
        <v>44</v>
      </c>
    </row>
    <row r="7" spans="1:16" ht="22.5" x14ac:dyDescent="0.25">
      <c r="A7" s="134" t="s">
        <v>233</v>
      </c>
      <c r="B7" s="125">
        <v>1586</v>
      </c>
      <c r="C7" s="125">
        <v>81472</v>
      </c>
      <c r="D7" s="125">
        <v>112237</v>
      </c>
      <c r="E7" s="125">
        <v>93075</v>
      </c>
      <c r="F7" s="125">
        <v>88043</v>
      </c>
      <c r="G7" s="125">
        <v>67221</v>
      </c>
      <c r="H7" s="124">
        <v>39192</v>
      </c>
      <c r="I7" s="125">
        <v>25433</v>
      </c>
      <c r="J7" s="125">
        <v>17066</v>
      </c>
      <c r="K7" s="125">
        <v>8633</v>
      </c>
      <c r="L7" s="125">
        <v>7083</v>
      </c>
      <c r="M7" s="125">
        <f t="shared" ref="M7:M28" si="0">SUM(B7:L7)</f>
        <v>541041</v>
      </c>
      <c r="P7" s="132"/>
    </row>
    <row r="8" spans="1:16" ht="22.5" x14ac:dyDescent="0.25">
      <c r="A8" s="135" t="s">
        <v>234</v>
      </c>
      <c r="B8" s="127">
        <v>1205</v>
      </c>
      <c r="C8" s="127">
        <v>14278</v>
      </c>
      <c r="D8" s="127">
        <v>31823</v>
      </c>
      <c r="E8" s="127">
        <v>32004</v>
      </c>
      <c r="F8" s="127">
        <v>26989</v>
      </c>
      <c r="G8" s="127">
        <v>19158</v>
      </c>
      <c r="H8" s="126">
        <v>13675</v>
      </c>
      <c r="I8" s="127">
        <v>9519</v>
      </c>
      <c r="J8" s="127">
        <v>6167</v>
      </c>
      <c r="K8" s="127">
        <v>2303</v>
      </c>
      <c r="L8" s="127">
        <v>6645</v>
      </c>
      <c r="M8" s="127">
        <f t="shared" si="0"/>
        <v>163766</v>
      </c>
      <c r="P8" s="132"/>
    </row>
    <row r="9" spans="1:16" ht="22.5" x14ac:dyDescent="0.25">
      <c r="A9" s="134" t="s">
        <v>235</v>
      </c>
      <c r="B9" s="125">
        <v>8988</v>
      </c>
      <c r="C9" s="125">
        <v>93362</v>
      </c>
      <c r="D9" s="125">
        <v>179396</v>
      </c>
      <c r="E9" s="125">
        <v>199538</v>
      </c>
      <c r="F9" s="125">
        <v>202454</v>
      </c>
      <c r="G9" s="125">
        <v>159652</v>
      </c>
      <c r="H9" s="124">
        <v>107109</v>
      </c>
      <c r="I9" s="125">
        <v>76776</v>
      </c>
      <c r="J9" s="125">
        <v>54397</v>
      </c>
      <c r="K9" s="125">
        <v>26123</v>
      </c>
      <c r="L9" s="125">
        <v>637</v>
      </c>
      <c r="M9" s="125">
        <f t="shared" si="0"/>
        <v>1108432</v>
      </c>
      <c r="P9" s="132"/>
    </row>
    <row r="10" spans="1:16" ht="22.5" x14ac:dyDescent="0.25">
      <c r="A10" s="135" t="s">
        <v>236</v>
      </c>
      <c r="B10" s="127">
        <v>43</v>
      </c>
      <c r="C10" s="127">
        <v>459</v>
      </c>
      <c r="D10" s="127">
        <v>4725</v>
      </c>
      <c r="E10" s="127">
        <v>10945</v>
      </c>
      <c r="F10" s="127">
        <v>8915</v>
      </c>
      <c r="G10" s="127">
        <v>5963</v>
      </c>
      <c r="H10" s="126">
        <v>3733</v>
      </c>
      <c r="I10" s="127">
        <v>2195</v>
      </c>
      <c r="J10" s="127">
        <v>1221</v>
      </c>
      <c r="K10" s="127">
        <v>175</v>
      </c>
      <c r="L10" s="127">
        <v>15661</v>
      </c>
      <c r="M10" s="127">
        <f t="shared" si="0"/>
        <v>54035</v>
      </c>
      <c r="P10" s="132"/>
    </row>
    <row r="11" spans="1:16" ht="45" x14ac:dyDescent="0.25">
      <c r="A11" s="134" t="s">
        <v>237</v>
      </c>
      <c r="B11" s="125">
        <v>379</v>
      </c>
      <c r="C11" s="125">
        <v>10233</v>
      </c>
      <c r="D11" s="125">
        <v>20730</v>
      </c>
      <c r="E11" s="125">
        <v>27731</v>
      </c>
      <c r="F11" s="125">
        <v>26699</v>
      </c>
      <c r="G11" s="125">
        <v>20390</v>
      </c>
      <c r="H11" s="124">
        <v>10931</v>
      </c>
      <c r="I11" s="125">
        <v>6299</v>
      </c>
      <c r="J11" s="125">
        <v>3568</v>
      </c>
      <c r="K11" s="125">
        <v>1397</v>
      </c>
      <c r="L11" s="125">
        <v>124</v>
      </c>
      <c r="M11" s="125">
        <f t="shared" si="0"/>
        <v>128481</v>
      </c>
      <c r="P11" s="132"/>
    </row>
    <row r="12" spans="1:16" ht="22.5" x14ac:dyDescent="0.25">
      <c r="A12" s="135" t="s">
        <v>238</v>
      </c>
      <c r="B12" s="127">
        <v>12712</v>
      </c>
      <c r="C12" s="127">
        <v>214298</v>
      </c>
      <c r="D12" s="127">
        <v>404956</v>
      </c>
      <c r="E12" s="127">
        <v>451945</v>
      </c>
      <c r="F12" s="127">
        <v>481092</v>
      </c>
      <c r="G12" s="127">
        <v>379543</v>
      </c>
      <c r="H12" s="126">
        <v>239752</v>
      </c>
      <c r="I12" s="127">
        <v>160323</v>
      </c>
      <c r="J12" s="127">
        <v>108427</v>
      </c>
      <c r="K12" s="127">
        <v>52280</v>
      </c>
      <c r="L12" s="127">
        <v>729</v>
      </c>
      <c r="M12" s="127">
        <f t="shared" si="0"/>
        <v>2506057</v>
      </c>
      <c r="P12" s="132"/>
    </row>
    <row r="13" spans="1:16" ht="45" x14ac:dyDescent="0.25">
      <c r="A13" s="134" t="s">
        <v>239</v>
      </c>
      <c r="B13" s="125">
        <v>18743</v>
      </c>
      <c r="C13" s="125">
        <v>144375</v>
      </c>
      <c r="D13" s="125">
        <v>266096</v>
      </c>
      <c r="E13" s="125">
        <v>282369</v>
      </c>
      <c r="F13" s="125">
        <v>274371</v>
      </c>
      <c r="G13" s="125">
        <v>223316</v>
      </c>
      <c r="H13" s="124">
        <v>148741</v>
      </c>
      <c r="I13" s="125">
        <v>106965</v>
      </c>
      <c r="J13" s="125">
        <v>81708</v>
      </c>
      <c r="K13" s="125">
        <v>46495</v>
      </c>
      <c r="L13" s="125">
        <v>36487</v>
      </c>
      <c r="M13" s="125">
        <f t="shared" si="0"/>
        <v>1629666</v>
      </c>
      <c r="P13" s="132"/>
    </row>
    <row r="14" spans="1:16" ht="22.5" x14ac:dyDescent="0.25">
      <c r="A14" s="135" t="s">
        <v>240</v>
      </c>
      <c r="B14" s="127">
        <v>3313</v>
      </c>
      <c r="C14" s="127">
        <v>33005</v>
      </c>
      <c r="D14" s="127">
        <v>69895</v>
      </c>
      <c r="E14" s="127">
        <v>85556</v>
      </c>
      <c r="F14" s="127">
        <v>89772</v>
      </c>
      <c r="G14" s="127">
        <v>71740</v>
      </c>
      <c r="H14" s="126">
        <v>45684</v>
      </c>
      <c r="I14" s="127">
        <v>30763</v>
      </c>
      <c r="J14" s="127">
        <v>21261</v>
      </c>
      <c r="K14" s="127">
        <v>9986</v>
      </c>
      <c r="L14" s="127">
        <v>35902</v>
      </c>
      <c r="M14" s="127">
        <f t="shared" si="0"/>
        <v>496877</v>
      </c>
      <c r="P14" s="132"/>
    </row>
    <row r="15" spans="1:16" ht="22.5" x14ac:dyDescent="0.25">
      <c r="A15" s="134" t="s">
        <v>241</v>
      </c>
      <c r="B15" s="125">
        <v>7894</v>
      </c>
      <c r="C15" s="125">
        <v>81140</v>
      </c>
      <c r="D15" s="125">
        <v>154729</v>
      </c>
      <c r="E15" s="125">
        <v>135301</v>
      </c>
      <c r="F15" s="125">
        <v>108579</v>
      </c>
      <c r="G15" s="125">
        <v>78358</v>
      </c>
      <c r="H15" s="124">
        <v>48400</v>
      </c>
      <c r="I15" s="125">
        <v>32315</v>
      </c>
      <c r="J15" s="125">
        <v>22170</v>
      </c>
      <c r="K15" s="125">
        <v>10853</v>
      </c>
      <c r="L15" s="125">
        <v>6134</v>
      </c>
      <c r="M15" s="125">
        <f t="shared" si="0"/>
        <v>685873</v>
      </c>
      <c r="P15" s="132"/>
    </row>
    <row r="16" spans="1:16" ht="22.5" x14ac:dyDescent="0.25">
      <c r="A16" s="135" t="s">
        <v>242</v>
      </c>
      <c r="B16" s="127">
        <v>549</v>
      </c>
      <c r="C16" s="127">
        <v>9705</v>
      </c>
      <c r="D16" s="127">
        <v>27287</v>
      </c>
      <c r="E16" s="127">
        <v>24831</v>
      </c>
      <c r="F16" s="127">
        <v>19845</v>
      </c>
      <c r="G16" s="127">
        <v>15563</v>
      </c>
      <c r="H16" s="126">
        <v>9825</v>
      </c>
      <c r="I16" s="127">
        <v>5811</v>
      </c>
      <c r="J16" s="127">
        <v>3042</v>
      </c>
      <c r="K16" s="127">
        <v>1234</v>
      </c>
      <c r="L16" s="127">
        <v>6400</v>
      </c>
      <c r="M16" s="127">
        <f t="shared" si="0"/>
        <v>124092</v>
      </c>
      <c r="P16" s="132"/>
    </row>
    <row r="17" spans="1:16" ht="22.5" x14ac:dyDescent="0.25">
      <c r="A17" s="134" t="s">
        <v>243</v>
      </c>
      <c r="B17" s="125">
        <v>108</v>
      </c>
      <c r="C17" s="125">
        <v>2995</v>
      </c>
      <c r="D17" s="125">
        <v>15899</v>
      </c>
      <c r="E17" s="125">
        <v>22887</v>
      </c>
      <c r="F17" s="125">
        <v>19952</v>
      </c>
      <c r="G17" s="125">
        <v>14947</v>
      </c>
      <c r="H17" s="124">
        <v>8018</v>
      </c>
      <c r="I17" s="125">
        <v>4136</v>
      </c>
      <c r="J17" s="125">
        <v>2085</v>
      </c>
      <c r="K17" s="125">
        <v>896</v>
      </c>
      <c r="L17" s="125">
        <v>846</v>
      </c>
      <c r="M17" s="125">
        <f t="shared" si="0"/>
        <v>92769</v>
      </c>
      <c r="P17" s="132"/>
    </row>
    <row r="18" spans="1:16" ht="22.5" x14ac:dyDescent="0.25">
      <c r="A18" s="135" t="s">
        <v>244</v>
      </c>
      <c r="B18" s="127">
        <v>456</v>
      </c>
      <c r="C18" s="127">
        <v>4157</v>
      </c>
      <c r="D18" s="127">
        <v>9331</v>
      </c>
      <c r="E18" s="127">
        <v>10257</v>
      </c>
      <c r="F18" s="127">
        <v>9476</v>
      </c>
      <c r="G18" s="127">
        <v>7254</v>
      </c>
      <c r="H18" s="126">
        <v>4930</v>
      </c>
      <c r="I18" s="127">
        <v>3424</v>
      </c>
      <c r="J18" s="127">
        <v>2685</v>
      </c>
      <c r="K18" s="127">
        <v>1522</v>
      </c>
      <c r="L18" s="127">
        <v>687</v>
      </c>
      <c r="M18" s="127">
        <f t="shared" si="0"/>
        <v>54179</v>
      </c>
      <c r="P18" s="132"/>
    </row>
    <row r="19" spans="1:16" ht="22.5" x14ac:dyDescent="0.25">
      <c r="A19" s="134" t="s">
        <v>245</v>
      </c>
      <c r="B19" s="125">
        <v>1316</v>
      </c>
      <c r="C19" s="125">
        <v>16658</v>
      </c>
      <c r="D19" s="125">
        <v>47255</v>
      </c>
      <c r="E19" s="125">
        <v>46416</v>
      </c>
      <c r="F19" s="125">
        <v>39605</v>
      </c>
      <c r="G19" s="125">
        <v>28589</v>
      </c>
      <c r="H19" s="124">
        <v>18154</v>
      </c>
      <c r="I19" s="125">
        <v>12506</v>
      </c>
      <c r="J19" s="125">
        <v>9143</v>
      </c>
      <c r="K19" s="125">
        <v>4763</v>
      </c>
      <c r="L19" s="125">
        <v>1246</v>
      </c>
      <c r="M19" s="125">
        <f t="shared" si="0"/>
        <v>225651</v>
      </c>
      <c r="P19" s="132"/>
    </row>
    <row r="20" spans="1:16" ht="22.5" x14ac:dyDescent="0.25">
      <c r="A20" s="135" t="s">
        <v>246</v>
      </c>
      <c r="B20" s="127">
        <v>4470</v>
      </c>
      <c r="C20" s="127">
        <v>102536</v>
      </c>
      <c r="D20" s="127">
        <v>228768</v>
      </c>
      <c r="E20" s="127">
        <v>238572</v>
      </c>
      <c r="F20" s="127">
        <v>221898</v>
      </c>
      <c r="G20" s="127">
        <v>164804</v>
      </c>
      <c r="H20" s="126">
        <v>91575</v>
      </c>
      <c r="I20" s="127">
        <v>54202</v>
      </c>
      <c r="J20" s="127">
        <v>34616</v>
      </c>
      <c r="K20" s="127">
        <v>16316</v>
      </c>
      <c r="L20" s="127">
        <v>3883</v>
      </c>
      <c r="M20" s="127">
        <f t="shared" si="0"/>
        <v>1161640</v>
      </c>
      <c r="P20" s="132"/>
    </row>
    <row r="21" spans="1:16" ht="22.5" x14ac:dyDescent="0.25">
      <c r="A21" s="134" t="s">
        <v>247</v>
      </c>
      <c r="B21" s="125">
        <v>900</v>
      </c>
      <c r="C21" s="125">
        <v>13591</v>
      </c>
      <c r="D21" s="125">
        <v>44250</v>
      </c>
      <c r="E21" s="125">
        <v>62485</v>
      </c>
      <c r="F21" s="125">
        <v>55045</v>
      </c>
      <c r="G21" s="125">
        <v>38613</v>
      </c>
      <c r="H21" s="124">
        <v>24247</v>
      </c>
      <c r="I21" s="125">
        <v>15539</v>
      </c>
      <c r="J21" s="125">
        <v>11163</v>
      </c>
      <c r="K21" s="125">
        <v>3748</v>
      </c>
      <c r="L21" s="125">
        <v>10795</v>
      </c>
      <c r="M21" s="125">
        <f t="shared" si="0"/>
        <v>280376</v>
      </c>
      <c r="P21" s="132"/>
    </row>
    <row r="22" spans="1:16" ht="22.5" x14ac:dyDescent="0.25">
      <c r="A22" s="135" t="s">
        <v>248</v>
      </c>
      <c r="B22" s="127">
        <v>217</v>
      </c>
      <c r="C22" s="127">
        <v>6824</v>
      </c>
      <c r="D22" s="127">
        <v>28047</v>
      </c>
      <c r="E22" s="127">
        <v>33956</v>
      </c>
      <c r="F22" s="127">
        <v>32927</v>
      </c>
      <c r="G22" s="127">
        <v>25005</v>
      </c>
      <c r="H22" s="126">
        <v>17922</v>
      </c>
      <c r="I22" s="127">
        <v>14021</v>
      </c>
      <c r="J22" s="127">
        <v>10024</v>
      </c>
      <c r="K22" s="127">
        <v>5211</v>
      </c>
      <c r="L22" s="127">
        <v>1782</v>
      </c>
      <c r="M22" s="127">
        <f t="shared" si="0"/>
        <v>175936</v>
      </c>
      <c r="P22" s="132"/>
    </row>
    <row r="23" spans="1:16" ht="22.5" x14ac:dyDescent="0.25">
      <c r="A23" s="134" t="s">
        <v>249</v>
      </c>
      <c r="B23" s="125">
        <v>765</v>
      </c>
      <c r="C23" s="125">
        <v>24807</v>
      </c>
      <c r="D23" s="125">
        <v>85788</v>
      </c>
      <c r="E23" s="125">
        <v>102600</v>
      </c>
      <c r="F23" s="125">
        <v>90393</v>
      </c>
      <c r="G23" s="125">
        <v>55619</v>
      </c>
      <c r="H23" s="124">
        <v>33692</v>
      </c>
      <c r="I23" s="125">
        <v>22041</v>
      </c>
      <c r="J23" s="125">
        <v>14267</v>
      </c>
      <c r="K23" s="125">
        <v>7407</v>
      </c>
      <c r="L23" s="125">
        <v>3036</v>
      </c>
      <c r="M23" s="125">
        <f t="shared" si="0"/>
        <v>440415</v>
      </c>
      <c r="P23" s="132"/>
    </row>
    <row r="24" spans="1:16" ht="22.5" x14ac:dyDescent="0.25">
      <c r="A24" s="135" t="s">
        <v>250</v>
      </c>
      <c r="B24" s="127">
        <v>341</v>
      </c>
      <c r="C24" s="127">
        <v>3504</v>
      </c>
      <c r="D24" s="127">
        <v>7638</v>
      </c>
      <c r="E24" s="127">
        <v>6971</v>
      </c>
      <c r="F24" s="127">
        <v>5379</v>
      </c>
      <c r="G24" s="127">
        <v>3633</v>
      </c>
      <c r="H24" s="126">
        <v>2198</v>
      </c>
      <c r="I24" s="127">
        <v>1372</v>
      </c>
      <c r="J24" s="127">
        <v>873</v>
      </c>
      <c r="K24" s="127">
        <v>473</v>
      </c>
      <c r="L24" s="127">
        <v>6174</v>
      </c>
      <c r="M24" s="127">
        <f t="shared" si="0"/>
        <v>38556</v>
      </c>
      <c r="P24" s="132"/>
    </row>
    <row r="25" spans="1:16" ht="22.5" x14ac:dyDescent="0.25">
      <c r="A25" s="134" t="s">
        <v>251</v>
      </c>
      <c r="B25" s="125">
        <v>1326</v>
      </c>
      <c r="C25" s="125">
        <v>20870</v>
      </c>
      <c r="D25" s="125">
        <v>45130</v>
      </c>
      <c r="E25" s="125">
        <v>43308</v>
      </c>
      <c r="F25" s="125">
        <v>40569</v>
      </c>
      <c r="G25" s="125">
        <v>32971</v>
      </c>
      <c r="H25" s="124">
        <v>20832</v>
      </c>
      <c r="I25" s="125">
        <v>14091</v>
      </c>
      <c r="J25" s="125">
        <v>9873</v>
      </c>
      <c r="K25" s="125">
        <v>4359</v>
      </c>
      <c r="L25" s="125">
        <v>366</v>
      </c>
      <c r="M25" s="125">
        <f t="shared" si="0"/>
        <v>233695</v>
      </c>
      <c r="P25" s="132"/>
    </row>
    <row r="26" spans="1:16" ht="45" x14ac:dyDescent="0.25">
      <c r="A26" s="135" t="s">
        <v>252</v>
      </c>
      <c r="B26" s="127">
        <v>0</v>
      </c>
      <c r="C26" s="127">
        <v>6</v>
      </c>
      <c r="D26" s="127">
        <v>13</v>
      </c>
      <c r="E26" s="127">
        <v>14</v>
      </c>
      <c r="F26" s="127">
        <v>17</v>
      </c>
      <c r="G26" s="127">
        <v>9</v>
      </c>
      <c r="H26" s="127">
        <v>14</v>
      </c>
      <c r="I26" s="127">
        <v>7</v>
      </c>
      <c r="J26" s="127">
        <v>6</v>
      </c>
      <c r="K26" s="127">
        <v>0</v>
      </c>
      <c r="L26" s="127">
        <v>2586</v>
      </c>
      <c r="M26" s="127">
        <f t="shared" si="0"/>
        <v>2672</v>
      </c>
      <c r="P26" s="132"/>
    </row>
    <row r="27" spans="1:16" ht="22.5" x14ac:dyDescent="0.25">
      <c r="A27" s="134" t="s">
        <v>253</v>
      </c>
      <c r="B27" s="125">
        <v>0</v>
      </c>
      <c r="C27" s="125">
        <v>12</v>
      </c>
      <c r="D27" s="125">
        <v>104</v>
      </c>
      <c r="E27" s="125">
        <v>197</v>
      </c>
      <c r="F27" s="125">
        <v>184</v>
      </c>
      <c r="G27" s="125">
        <v>117</v>
      </c>
      <c r="H27" s="124">
        <v>79</v>
      </c>
      <c r="I27" s="125">
        <v>52</v>
      </c>
      <c r="J27" s="125">
        <v>33</v>
      </c>
      <c r="K27" s="125">
        <v>32</v>
      </c>
      <c r="L27" s="125">
        <v>3</v>
      </c>
      <c r="M27" s="125">
        <f t="shared" si="0"/>
        <v>813</v>
      </c>
      <c r="P27" s="132"/>
    </row>
    <row r="28" spans="1:16" ht="22.5" x14ac:dyDescent="0.25">
      <c r="A28" s="126" t="s">
        <v>258</v>
      </c>
      <c r="B28" s="127">
        <v>1971</v>
      </c>
      <c r="C28" s="127">
        <v>41410</v>
      </c>
      <c r="D28" s="127">
        <v>65235</v>
      </c>
      <c r="E28" s="127">
        <v>59773</v>
      </c>
      <c r="F28" s="127">
        <v>59476</v>
      </c>
      <c r="G28" s="127">
        <v>48013</v>
      </c>
      <c r="H28" s="126">
        <v>30187</v>
      </c>
      <c r="I28" s="127">
        <v>20422</v>
      </c>
      <c r="J28" s="127">
        <v>15014</v>
      </c>
      <c r="K28" s="127">
        <v>8543</v>
      </c>
      <c r="L28" s="127">
        <v>20</v>
      </c>
      <c r="M28" s="127">
        <f t="shared" si="0"/>
        <v>350064</v>
      </c>
      <c r="P28" s="132"/>
    </row>
    <row r="29" spans="1:16" ht="22.5" x14ac:dyDescent="0.25">
      <c r="A29" s="48" t="s">
        <v>16</v>
      </c>
      <c r="B29" s="23">
        <f t="shared" ref="B29:M29" si="1">SUM(B7:B28)</f>
        <v>67282</v>
      </c>
      <c r="C29" s="23">
        <f t="shared" si="1"/>
        <v>919697</v>
      </c>
      <c r="D29" s="23">
        <f t="shared" si="1"/>
        <v>1849332</v>
      </c>
      <c r="E29" s="23">
        <f t="shared" si="1"/>
        <v>1970731</v>
      </c>
      <c r="F29" s="23">
        <f t="shared" si="1"/>
        <v>1901680</v>
      </c>
      <c r="G29" s="23">
        <f t="shared" si="1"/>
        <v>1460478</v>
      </c>
      <c r="H29" s="31">
        <f t="shared" si="1"/>
        <v>918890</v>
      </c>
      <c r="I29" s="23">
        <f t="shared" si="1"/>
        <v>618212</v>
      </c>
      <c r="J29" s="23">
        <f t="shared" si="1"/>
        <v>428809</v>
      </c>
      <c r="K29" s="23">
        <f t="shared" si="1"/>
        <v>212749</v>
      </c>
      <c r="L29" s="23">
        <f t="shared" si="1"/>
        <v>147226</v>
      </c>
      <c r="M29" s="23">
        <f t="shared" si="1"/>
        <v>10495086</v>
      </c>
      <c r="P29" s="132"/>
    </row>
    <row r="30" spans="1:16" ht="18" x14ac:dyDescent="0.45">
      <c r="A30" s="128" t="s">
        <v>228</v>
      </c>
      <c r="B30" s="129"/>
      <c r="C30" s="129"/>
      <c r="D30" s="129"/>
      <c r="E30" s="129"/>
      <c r="F30" s="129"/>
      <c r="G30" s="129"/>
      <c r="H30" s="129"/>
      <c r="I30" s="129"/>
      <c r="J30" s="129"/>
      <c r="K30" s="129"/>
      <c r="L30" s="129"/>
      <c r="M30" s="129"/>
    </row>
    <row r="31" spans="1:16" ht="18" x14ac:dyDescent="0.45">
      <c r="A31" s="130" t="s">
        <v>42</v>
      </c>
      <c r="B31" s="131"/>
      <c r="C31" s="131"/>
      <c r="D31" s="131"/>
      <c r="E31" s="131"/>
      <c r="F31" s="131"/>
      <c r="G31" s="131"/>
      <c r="H31" s="131"/>
      <c r="I31" s="131"/>
      <c r="J31" s="131"/>
      <c r="K31" s="131"/>
      <c r="L31" s="131"/>
      <c r="M31" s="131"/>
    </row>
    <row r="32" spans="1:16" s="33" customFormat="1" ht="21" x14ac:dyDescent="0.25">
      <c r="A32" s="350" t="s">
        <v>255</v>
      </c>
      <c r="B32" s="350"/>
      <c r="C32" s="350"/>
      <c r="D32" s="350"/>
      <c r="E32" s="350"/>
      <c r="F32" s="350"/>
      <c r="G32" s="119" t="s">
        <v>191</v>
      </c>
      <c r="H32" s="119" t="s">
        <v>191</v>
      </c>
      <c r="I32" s="119" t="s">
        <v>191</v>
      </c>
      <c r="J32" s="119" t="s">
        <v>191</v>
      </c>
    </row>
    <row r="33" spans="1:13" s="146" customFormat="1" ht="18" x14ac:dyDescent="0.45">
      <c r="A33" s="159" t="s">
        <v>271</v>
      </c>
      <c r="B33" s="162"/>
      <c r="C33" s="162"/>
      <c r="D33" s="162"/>
      <c r="E33" s="162"/>
      <c r="F33" s="162"/>
      <c r="G33" s="162"/>
      <c r="H33" s="162"/>
      <c r="I33" s="162"/>
      <c r="J33" s="160"/>
    </row>
    <row r="34" spans="1:13" x14ac:dyDescent="0.25">
      <c r="B34" s="132"/>
      <c r="C34" s="132"/>
      <c r="D34" s="132"/>
      <c r="E34" s="132"/>
      <c r="F34" s="132"/>
      <c r="G34" s="132"/>
      <c r="H34" s="132"/>
      <c r="I34" s="132"/>
      <c r="J34" s="132"/>
      <c r="K34" s="132"/>
      <c r="L34" s="132"/>
      <c r="M34" s="132"/>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6"/>
  <sheetViews>
    <sheetView showGridLines="0" rightToLeft="1" view="pageBreakPreview" zoomScale="70" zoomScaleNormal="80" zoomScaleSheetLayoutView="70" workbookViewId="0">
      <selection activeCell="E8" sqref="E8:F18"/>
    </sheetView>
  </sheetViews>
  <sheetFormatPr defaultColWidth="8.85546875" defaultRowHeight="15" x14ac:dyDescent="0.25"/>
  <cols>
    <col min="1" max="1" width="22.42578125" style="146" customWidth="1"/>
    <col min="2" max="9" width="12.42578125" style="146" customWidth="1"/>
    <col min="10" max="10" width="17.28515625" style="146" customWidth="1"/>
    <col min="11" max="16384" width="8.85546875" style="146"/>
  </cols>
  <sheetData>
    <row r="1" spans="1:30" x14ac:dyDescent="0.25">
      <c r="H1" s="366" t="s">
        <v>270</v>
      </c>
      <c r="I1" s="366"/>
      <c r="J1" s="366"/>
    </row>
    <row r="2" spans="1:30" x14ac:dyDescent="0.25">
      <c r="H2" s="366"/>
      <c r="I2" s="366"/>
      <c r="J2" s="366"/>
    </row>
    <row r="3" spans="1:30" s="154" customFormat="1" x14ac:dyDescent="0.25">
      <c r="H3" s="367"/>
      <c r="I3" s="367"/>
      <c r="J3" s="367"/>
      <c r="K3" s="146"/>
      <c r="L3" s="146"/>
      <c r="M3" s="146"/>
      <c r="N3" s="146"/>
      <c r="O3" s="146"/>
      <c r="P3" s="146"/>
      <c r="Q3" s="146"/>
      <c r="R3" s="146"/>
      <c r="S3" s="146"/>
      <c r="T3" s="146"/>
      <c r="U3" s="146"/>
      <c r="V3" s="146"/>
      <c r="W3" s="146"/>
      <c r="X3" s="146"/>
      <c r="Y3" s="146"/>
      <c r="Z3" s="146"/>
      <c r="AA3" s="146"/>
      <c r="AB3" s="146"/>
      <c r="AC3" s="146"/>
      <c r="AD3" s="146"/>
    </row>
    <row r="4" spans="1:30" ht="22.5" x14ac:dyDescent="0.25">
      <c r="A4" s="368" t="s">
        <v>133</v>
      </c>
      <c r="B4" s="368"/>
      <c r="C4" s="368"/>
      <c r="D4" s="368"/>
      <c r="E4" s="368"/>
      <c r="F4" s="368"/>
      <c r="G4" s="368"/>
      <c r="H4" s="368"/>
      <c r="I4" s="368"/>
      <c r="J4" s="368"/>
    </row>
    <row r="5" spans="1:30" ht="22.5" x14ac:dyDescent="0.55000000000000004">
      <c r="A5" s="145" t="s">
        <v>187</v>
      </c>
      <c r="B5" s="326" t="s">
        <v>140</v>
      </c>
      <c r="C5" s="327"/>
      <c r="D5" s="327"/>
      <c r="E5" s="327"/>
      <c r="F5" s="327"/>
      <c r="G5" s="327"/>
      <c r="H5" s="327"/>
      <c r="I5" s="327"/>
      <c r="J5" s="328"/>
    </row>
    <row r="6" spans="1:30" ht="15.4" customHeight="1" x14ac:dyDescent="0.25">
      <c r="A6" s="331" t="s">
        <v>43</v>
      </c>
      <c r="B6" s="331" t="s">
        <v>0</v>
      </c>
      <c r="C6" s="331"/>
      <c r="D6" s="331"/>
      <c r="E6" s="331" t="s">
        <v>1</v>
      </c>
      <c r="F6" s="331"/>
      <c r="G6" s="331"/>
      <c r="H6" s="331" t="s">
        <v>2</v>
      </c>
      <c r="I6" s="331"/>
      <c r="J6" s="332"/>
    </row>
    <row r="7" spans="1:30" ht="22.5" x14ac:dyDescent="0.25">
      <c r="A7" s="336"/>
      <c r="B7" s="21" t="s">
        <v>14</v>
      </c>
      <c r="C7" s="21" t="s">
        <v>15</v>
      </c>
      <c r="D7" s="21" t="s">
        <v>44</v>
      </c>
      <c r="E7" s="21" t="s">
        <v>14</v>
      </c>
      <c r="F7" s="21" t="s">
        <v>15</v>
      </c>
      <c r="G7" s="21" t="s">
        <v>44</v>
      </c>
      <c r="H7" s="21" t="s">
        <v>14</v>
      </c>
      <c r="I7" s="21" t="s">
        <v>15</v>
      </c>
      <c r="J7" s="22" t="s">
        <v>44</v>
      </c>
    </row>
    <row r="8" spans="1:30" ht="19.149999999999999" customHeight="1" x14ac:dyDescent="0.25">
      <c r="A8" s="148" t="s">
        <v>5</v>
      </c>
      <c r="B8" s="148">
        <v>20</v>
      </c>
      <c r="C8" s="148">
        <v>4</v>
      </c>
      <c r="D8" s="148">
        <f>SUM(B8:C8)</f>
        <v>24</v>
      </c>
      <c r="E8" s="148">
        <v>3</v>
      </c>
      <c r="F8" s="148">
        <v>3</v>
      </c>
      <c r="G8" s="148">
        <f>SUM(E8:F8)</f>
        <v>6</v>
      </c>
      <c r="H8" s="148">
        <f>B8+E8</f>
        <v>23</v>
      </c>
      <c r="I8" s="148">
        <f>C8+F8</f>
        <v>7</v>
      </c>
      <c r="J8" s="156">
        <f>H8+I8</f>
        <v>30</v>
      </c>
    </row>
    <row r="9" spans="1:30" ht="19.5" customHeight="1" x14ac:dyDescent="0.25">
      <c r="A9" s="147" t="s">
        <v>6</v>
      </c>
      <c r="B9" s="147">
        <v>1059</v>
      </c>
      <c r="C9" s="147">
        <v>162</v>
      </c>
      <c r="D9" s="147">
        <f t="shared" ref="D9:D18" si="0">SUM(B9:C9)</f>
        <v>1221</v>
      </c>
      <c r="E9" s="147">
        <v>1</v>
      </c>
      <c r="F9" s="147">
        <v>2</v>
      </c>
      <c r="G9" s="147">
        <f t="shared" ref="G9:G18" si="1">SUM(E9:F9)</f>
        <v>3</v>
      </c>
      <c r="H9" s="147">
        <f t="shared" ref="H9:I18" si="2">B9+E9</f>
        <v>1060</v>
      </c>
      <c r="I9" s="147">
        <f t="shared" si="2"/>
        <v>164</v>
      </c>
      <c r="J9" s="152">
        <f t="shared" ref="J9:J18" si="3">H9+I9</f>
        <v>1224</v>
      </c>
    </row>
    <row r="10" spans="1:30" ht="19.149999999999999" customHeight="1" x14ac:dyDescent="0.25">
      <c r="A10" s="148" t="s">
        <v>7</v>
      </c>
      <c r="B10" s="148">
        <v>17636</v>
      </c>
      <c r="C10" s="148">
        <v>5767</v>
      </c>
      <c r="D10" s="148">
        <f t="shared" si="0"/>
        <v>23403</v>
      </c>
      <c r="E10" s="148">
        <v>7</v>
      </c>
      <c r="F10" s="148">
        <v>10</v>
      </c>
      <c r="G10" s="148">
        <f t="shared" si="1"/>
        <v>17</v>
      </c>
      <c r="H10" s="148">
        <f t="shared" si="2"/>
        <v>17643</v>
      </c>
      <c r="I10" s="148">
        <f t="shared" si="2"/>
        <v>5777</v>
      </c>
      <c r="J10" s="156">
        <f t="shared" si="3"/>
        <v>23420</v>
      </c>
    </row>
    <row r="11" spans="1:30" ht="19.5" customHeight="1" x14ac:dyDescent="0.25">
      <c r="A11" s="147" t="s">
        <v>8</v>
      </c>
      <c r="B11" s="147">
        <v>73951</v>
      </c>
      <c r="C11" s="147">
        <v>35463</v>
      </c>
      <c r="D11" s="147">
        <f t="shared" si="0"/>
        <v>109414</v>
      </c>
      <c r="E11" s="147">
        <v>164</v>
      </c>
      <c r="F11" s="147">
        <v>595</v>
      </c>
      <c r="G11" s="147">
        <f t="shared" si="1"/>
        <v>759</v>
      </c>
      <c r="H11" s="147">
        <f t="shared" si="2"/>
        <v>74115</v>
      </c>
      <c r="I11" s="147">
        <f t="shared" si="2"/>
        <v>36058</v>
      </c>
      <c r="J11" s="152">
        <f t="shared" si="3"/>
        <v>110173</v>
      </c>
    </row>
    <row r="12" spans="1:30" ht="19.5" customHeight="1" x14ac:dyDescent="0.25">
      <c r="A12" s="148" t="s">
        <v>9</v>
      </c>
      <c r="B12" s="148">
        <v>149311</v>
      </c>
      <c r="C12" s="148">
        <v>86521</v>
      </c>
      <c r="D12" s="148">
        <f t="shared" si="0"/>
        <v>235832</v>
      </c>
      <c r="E12" s="148">
        <v>1417</v>
      </c>
      <c r="F12" s="148">
        <v>3292</v>
      </c>
      <c r="G12" s="148">
        <f t="shared" si="1"/>
        <v>4709</v>
      </c>
      <c r="H12" s="148">
        <f t="shared" si="2"/>
        <v>150728</v>
      </c>
      <c r="I12" s="148">
        <f t="shared" si="2"/>
        <v>89813</v>
      </c>
      <c r="J12" s="156">
        <f t="shared" si="3"/>
        <v>240541</v>
      </c>
    </row>
    <row r="13" spans="1:30" ht="19.5" customHeight="1" x14ac:dyDescent="0.25">
      <c r="A13" s="147" t="s">
        <v>10</v>
      </c>
      <c r="B13" s="147">
        <v>170886</v>
      </c>
      <c r="C13" s="147">
        <v>135643</v>
      </c>
      <c r="D13" s="147">
        <f t="shared" si="0"/>
        <v>306529</v>
      </c>
      <c r="E13" s="147">
        <v>3281</v>
      </c>
      <c r="F13" s="147">
        <v>4547</v>
      </c>
      <c r="G13" s="147">
        <f t="shared" si="1"/>
        <v>7828</v>
      </c>
      <c r="H13" s="147">
        <f t="shared" si="2"/>
        <v>174167</v>
      </c>
      <c r="I13" s="147">
        <f t="shared" si="2"/>
        <v>140190</v>
      </c>
      <c r="J13" s="152">
        <f t="shared" si="3"/>
        <v>314357</v>
      </c>
    </row>
    <row r="14" spans="1:30" ht="19.5" customHeight="1" x14ac:dyDescent="0.25">
      <c r="A14" s="148" t="s">
        <v>11</v>
      </c>
      <c r="B14" s="148">
        <v>142781</v>
      </c>
      <c r="C14" s="148">
        <v>136886</v>
      </c>
      <c r="D14" s="148">
        <f t="shared" si="0"/>
        <v>279667</v>
      </c>
      <c r="E14" s="148">
        <v>4589</v>
      </c>
      <c r="F14" s="148">
        <v>4050</v>
      </c>
      <c r="G14" s="148">
        <f t="shared" si="1"/>
        <v>8639</v>
      </c>
      <c r="H14" s="148">
        <f t="shared" si="2"/>
        <v>147370</v>
      </c>
      <c r="I14" s="148">
        <f t="shared" si="2"/>
        <v>140936</v>
      </c>
      <c r="J14" s="156">
        <f t="shared" si="3"/>
        <v>288306</v>
      </c>
    </row>
    <row r="15" spans="1:30" ht="19.5" customHeight="1" x14ac:dyDescent="0.25">
      <c r="A15" s="147" t="s">
        <v>12</v>
      </c>
      <c r="B15" s="147">
        <v>97603</v>
      </c>
      <c r="C15" s="147">
        <v>75971</v>
      </c>
      <c r="D15" s="147">
        <f t="shared" si="0"/>
        <v>173574</v>
      </c>
      <c r="E15" s="147">
        <v>4378</v>
      </c>
      <c r="F15" s="147">
        <v>3318</v>
      </c>
      <c r="G15" s="147">
        <f t="shared" si="1"/>
        <v>7696</v>
      </c>
      <c r="H15" s="147">
        <f t="shared" si="2"/>
        <v>101981</v>
      </c>
      <c r="I15" s="147">
        <f t="shared" si="2"/>
        <v>79289</v>
      </c>
      <c r="J15" s="152">
        <f t="shared" si="3"/>
        <v>181270</v>
      </c>
    </row>
    <row r="16" spans="1:30" ht="19.5" customHeight="1" x14ac:dyDescent="0.25">
      <c r="A16" s="148" t="s">
        <v>13</v>
      </c>
      <c r="B16" s="148">
        <v>61246</v>
      </c>
      <c r="C16" s="148">
        <v>29956</v>
      </c>
      <c r="D16" s="148">
        <f t="shared" si="0"/>
        <v>91202</v>
      </c>
      <c r="E16" s="148">
        <v>3504</v>
      </c>
      <c r="F16" s="148">
        <v>2099</v>
      </c>
      <c r="G16" s="148">
        <f t="shared" si="1"/>
        <v>5603</v>
      </c>
      <c r="H16" s="148">
        <f t="shared" si="2"/>
        <v>64750</v>
      </c>
      <c r="I16" s="148">
        <f t="shared" si="2"/>
        <v>32055</v>
      </c>
      <c r="J16" s="156">
        <f t="shared" si="3"/>
        <v>96805</v>
      </c>
    </row>
    <row r="17" spans="1:10" ht="19.5" customHeight="1" x14ac:dyDescent="0.25">
      <c r="A17" s="147" t="s">
        <v>45</v>
      </c>
      <c r="B17" s="147">
        <v>2979</v>
      </c>
      <c r="C17" s="147">
        <v>949</v>
      </c>
      <c r="D17" s="147">
        <f t="shared" si="0"/>
        <v>3928</v>
      </c>
      <c r="E17" s="147">
        <v>2602</v>
      </c>
      <c r="F17" s="147">
        <v>1199</v>
      </c>
      <c r="G17" s="147">
        <f t="shared" si="1"/>
        <v>3801</v>
      </c>
      <c r="H17" s="147">
        <f t="shared" si="2"/>
        <v>5581</v>
      </c>
      <c r="I17" s="147">
        <f t="shared" si="2"/>
        <v>2148</v>
      </c>
      <c r="J17" s="152">
        <f t="shared" si="3"/>
        <v>7729</v>
      </c>
    </row>
    <row r="18" spans="1:10" ht="19.5" customHeight="1" x14ac:dyDescent="0.25">
      <c r="A18" s="148" t="s">
        <v>46</v>
      </c>
      <c r="B18" s="148">
        <v>859</v>
      </c>
      <c r="C18" s="148">
        <v>240</v>
      </c>
      <c r="D18" s="148">
        <f t="shared" si="0"/>
        <v>1099</v>
      </c>
      <c r="E18" s="148">
        <v>2789</v>
      </c>
      <c r="F18" s="148">
        <v>1310</v>
      </c>
      <c r="G18" s="148">
        <f t="shared" si="1"/>
        <v>4099</v>
      </c>
      <c r="H18" s="148">
        <f t="shared" si="2"/>
        <v>3648</v>
      </c>
      <c r="I18" s="148">
        <f t="shared" si="2"/>
        <v>1550</v>
      </c>
      <c r="J18" s="156">
        <f t="shared" si="3"/>
        <v>5198</v>
      </c>
    </row>
    <row r="19" spans="1:10" ht="22.5" x14ac:dyDescent="0.25">
      <c r="A19" s="141" t="s">
        <v>30</v>
      </c>
      <c r="B19" s="23">
        <f t="shared" ref="B19:J19" si="4">SUM(B8:B18)</f>
        <v>718331</v>
      </c>
      <c r="C19" s="23">
        <f t="shared" si="4"/>
        <v>507562</v>
      </c>
      <c r="D19" s="23">
        <f t="shared" si="4"/>
        <v>1225893</v>
      </c>
      <c r="E19" s="23">
        <f t="shared" si="4"/>
        <v>22735</v>
      </c>
      <c r="F19" s="23">
        <f t="shared" si="4"/>
        <v>20425</v>
      </c>
      <c r="G19" s="23">
        <f t="shared" si="4"/>
        <v>43160</v>
      </c>
      <c r="H19" s="23">
        <f t="shared" si="4"/>
        <v>741066</v>
      </c>
      <c r="I19" s="23">
        <f t="shared" si="4"/>
        <v>527987</v>
      </c>
      <c r="J19" s="23">
        <f t="shared" si="4"/>
        <v>1269053</v>
      </c>
    </row>
    <row r="20" spans="1:10" ht="18" x14ac:dyDescent="0.45">
      <c r="A20" s="144" t="s">
        <v>51</v>
      </c>
      <c r="B20" s="163"/>
      <c r="C20" s="163"/>
      <c r="D20" s="163"/>
      <c r="E20" s="163"/>
      <c r="F20" s="163"/>
      <c r="G20" s="163"/>
      <c r="H20" s="163"/>
      <c r="I20" s="163"/>
      <c r="J20" s="150"/>
    </row>
    <row r="21" spans="1:10" ht="18" x14ac:dyDescent="0.45">
      <c r="A21" s="159" t="s">
        <v>42</v>
      </c>
      <c r="B21" s="163"/>
      <c r="C21" s="164"/>
      <c r="D21" s="164"/>
      <c r="E21" s="163"/>
      <c r="F21" s="163"/>
      <c r="G21" s="163"/>
      <c r="H21" s="163"/>
      <c r="I21" s="155"/>
      <c r="J21" s="149"/>
    </row>
    <row r="22" spans="1:10" ht="18" x14ac:dyDescent="0.25">
      <c r="A22" s="144" t="s">
        <v>266</v>
      </c>
      <c r="B22" s="153"/>
      <c r="C22" s="153"/>
      <c r="D22" s="153"/>
      <c r="E22" s="153"/>
      <c r="F22" s="153"/>
      <c r="G22" s="153"/>
      <c r="H22" s="153"/>
      <c r="I22" s="153"/>
      <c r="J22" s="153"/>
    </row>
    <row r="26" spans="1:10" x14ac:dyDescent="0.25">
      <c r="B26" s="153"/>
      <c r="C26" s="153"/>
      <c r="D26" s="153"/>
      <c r="E26" s="153"/>
      <c r="F26" s="153"/>
      <c r="G26" s="153"/>
      <c r="H26" s="153"/>
      <c r="I26" s="153"/>
      <c r="J26" s="153"/>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AD28"/>
  <sheetViews>
    <sheetView showGridLines="0" rightToLeft="1" view="pageBreakPreview" zoomScale="70" zoomScaleNormal="55" zoomScaleSheetLayoutView="70" workbookViewId="0">
      <selection activeCell="E8" sqref="E8:F18"/>
    </sheetView>
  </sheetViews>
  <sheetFormatPr defaultColWidth="8.85546875" defaultRowHeight="15" x14ac:dyDescent="0.25"/>
  <cols>
    <col min="1" max="1" width="25.42578125" style="146" customWidth="1"/>
    <col min="2" max="2" width="12.28515625" style="146" customWidth="1"/>
    <col min="3" max="3" width="14.140625" style="146" customWidth="1"/>
    <col min="4" max="4" width="12.42578125" style="146" customWidth="1"/>
    <col min="5" max="5" width="13.85546875" style="146" customWidth="1"/>
    <col min="6" max="6" width="13.28515625" style="146" customWidth="1"/>
    <col min="7" max="7" width="12.7109375" style="146" customWidth="1"/>
    <col min="8" max="8" width="13.28515625" style="146" customWidth="1"/>
    <col min="9" max="9" width="14.28515625" style="146" customWidth="1"/>
    <col min="10" max="10" width="15.28515625" style="146" customWidth="1"/>
    <col min="11" max="15" width="8.85546875" style="146"/>
    <col min="16" max="16" width="9" style="146" customWidth="1"/>
    <col min="17" max="16384" width="8.85546875" style="146"/>
  </cols>
  <sheetData>
    <row r="1" spans="1:30" x14ac:dyDescent="0.25">
      <c r="H1" s="366" t="s">
        <v>270</v>
      </c>
      <c r="I1" s="366"/>
      <c r="J1" s="366"/>
    </row>
    <row r="2" spans="1:30" x14ac:dyDescent="0.25">
      <c r="H2" s="366"/>
      <c r="I2" s="366"/>
      <c r="J2" s="366"/>
    </row>
    <row r="3" spans="1:30" s="154" customFormat="1" x14ac:dyDescent="0.25">
      <c r="H3" s="367"/>
      <c r="I3" s="367"/>
      <c r="J3" s="367"/>
      <c r="K3" s="146"/>
      <c r="L3" s="146"/>
      <c r="M3" s="146"/>
      <c r="N3" s="146"/>
      <c r="O3" s="146"/>
      <c r="P3" s="146"/>
      <c r="Q3" s="146"/>
      <c r="R3" s="146"/>
      <c r="S3" s="146"/>
      <c r="T3" s="146"/>
      <c r="U3" s="146"/>
      <c r="V3" s="146"/>
      <c r="W3" s="146"/>
      <c r="X3" s="146"/>
      <c r="Y3" s="146"/>
      <c r="Z3" s="146"/>
      <c r="AA3" s="146"/>
      <c r="AB3" s="146"/>
      <c r="AC3" s="146"/>
      <c r="AD3" s="146"/>
    </row>
    <row r="4" spans="1:30" ht="22.5" x14ac:dyDescent="0.25">
      <c r="A4" s="369" t="s">
        <v>134</v>
      </c>
      <c r="B4" s="369"/>
      <c r="C4" s="369"/>
      <c r="D4" s="369"/>
      <c r="E4" s="369"/>
      <c r="F4" s="369"/>
      <c r="G4" s="369"/>
      <c r="H4" s="369"/>
      <c r="I4" s="369"/>
      <c r="J4" s="369"/>
    </row>
    <row r="5" spans="1:30" ht="22.5" x14ac:dyDescent="0.55000000000000004">
      <c r="A5" s="170" t="s">
        <v>174</v>
      </c>
      <c r="B5" s="326" t="s">
        <v>140</v>
      </c>
      <c r="C5" s="327"/>
      <c r="D5" s="327"/>
      <c r="E5" s="327"/>
      <c r="F5" s="327"/>
      <c r="G5" s="327"/>
      <c r="H5" s="327"/>
      <c r="I5" s="327"/>
      <c r="J5" s="328"/>
    </row>
    <row r="6" spans="1:30" ht="15.75" customHeight="1" x14ac:dyDescent="0.25">
      <c r="A6" s="331" t="s">
        <v>3</v>
      </c>
      <c r="B6" s="329" t="s">
        <v>0</v>
      </c>
      <c r="C6" s="331"/>
      <c r="D6" s="331"/>
      <c r="E6" s="331" t="s">
        <v>1</v>
      </c>
      <c r="F6" s="331"/>
      <c r="G6" s="331"/>
      <c r="H6" s="331" t="s">
        <v>2</v>
      </c>
      <c r="I6" s="331"/>
      <c r="J6" s="331"/>
    </row>
    <row r="7" spans="1:30" ht="18" customHeight="1" x14ac:dyDescent="0.25">
      <c r="A7" s="331"/>
      <c r="B7" s="25" t="s">
        <v>14</v>
      </c>
      <c r="C7" s="21" t="s">
        <v>15</v>
      </c>
      <c r="D7" s="21" t="s">
        <v>44</v>
      </c>
      <c r="E7" s="21" t="s">
        <v>14</v>
      </c>
      <c r="F7" s="21" t="s">
        <v>15</v>
      </c>
      <c r="G7" s="21" t="s">
        <v>44</v>
      </c>
      <c r="H7" s="21" t="s">
        <v>14</v>
      </c>
      <c r="I7" s="21" t="s">
        <v>15</v>
      </c>
      <c r="J7" s="21" t="s">
        <v>44</v>
      </c>
    </row>
    <row r="8" spans="1:30" ht="22.5" x14ac:dyDescent="0.25">
      <c r="A8" s="168" t="s">
        <v>84</v>
      </c>
      <c r="B8" s="167">
        <v>11861</v>
      </c>
      <c r="C8" s="156">
        <v>7913</v>
      </c>
      <c r="D8" s="156">
        <f t="shared" ref="D8:D18" si="0">SUM(B8:C8)</f>
        <v>19774</v>
      </c>
      <c r="E8" s="156">
        <v>377</v>
      </c>
      <c r="F8" s="156">
        <v>207</v>
      </c>
      <c r="G8" s="156">
        <f t="shared" ref="G8:G18" si="1">SUM(E8:F8)</f>
        <v>584</v>
      </c>
      <c r="H8" s="156">
        <f t="shared" ref="H8:H18" si="2">B8+E8</f>
        <v>12238</v>
      </c>
      <c r="I8" s="156">
        <f t="shared" ref="I8:I18" si="3">C8+F8</f>
        <v>8120</v>
      </c>
      <c r="J8" s="156">
        <f t="shared" ref="J8:J18" si="4">D8+G8</f>
        <v>20358</v>
      </c>
    </row>
    <row r="9" spans="1:30" ht="22.5" x14ac:dyDescent="0.25">
      <c r="A9" s="158" t="s">
        <v>85</v>
      </c>
      <c r="B9" s="169">
        <v>25007</v>
      </c>
      <c r="C9" s="152">
        <v>4070</v>
      </c>
      <c r="D9" s="152">
        <f t="shared" si="0"/>
        <v>29077</v>
      </c>
      <c r="E9" s="152">
        <v>7</v>
      </c>
      <c r="F9" s="152">
        <v>0</v>
      </c>
      <c r="G9" s="152">
        <f t="shared" si="1"/>
        <v>7</v>
      </c>
      <c r="H9" s="152">
        <f t="shared" si="2"/>
        <v>25014</v>
      </c>
      <c r="I9" s="152">
        <f t="shared" si="3"/>
        <v>4070</v>
      </c>
      <c r="J9" s="152">
        <f t="shared" si="4"/>
        <v>29084</v>
      </c>
    </row>
    <row r="10" spans="1:30" ht="22.5" x14ac:dyDescent="0.25">
      <c r="A10" s="168" t="s">
        <v>91</v>
      </c>
      <c r="B10" s="167">
        <v>45580</v>
      </c>
      <c r="C10" s="156">
        <v>23609</v>
      </c>
      <c r="D10" s="156">
        <f t="shared" si="0"/>
        <v>69189</v>
      </c>
      <c r="E10" s="156">
        <v>187</v>
      </c>
      <c r="F10" s="156">
        <v>1636</v>
      </c>
      <c r="G10" s="156">
        <f t="shared" si="1"/>
        <v>1823</v>
      </c>
      <c r="H10" s="156">
        <f t="shared" si="2"/>
        <v>45767</v>
      </c>
      <c r="I10" s="156">
        <f t="shared" si="3"/>
        <v>25245</v>
      </c>
      <c r="J10" s="156">
        <f t="shared" si="4"/>
        <v>71012</v>
      </c>
    </row>
    <row r="11" spans="1:30" ht="22.5" x14ac:dyDescent="0.25">
      <c r="A11" s="158" t="s">
        <v>86</v>
      </c>
      <c r="B11" s="169">
        <v>113835</v>
      </c>
      <c r="C11" s="152">
        <v>20358</v>
      </c>
      <c r="D11" s="152">
        <f t="shared" si="0"/>
        <v>134193</v>
      </c>
      <c r="E11" s="152">
        <v>23</v>
      </c>
      <c r="F11" s="152">
        <v>4</v>
      </c>
      <c r="G11" s="152">
        <f t="shared" si="1"/>
        <v>27</v>
      </c>
      <c r="H11" s="152">
        <f t="shared" si="2"/>
        <v>113858</v>
      </c>
      <c r="I11" s="152">
        <f t="shared" si="3"/>
        <v>20362</v>
      </c>
      <c r="J11" s="152">
        <f t="shared" si="4"/>
        <v>134220</v>
      </c>
    </row>
    <row r="12" spans="1:30" ht="23.45" customHeight="1" x14ac:dyDescent="0.25">
      <c r="A12" s="168" t="s">
        <v>87</v>
      </c>
      <c r="B12" s="167">
        <v>63592</v>
      </c>
      <c r="C12" s="156">
        <v>69569</v>
      </c>
      <c r="D12" s="156">
        <f t="shared" si="0"/>
        <v>133161</v>
      </c>
      <c r="E12" s="156">
        <v>187</v>
      </c>
      <c r="F12" s="156">
        <v>3270</v>
      </c>
      <c r="G12" s="156">
        <f t="shared" si="1"/>
        <v>3457</v>
      </c>
      <c r="H12" s="156">
        <f t="shared" si="2"/>
        <v>63779</v>
      </c>
      <c r="I12" s="156">
        <f t="shared" si="3"/>
        <v>72839</v>
      </c>
      <c r="J12" s="156">
        <f t="shared" si="4"/>
        <v>136618</v>
      </c>
    </row>
    <row r="13" spans="1:30" ht="22.5" x14ac:dyDescent="0.25">
      <c r="A13" s="158" t="s">
        <v>88</v>
      </c>
      <c r="B13" s="169">
        <v>11767</v>
      </c>
      <c r="C13" s="152">
        <v>5525</v>
      </c>
      <c r="D13" s="152">
        <f t="shared" si="0"/>
        <v>17292</v>
      </c>
      <c r="E13" s="152">
        <v>3</v>
      </c>
      <c r="F13" s="152">
        <v>3</v>
      </c>
      <c r="G13" s="152">
        <f t="shared" si="1"/>
        <v>6</v>
      </c>
      <c r="H13" s="152">
        <f t="shared" si="2"/>
        <v>11770</v>
      </c>
      <c r="I13" s="152">
        <f t="shared" si="3"/>
        <v>5528</v>
      </c>
      <c r="J13" s="152">
        <f t="shared" si="4"/>
        <v>17298</v>
      </c>
    </row>
    <row r="14" spans="1:30" ht="22.5" x14ac:dyDescent="0.25">
      <c r="A14" s="168" t="s">
        <v>89</v>
      </c>
      <c r="B14" s="167">
        <v>348343</v>
      </c>
      <c r="C14" s="156">
        <v>318727</v>
      </c>
      <c r="D14" s="156">
        <f t="shared" si="0"/>
        <v>667070</v>
      </c>
      <c r="E14" s="156">
        <v>7340</v>
      </c>
      <c r="F14" s="156">
        <v>8902</v>
      </c>
      <c r="G14" s="156">
        <f t="shared" si="1"/>
        <v>16242</v>
      </c>
      <c r="H14" s="156">
        <f t="shared" si="2"/>
        <v>355683</v>
      </c>
      <c r="I14" s="156">
        <f t="shared" si="3"/>
        <v>327629</v>
      </c>
      <c r="J14" s="156">
        <f t="shared" si="4"/>
        <v>683312</v>
      </c>
    </row>
    <row r="15" spans="1:30" ht="22.5" x14ac:dyDescent="0.25">
      <c r="A15" s="158" t="s">
        <v>90</v>
      </c>
      <c r="B15" s="169">
        <v>33136</v>
      </c>
      <c r="C15" s="152">
        <v>23694</v>
      </c>
      <c r="D15" s="152">
        <f t="shared" si="0"/>
        <v>56830</v>
      </c>
      <c r="E15" s="152">
        <v>4633</v>
      </c>
      <c r="F15" s="152">
        <v>1805</v>
      </c>
      <c r="G15" s="152">
        <f t="shared" si="1"/>
        <v>6438</v>
      </c>
      <c r="H15" s="152">
        <f t="shared" si="2"/>
        <v>37769</v>
      </c>
      <c r="I15" s="152">
        <f t="shared" si="3"/>
        <v>25499</v>
      </c>
      <c r="J15" s="152">
        <f t="shared" si="4"/>
        <v>63268</v>
      </c>
    </row>
    <row r="16" spans="1:30" ht="22.5" x14ac:dyDescent="0.25">
      <c r="A16" s="168" t="s">
        <v>4</v>
      </c>
      <c r="B16" s="167">
        <v>14662</v>
      </c>
      <c r="C16" s="156">
        <v>9181</v>
      </c>
      <c r="D16" s="156">
        <f t="shared" si="0"/>
        <v>23843</v>
      </c>
      <c r="E16" s="156">
        <v>9457</v>
      </c>
      <c r="F16" s="156">
        <v>4106</v>
      </c>
      <c r="G16" s="156">
        <f t="shared" si="1"/>
        <v>13563</v>
      </c>
      <c r="H16" s="156">
        <f t="shared" si="2"/>
        <v>24119</v>
      </c>
      <c r="I16" s="156">
        <f t="shared" si="3"/>
        <v>13287</v>
      </c>
      <c r="J16" s="156">
        <f t="shared" si="4"/>
        <v>37406</v>
      </c>
    </row>
    <row r="17" spans="1:10" ht="22.5" x14ac:dyDescent="0.25">
      <c r="A17" s="158" t="s">
        <v>142</v>
      </c>
      <c r="B17" s="169">
        <v>543</v>
      </c>
      <c r="C17" s="152">
        <v>333</v>
      </c>
      <c r="D17" s="152">
        <f t="shared" si="0"/>
        <v>876</v>
      </c>
      <c r="E17" s="152">
        <v>41</v>
      </c>
      <c r="F17" s="152">
        <v>15</v>
      </c>
      <c r="G17" s="152">
        <f t="shared" si="1"/>
        <v>56</v>
      </c>
      <c r="H17" s="152">
        <f t="shared" si="2"/>
        <v>584</v>
      </c>
      <c r="I17" s="152">
        <f t="shared" si="3"/>
        <v>348</v>
      </c>
      <c r="J17" s="152">
        <f t="shared" si="4"/>
        <v>932</v>
      </c>
    </row>
    <row r="18" spans="1:10" ht="22.5" x14ac:dyDescent="0.25">
      <c r="A18" s="168" t="s">
        <v>81</v>
      </c>
      <c r="B18" s="167">
        <v>50005</v>
      </c>
      <c r="C18" s="156">
        <v>24583</v>
      </c>
      <c r="D18" s="156">
        <f t="shared" si="0"/>
        <v>74588</v>
      </c>
      <c r="E18" s="156">
        <v>480</v>
      </c>
      <c r="F18" s="156">
        <v>477</v>
      </c>
      <c r="G18" s="156">
        <f t="shared" si="1"/>
        <v>957</v>
      </c>
      <c r="H18" s="156">
        <f t="shared" si="2"/>
        <v>50485</v>
      </c>
      <c r="I18" s="156">
        <f t="shared" si="3"/>
        <v>25060</v>
      </c>
      <c r="J18" s="156">
        <f t="shared" si="4"/>
        <v>75545</v>
      </c>
    </row>
    <row r="19" spans="1:10" ht="22.5" x14ac:dyDescent="0.25">
      <c r="A19" s="48" t="s">
        <v>30</v>
      </c>
      <c r="B19" s="26">
        <f t="shared" ref="B19:J19" si="5">SUM(B8:B18)</f>
        <v>718331</v>
      </c>
      <c r="C19" s="26">
        <f t="shared" si="5"/>
        <v>507562</v>
      </c>
      <c r="D19" s="26">
        <f t="shared" si="5"/>
        <v>1225893</v>
      </c>
      <c r="E19" s="26">
        <f t="shared" si="5"/>
        <v>22735</v>
      </c>
      <c r="F19" s="26">
        <f t="shared" si="5"/>
        <v>20425</v>
      </c>
      <c r="G19" s="26">
        <f t="shared" si="5"/>
        <v>43160</v>
      </c>
      <c r="H19" s="26">
        <f t="shared" si="5"/>
        <v>741066</v>
      </c>
      <c r="I19" s="26">
        <f t="shared" si="5"/>
        <v>527987</v>
      </c>
      <c r="J19" s="26">
        <f t="shared" si="5"/>
        <v>1269053</v>
      </c>
    </row>
    <row r="20" spans="1:10" ht="18" x14ac:dyDescent="0.45">
      <c r="A20" s="144" t="s">
        <v>51</v>
      </c>
      <c r="B20" s="163"/>
      <c r="C20" s="163"/>
      <c r="D20" s="163"/>
      <c r="E20" s="163"/>
      <c r="F20" s="163"/>
      <c r="G20" s="163"/>
      <c r="H20" s="163"/>
      <c r="I20" s="163"/>
      <c r="J20" s="164"/>
    </row>
    <row r="21" spans="1:10" ht="18" x14ac:dyDescent="0.45">
      <c r="A21" s="166" t="s">
        <v>42</v>
      </c>
      <c r="B21" s="161"/>
      <c r="C21" s="162"/>
      <c r="D21" s="162"/>
      <c r="E21" s="161"/>
      <c r="F21" s="161"/>
      <c r="G21" s="161"/>
      <c r="H21" s="161"/>
      <c r="I21" s="165"/>
      <c r="J21" s="161"/>
    </row>
    <row r="22" spans="1:10" ht="18" x14ac:dyDescent="0.45">
      <c r="A22" s="205" t="s">
        <v>143</v>
      </c>
      <c r="B22" s="206"/>
      <c r="C22" s="207"/>
      <c r="D22" s="207"/>
      <c r="E22" s="206"/>
      <c r="F22" s="206"/>
      <c r="G22" s="161"/>
      <c r="H22" s="161"/>
      <c r="I22" s="165"/>
      <c r="J22" s="161"/>
    </row>
    <row r="23" spans="1:10" s="33" customFormat="1" ht="21" x14ac:dyDescent="0.25">
      <c r="A23" s="350" t="s">
        <v>192</v>
      </c>
      <c r="B23" s="350"/>
      <c r="C23" s="350"/>
      <c r="D23" s="350"/>
      <c r="E23" s="350"/>
      <c r="F23" s="350"/>
      <c r="G23" s="143"/>
      <c r="H23" s="32" t="s">
        <v>191</v>
      </c>
      <c r="I23" s="32" t="s">
        <v>191</v>
      </c>
      <c r="J23" s="32" t="s">
        <v>191</v>
      </c>
    </row>
    <row r="24" spans="1:10" s="33" customFormat="1" ht="21" x14ac:dyDescent="0.25">
      <c r="A24" s="350" t="s">
        <v>266</v>
      </c>
      <c r="B24" s="350"/>
      <c r="C24" s="350"/>
      <c r="D24" s="350"/>
      <c r="E24" s="350"/>
      <c r="F24" s="350"/>
      <c r="G24" s="143"/>
      <c r="H24" s="32" t="s">
        <v>191</v>
      </c>
      <c r="I24" s="32" t="s">
        <v>191</v>
      </c>
      <c r="J24" s="32" t="s">
        <v>191</v>
      </c>
    </row>
    <row r="28" spans="1:10" x14ac:dyDescent="0.25">
      <c r="B28" s="153"/>
      <c r="C28" s="153"/>
      <c r="D28" s="153"/>
      <c r="E28" s="153"/>
      <c r="F28" s="153"/>
      <c r="G28" s="153"/>
      <c r="H28" s="153"/>
      <c r="I28" s="153"/>
      <c r="J28" s="153"/>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26"/>
  <sheetViews>
    <sheetView showGridLines="0" rightToLeft="1" view="pageBreakPreview" zoomScale="60" zoomScaleNormal="70" workbookViewId="0">
      <selection activeCell="E8" sqref="E8:F22"/>
    </sheetView>
  </sheetViews>
  <sheetFormatPr defaultColWidth="8.85546875" defaultRowHeight="15" x14ac:dyDescent="0.25"/>
  <cols>
    <col min="1" max="1" width="18.28515625" style="146" customWidth="1"/>
    <col min="2" max="3" width="13.140625" style="146" bestFit="1" customWidth="1"/>
    <col min="4" max="4" width="15.85546875" style="146" bestFit="1" customWidth="1"/>
    <col min="5" max="6" width="11.28515625" style="146" bestFit="1" customWidth="1"/>
    <col min="7" max="7" width="13.85546875" style="146" customWidth="1"/>
    <col min="8" max="9" width="13.140625" style="146" bestFit="1" customWidth="1"/>
    <col min="10" max="10" width="15.85546875" style="146" bestFit="1" customWidth="1"/>
    <col min="11" max="16384" width="8.85546875" style="146"/>
  </cols>
  <sheetData>
    <row r="1" spans="1:30" x14ac:dyDescent="0.25">
      <c r="H1" s="366" t="s">
        <v>270</v>
      </c>
      <c r="I1" s="366"/>
      <c r="J1" s="366"/>
    </row>
    <row r="2" spans="1:30" x14ac:dyDescent="0.25">
      <c r="H2" s="366"/>
      <c r="I2" s="366"/>
      <c r="J2" s="366"/>
    </row>
    <row r="3" spans="1:30" s="154" customFormat="1" x14ac:dyDescent="0.25">
      <c r="H3" s="367"/>
      <c r="I3" s="367"/>
      <c r="J3" s="367"/>
      <c r="K3" s="146"/>
      <c r="L3" s="146"/>
      <c r="M3" s="146"/>
      <c r="N3" s="146"/>
      <c r="O3" s="146"/>
      <c r="P3" s="146"/>
      <c r="Q3" s="146"/>
      <c r="R3" s="146"/>
      <c r="S3" s="146"/>
      <c r="T3" s="146"/>
      <c r="U3" s="146"/>
      <c r="V3" s="146"/>
      <c r="W3" s="146"/>
      <c r="X3" s="146"/>
      <c r="Y3" s="146"/>
      <c r="Z3" s="146"/>
      <c r="AA3" s="146"/>
      <c r="AB3" s="146"/>
      <c r="AC3" s="146"/>
      <c r="AD3" s="146"/>
    </row>
    <row r="4" spans="1:30" ht="22.5" x14ac:dyDescent="0.25">
      <c r="A4" s="368" t="s">
        <v>135</v>
      </c>
      <c r="B4" s="368"/>
      <c r="C4" s="368"/>
      <c r="D4" s="368"/>
      <c r="E4" s="368"/>
      <c r="F4" s="368"/>
      <c r="G4" s="368"/>
      <c r="H4" s="368"/>
      <c r="I4" s="368"/>
      <c r="J4" s="368"/>
    </row>
    <row r="5" spans="1:30" ht="19.5" customHeight="1" x14ac:dyDescent="0.55000000000000004">
      <c r="A5" s="173" t="s">
        <v>175</v>
      </c>
      <c r="B5" s="326" t="s">
        <v>140</v>
      </c>
      <c r="C5" s="327"/>
      <c r="D5" s="327"/>
      <c r="E5" s="327"/>
      <c r="F5" s="327"/>
      <c r="G5" s="327"/>
      <c r="H5" s="327"/>
      <c r="I5" s="327"/>
      <c r="J5" s="328"/>
    </row>
    <row r="6" spans="1:30" ht="21.75" customHeight="1" x14ac:dyDescent="0.25">
      <c r="A6" s="331" t="s">
        <v>17</v>
      </c>
      <c r="B6" s="329" t="s">
        <v>0</v>
      </c>
      <c r="C6" s="331"/>
      <c r="D6" s="331"/>
      <c r="E6" s="331" t="s">
        <v>1</v>
      </c>
      <c r="F6" s="331"/>
      <c r="G6" s="331"/>
      <c r="H6" s="331" t="s">
        <v>2</v>
      </c>
      <c r="I6" s="331"/>
      <c r="J6" s="332"/>
    </row>
    <row r="7" spans="1:30" ht="22.5" x14ac:dyDescent="0.25">
      <c r="A7" s="331"/>
      <c r="B7" s="25" t="s">
        <v>14</v>
      </c>
      <c r="C7" s="21" t="s">
        <v>15</v>
      </c>
      <c r="D7" s="21" t="s">
        <v>44</v>
      </c>
      <c r="E7" s="21" t="s">
        <v>14</v>
      </c>
      <c r="F7" s="21" t="s">
        <v>15</v>
      </c>
      <c r="G7" s="21" t="s">
        <v>44</v>
      </c>
      <c r="H7" s="21" t="s">
        <v>14</v>
      </c>
      <c r="I7" s="21" t="s">
        <v>15</v>
      </c>
      <c r="J7" s="22" t="s">
        <v>44</v>
      </c>
    </row>
    <row r="8" spans="1:30" ht="22.5" x14ac:dyDescent="0.25">
      <c r="A8" s="157" t="s">
        <v>18</v>
      </c>
      <c r="B8" s="167">
        <v>288513</v>
      </c>
      <c r="C8" s="156">
        <v>181338</v>
      </c>
      <c r="D8" s="156">
        <f>SUM(B8:C8)</f>
        <v>469851</v>
      </c>
      <c r="E8" s="156">
        <v>4927</v>
      </c>
      <c r="F8" s="156">
        <v>3990</v>
      </c>
      <c r="G8" s="156">
        <f>SUM(E8:F8)</f>
        <v>8917</v>
      </c>
      <c r="H8" s="156">
        <f>B8+E8</f>
        <v>293440</v>
      </c>
      <c r="I8" s="156">
        <f t="shared" ref="I8:J22" si="0">C8+F8</f>
        <v>185328</v>
      </c>
      <c r="J8" s="156">
        <f>D8+G8</f>
        <v>478768</v>
      </c>
    </row>
    <row r="9" spans="1:30" ht="22.5" x14ac:dyDescent="0.25">
      <c r="A9" s="158" t="s">
        <v>19</v>
      </c>
      <c r="B9" s="169">
        <v>103050</v>
      </c>
      <c r="C9" s="152">
        <v>75379</v>
      </c>
      <c r="D9" s="152">
        <f t="shared" ref="D9:D22" si="1">SUM(B9:C9)</f>
        <v>178429</v>
      </c>
      <c r="E9" s="152">
        <v>3572</v>
      </c>
      <c r="F9" s="152">
        <v>2903</v>
      </c>
      <c r="G9" s="152">
        <f t="shared" ref="G9:G22" si="2">SUM(E9:F9)</f>
        <v>6475</v>
      </c>
      <c r="H9" s="152">
        <f t="shared" ref="H9:H22" si="3">B9+E9</f>
        <v>106622</v>
      </c>
      <c r="I9" s="152">
        <f t="shared" si="0"/>
        <v>78282</v>
      </c>
      <c r="J9" s="152">
        <f t="shared" si="0"/>
        <v>184904</v>
      </c>
    </row>
    <row r="10" spans="1:30" ht="22.5" x14ac:dyDescent="0.25">
      <c r="A10" s="157" t="s">
        <v>20</v>
      </c>
      <c r="B10" s="167">
        <v>38720</v>
      </c>
      <c r="C10" s="156">
        <v>28979</v>
      </c>
      <c r="D10" s="156">
        <f t="shared" si="1"/>
        <v>67699</v>
      </c>
      <c r="E10" s="156">
        <v>1308</v>
      </c>
      <c r="F10" s="156">
        <v>1561</v>
      </c>
      <c r="G10" s="156">
        <f t="shared" si="2"/>
        <v>2869</v>
      </c>
      <c r="H10" s="156">
        <f t="shared" si="3"/>
        <v>40028</v>
      </c>
      <c r="I10" s="156">
        <f t="shared" si="0"/>
        <v>30540</v>
      </c>
      <c r="J10" s="156">
        <f t="shared" si="0"/>
        <v>70568</v>
      </c>
    </row>
    <row r="11" spans="1:30" ht="22.5" x14ac:dyDescent="0.25">
      <c r="A11" s="158" t="s">
        <v>21</v>
      </c>
      <c r="B11" s="169">
        <v>34224</v>
      </c>
      <c r="C11" s="152">
        <v>26930</v>
      </c>
      <c r="D11" s="152">
        <f t="shared" si="1"/>
        <v>61154</v>
      </c>
      <c r="E11" s="152">
        <v>1477</v>
      </c>
      <c r="F11" s="152">
        <v>1565</v>
      </c>
      <c r="G11" s="152">
        <f t="shared" si="2"/>
        <v>3042</v>
      </c>
      <c r="H11" s="152">
        <f t="shared" si="3"/>
        <v>35701</v>
      </c>
      <c r="I11" s="152">
        <f t="shared" si="0"/>
        <v>28495</v>
      </c>
      <c r="J11" s="152">
        <f t="shared" si="0"/>
        <v>64196</v>
      </c>
    </row>
    <row r="12" spans="1:30" ht="45" x14ac:dyDescent="0.25">
      <c r="A12" s="157" t="s">
        <v>22</v>
      </c>
      <c r="B12" s="167">
        <v>67826</v>
      </c>
      <c r="C12" s="156">
        <v>51116</v>
      </c>
      <c r="D12" s="156">
        <f t="shared" si="1"/>
        <v>118942</v>
      </c>
      <c r="E12" s="156">
        <v>3236</v>
      </c>
      <c r="F12" s="156">
        <v>2389</v>
      </c>
      <c r="G12" s="156">
        <f t="shared" si="2"/>
        <v>5625</v>
      </c>
      <c r="H12" s="156">
        <f t="shared" si="3"/>
        <v>71062</v>
      </c>
      <c r="I12" s="156">
        <f t="shared" si="0"/>
        <v>53505</v>
      </c>
      <c r="J12" s="156">
        <f t="shared" si="0"/>
        <v>124567</v>
      </c>
    </row>
    <row r="13" spans="1:30" ht="22.5" x14ac:dyDescent="0.25">
      <c r="A13" s="158" t="s">
        <v>23</v>
      </c>
      <c r="B13" s="169">
        <v>48813</v>
      </c>
      <c r="C13" s="152">
        <v>46010</v>
      </c>
      <c r="D13" s="152">
        <f t="shared" si="1"/>
        <v>94823</v>
      </c>
      <c r="E13" s="152">
        <v>2036</v>
      </c>
      <c r="F13" s="152">
        <v>2141</v>
      </c>
      <c r="G13" s="152">
        <f t="shared" si="2"/>
        <v>4177</v>
      </c>
      <c r="H13" s="152">
        <f t="shared" si="3"/>
        <v>50849</v>
      </c>
      <c r="I13" s="152">
        <f t="shared" si="0"/>
        <v>48151</v>
      </c>
      <c r="J13" s="152">
        <f t="shared" si="0"/>
        <v>99000</v>
      </c>
    </row>
    <row r="14" spans="1:30" ht="22.5" x14ac:dyDescent="0.25">
      <c r="A14" s="157" t="s">
        <v>24</v>
      </c>
      <c r="B14" s="167">
        <v>19972</v>
      </c>
      <c r="C14" s="156">
        <v>15296</v>
      </c>
      <c r="D14" s="156">
        <f t="shared" si="1"/>
        <v>35268</v>
      </c>
      <c r="E14" s="156">
        <v>918</v>
      </c>
      <c r="F14" s="156">
        <v>645</v>
      </c>
      <c r="G14" s="156">
        <f t="shared" si="2"/>
        <v>1563</v>
      </c>
      <c r="H14" s="156">
        <f t="shared" si="3"/>
        <v>20890</v>
      </c>
      <c r="I14" s="156">
        <f t="shared" si="0"/>
        <v>15941</v>
      </c>
      <c r="J14" s="156">
        <f t="shared" si="0"/>
        <v>36831</v>
      </c>
    </row>
    <row r="15" spans="1:30" ht="22.5" x14ac:dyDescent="0.25">
      <c r="A15" s="158" t="s">
        <v>25</v>
      </c>
      <c r="B15" s="169">
        <v>18185</v>
      </c>
      <c r="C15" s="152">
        <v>14742</v>
      </c>
      <c r="D15" s="152">
        <f t="shared" si="1"/>
        <v>32927</v>
      </c>
      <c r="E15" s="152">
        <v>716</v>
      </c>
      <c r="F15" s="152">
        <v>705</v>
      </c>
      <c r="G15" s="152">
        <f t="shared" si="2"/>
        <v>1421</v>
      </c>
      <c r="H15" s="152">
        <f t="shared" si="3"/>
        <v>18901</v>
      </c>
      <c r="I15" s="152">
        <f t="shared" si="0"/>
        <v>15447</v>
      </c>
      <c r="J15" s="152">
        <f t="shared" si="0"/>
        <v>34348</v>
      </c>
    </row>
    <row r="16" spans="1:30" ht="22.5" x14ac:dyDescent="0.25">
      <c r="A16" s="157" t="s">
        <v>47</v>
      </c>
      <c r="B16" s="167">
        <v>11212</v>
      </c>
      <c r="C16" s="156">
        <v>7266</v>
      </c>
      <c r="D16" s="156">
        <f t="shared" si="1"/>
        <v>18478</v>
      </c>
      <c r="E16" s="156">
        <v>948</v>
      </c>
      <c r="F16" s="156">
        <v>744</v>
      </c>
      <c r="G16" s="156">
        <f t="shared" si="2"/>
        <v>1692</v>
      </c>
      <c r="H16" s="156">
        <f t="shared" si="3"/>
        <v>12160</v>
      </c>
      <c r="I16" s="156">
        <f t="shared" si="0"/>
        <v>8010</v>
      </c>
      <c r="J16" s="156">
        <f t="shared" si="0"/>
        <v>20170</v>
      </c>
    </row>
    <row r="17" spans="1:10" ht="22.5" x14ac:dyDescent="0.25">
      <c r="A17" s="158" t="s">
        <v>26</v>
      </c>
      <c r="B17" s="169">
        <v>28049</v>
      </c>
      <c r="C17" s="152">
        <v>24418</v>
      </c>
      <c r="D17" s="152">
        <f t="shared" si="1"/>
        <v>52467</v>
      </c>
      <c r="E17" s="152">
        <v>1164</v>
      </c>
      <c r="F17" s="152">
        <v>1053</v>
      </c>
      <c r="G17" s="152">
        <f t="shared" si="2"/>
        <v>2217</v>
      </c>
      <c r="H17" s="152">
        <f t="shared" si="3"/>
        <v>29213</v>
      </c>
      <c r="I17" s="152">
        <f t="shared" si="0"/>
        <v>25471</v>
      </c>
      <c r="J17" s="152">
        <f t="shared" si="0"/>
        <v>54684</v>
      </c>
    </row>
    <row r="18" spans="1:10" ht="22.5" x14ac:dyDescent="0.25">
      <c r="A18" s="157" t="s">
        <v>27</v>
      </c>
      <c r="B18" s="167">
        <v>18680</v>
      </c>
      <c r="C18" s="156">
        <v>11128</v>
      </c>
      <c r="D18" s="156">
        <f t="shared" si="1"/>
        <v>29808</v>
      </c>
      <c r="E18" s="156">
        <v>957</v>
      </c>
      <c r="F18" s="156">
        <v>1314</v>
      </c>
      <c r="G18" s="156">
        <f t="shared" si="2"/>
        <v>2271</v>
      </c>
      <c r="H18" s="156">
        <f t="shared" si="3"/>
        <v>19637</v>
      </c>
      <c r="I18" s="156">
        <f t="shared" si="0"/>
        <v>12442</v>
      </c>
      <c r="J18" s="156">
        <f t="shared" si="0"/>
        <v>32079</v>
      </c>
    </row>
    <row r="19" spans="1:10" ht="22.5" x14ac:dyDescent="0.25">
      <c r="A19" s="158" t="s">
        <v>28</v>
      </c>
      <c r="B19" s="169">
        <v>12812</v>
      </c>
      <c r="C19" s="152">
        <v>11263</v>
      </c>
      <c r="D19" s="152">
        <f>SUM(B19:C19)</f>
        <v>24075</v>
      </c>
      <c r="E19" s="152">
        <v>504</v>
      </c>
      <c r="F19" s="152">
        <v>717</v>
      </c>
      <c r="G19" s="152">
        <f t="shared" si="2"/>
        <v>1221</v>
      </c>
      <c r="H19" s="152">
        <f t="shared" si="3"/>
        <v>13316</v>
      </c>
      <c r="I19" s="152">
        <f t="shared" si="0"/>
        <v>11980</v>
      </c>
      <c r="J19" s="152">
        <f t="shared" si="0"/>
        <v>25296</v>
      </c>
    </row>
    <row r="20" spans="1:10" ht="22.5" x14ac:dyDescent="0.25">
      <c r="A20" s="157" t="s">
        <v>29</v>
      </c>
      <c r="B20" s="167">
        <v>16967</v>
      </c>
      <c r="C20" s="156">
        <v>11221</v>
      </c>
      <c r="D20" s="156">
        <f t="shared" si="1"/>
        <v>28188</v>
      </c>
      <c r="E20" s="156">
        <v>951</v>
      </c>
      <c r="F20" s="156">
        <v>697</v>
      </c>
      <c r="G20" s="156">
        <f t="shared" si="2"/>
        <v>1648</v>
      </c>
      <c r="H20" s="156">
        <f t="shared" si="3"/>
        <v>17918</v>
      </c>
      <c r="I20" s="156">
        <f t="shared" si="0"/>
        <v>11918</v>
      </c>
      <c r="J20" s="156">
        <f t="shared" si="0"/>
        <v>29836</v>
      </c>
    </row>
    <row r="21" spans="1:10" ht="22.5" x14ac:dyDescent="0.25">
      <c r="A21" s="158" t="s">
        <v>76</v>
      </c>
      <c r="B21" s="169">
        <v>372</v>
      </c>
      <c r="C21" s="152">
        <v>79</v>
      </c>
      <c r="D21" s="152">
        <f t="shared" si="1"/>
        <v>451</v>
      </c>
      <c r="E21" s="152">
        <v>5</v>
      </c>
      <c r="F21" s="152"/>
      <c r="G21" s="152">
        <f t="shared" si="2"/>
        <v>5</v>
      </c>
      <c r="H21" s="152">
        <f t="shared" si="3"/>
        <v>377</v>
      </c>
      <c r="I21" s="152">
        <f t="shared" si="0"/>
        <v>79</v>
      </c>
      <c r="J21" s="152">
        <f t="shared" si="0"/>
        <v>456</v>
      </c>
    </row>
    <row r="22" spans="1:10" ht="22.5" x14ac:dyDescent="0.25">
      <c r="A22" s="157" t="s">
        <v>48</v>
      </c>
      <c r="B22" s="167">
        <v>10936</v>
      </c>
      <c r="C22" s="156">
        <v>2397</v>
      </c>
      <c r="D22" s="156">
        <f t="shared" si="1"/>
        <v>13333</v>
      </c>
      <c r="E22" s="156">
        <v>16</v>
      </c>
      <c r="F22" s="156">
        <v>1</v>
      </c>
      <c r="G22" s="156">
        <f t="shared" si="2"/>
        <v>17</v>
      </c>
      <c r="H22" s="156">
        <f t="shared" si="3"/>
        <v>10952</v>
      </c>
      <c r="I22" s="156">
        <f t="shared" si="0"/>
        <v>2398</v>
      </c>
      <c r="J22" s="156">
        <f t="shared" si="0"/>
        <v>13350</v>
      </c>
    </row>
    <row r="23" spans="1:10" ht="22.5" x14ac:dyDescent="0.25">
      <c r="A23" s="48" t="s">
        <v>50</v>
      </c>
      <c r="B23" s="23">
        <f t="shared" ref="B23:J23" si="4">SUM(B8:B22)</f>
        <v>718331</v>
      </c>
      <c r="C23" s="23">
        <f t="shared" si="4"/>
        <v>507562</v>
      </c>
      <c r="D23" s="23">
        <f t="shared" si="4"/>
        <v>1225893</v>
      </c>
      <c r="E23" s="23">
        <f t="shared" si="4"/>
        <v>22735</v>
      </c>
      <c r="F23" s="23">
        <f t="shared" si="4"/>
        <v>20425</v>
      </c>
      <c r="G23" s="23">
        <f t="shared" si="4"/>
        <v>43160</v>
      </c>
      <c r="H23" s="23">
        <f t="shared" si="4"/>
        <v>741066</v>
      </c>
      <c r="I23" s="23">
        <f t="shared" si="4"/>
        <v>527987</v>
      </c>
      <c r="J23" s="30">
        <f t="shared" si="4"/>
        <v>1269053</v>
      </c>
    </row>
    <row r="24" spans="1:10" ht="18" x14ac:dyDescent="0.45">
      <c r="A24" s="144" t="s">
        <v>52</v>
      </c>
      <c r="B24" s="151"/>
      <c r="C24" s="163"/>
      <c r="D24" s="163"/>
      <c r="E24" s="163"/>
      <c r="F24" s="163"/>
      <c r="G24" s="163"/>
      <c r="H24" s="163"/>
      <c r="I24" s="163"/>
      <c r="J24" s="149"/>
    </row>
    <row r="25" spans="1:10" ht="18" x14ac:dyDescent="0.45">
      <c r="A25" s="159" t="s">
        <v>42</v>
      </c>
      <c r="B25" s="164"/>
      <c r="C25" s="164"/>
      <c r="D25" s="164"/>
      <c r="E25" s="164"/>
      <c r="F25" s="164"/>
      <c r="G25" s="164"/>
      <c r="H25" s="164"/>
      <c r="I25" s="164"/>
      <c r="J25" s="172"/>
    </row>
    <row r="26" spans="1:10" ht="18" x14ac:dyDescent="0.25">
      <c r="A26" s="370" t="s">
        <v>266</v>
      </c>
      <c r="B26" s="370"/>
      <c r="C26" s="370"/>
      <c r="D26" s="370"/>
      <c r="E26" s="370"/>
      <c r="F26" s="370"/>
      <c r="G26" s="171"/>
      <c r="H26" s="171"/>
      <c r="I26" s="171"/>
      <c r="J26" s="171"/>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2"/>
  <sheetViews>
    <sheetView showGridLines="0" rightToLeft="1" view="pageBreakPreview" topLeftCell="A7" zoomScaleNormal="70" zoomScaleSheetLayoutView="100" workbookViewId="0">
      <selection activeCell="E8" sqref="E8:F18"/>
    </sheetView>
  </sheetViews>
  <sheetFormatPr defaultColWidth="8.85546875" defaultRowHeight="15" x14ac:dyDescent="0.25"/>
  <cols>
    <col min="1" max="1" width="18.7109375" style="176" customWidth="1"/>
    <col min="2" max="4" width="11.28515625" style="176" bestFit="1" customWidth="1"/>
    <col min="5" max="5" width="13.140625" style="176" bestFit="1" customWidth="1"/>
    <col min="6" max="6" width="11.28515625" style="176" bestFit="1" customWidth="1"/>
    <col min="7" max="8" width="13.140625" style="176" bestFit="1" customWidth="1"/>
    <col min="9" max="9" width="11.28515625" style="176" bestFit="1" customWidth="1"/>
    <col min="10" max="10" width="16.42578125" style="176" customWidth="1"/>
    <col min="11" max="11" width="11.5703125" style="176" bestFit="1" customWidth="1"/>
    <col min="12" max="12" width="9.85546875" style="176" bestFit="1" customWidth="1"/>
    <col min="13" max="13" width="11.5703125" style="176" bestFit="1" customWidth="1"/>
    <col min="14" max="14" width="10.7109375" style="176" bestFit="1" customWidth="1"/>
    <col min="15" max="15" width="9.28515625" style="176" bestFit="1" customWidth="1"/>
    <col min="16" max="16" width="10.140625" style="176" bestFit="1" customWidth="1"/>
    <col min="17" max="17" width="11.28515625" style="176" bestFit="1" customWidth="1"/>
    <col min="18" max="18" width="10.140625" style="176" bestFit="1" customWidth="1"/>
    <col min="19" max="19" width="11.28515625" style="176" bestFit="1" customWidth="1"/>
    <col min="20" max="16384" width="8.85546875" style="176"/>
  </cols>
  <sheetData>
    <row r="1" spans="1:30" x14ac:dyDescent="0.25">
      <c r="H1" s="371" t="s">
        <v>270</v>
      </c>
      <c r="I1" s="371"/>
      <c r="J1" s="371"/>
      <c r="N1" s="186"/>
      <c r="O1" s="186"/>
    </row>
    <row r="2" spans="1:30" x14ac:dyDescent="0.25">
      <c r="H2" s="371"/>
      <c r="I2" s="371"/>
      <c r="J2" s="371"/>
      <c r="N2" s="186"/>
      <c r="O2" s="186"/>
    </row>
    <row r="3" spans="1:30" s="185" customFormat="1" x14ac:dyDescent="0.25">
      <c r="H3" s="372"/>
      <c r="I3" s="372"/>
      <c r="J3" s="372"/>
      <c r="K3" s="176"/>
      <c r="L3" s="176"/>
      <c r="M3" s="176"/>
      <c r="N3" s="176"/>
      <c r="O3" s="176"/>
      <c r="P3" s="176"/>
      <c r="Q3" s="176"/>
      <c r="R3" s="176"/>
      <c r="S3" s="176"/>
      <c r="T3" s="176"/>
      <c r="U3" s="176"/>
      <c r="V3" s="176"/>
      <c r="W3" s="176"/>
      <c r="X3" s="176"/>
      <c r="Y3" s="176"/>
      <c r="Z3" s="176"/>
      <c r="AA3" s="176"/>
      <c r="AB3" s="176"/>
      <c r="AC3" s="176"/>
      <c r="AD3" s="176"/>
    </row>
    <row r="4" spans="1:30" ht="22.5" x14ac:dyDescent="0.25">
      <c r="A4" s="373" t="s">
        <v>136</v>
      </c>
      <c r="B4" s="373"/>
      <c r="C4" s="373"/>
      <c r="D4" s="373"/>
      <c r="E4" s="373"/>
      <c r="F4" s="373"/>
      <c r="G4" s="373"/>
      <c r="H4" s="373"/>
      <c r="I4" s="373"/>
      <c r="J4" s="373"/>
    </row>
    <row r="5" spans="1:30" ht="22.5" x14ac:dyDescent="0.55000000000000004">
      <c r="A5" s="184" t="s">
        <v>176</v>
      </c>
      <c r="B5" s="326" t="s">
        <v>140</v>
      </c>
      <c r="C5" s="327"/>
      <c r="D5" s="327"/>
      <c r="E5" s="327"/>
      <c r="F5" s="327"/>
      <c r="G5" s="327"/>
      <c r="H5" s="327"/>
      <c r="I5" s="327"/>
      <c r="J5" s="328"/>
    </row>
    <row r="6" spans="1:30" ht="34.15" customHeight="1" x14ac:dyDescent="0.25">
      <c r="A6" s="329" t="s">
        <v>55</v>
      </c>
      <c r="B6" s="331" t="s">
        <v>0</v>
      </c>
      <c r="C6" s="331"/>
      <c r="D6" s="331"/>
      <c r="E6" s="331" t="s">
        <v>1</v>
      </c>
      <c r="F6" s="331"/>
      <c r="G6" s="331"/>
      <c r="H6" s="331" t="s">
        <v>2</v>
      </c>
      <c r="I6" s="331"/>
      <c r="J6" s="332"/>
    </row>
    <row r="7" spans="1:30" ht="25.9" customHeight="1" x14ac:dyDescent="0.25">
      <c r="A7" s="330"/>
      <c r="B7" s="21" t="s">
        <v>14</v>
      </c>
      <c r="C7" s="21" t="s">
        <v>15</v>
      </c>
      <c r="D7" s="21" t="s">
        <v>44</v>
      </c>
      <c r="E7" s="21" t="s">
        <v>14</v>
      </c>
      <c r="F7" s="21" t="s">
        <v>15</v>
      </c>
      <c r="G7" s="21" t="s">
        <v>44</v>
      </c>
      <c r="H7" s="21" t="s">
        <v>14</v>
      </c>
      <c r="I7" s="21" t="s">
        <v>15</v>
      </c>
      <c r="J7" s="22" t="s">
        <v>44</v>
      </c>
    </row>
    <row r="8" spans="1:30" ht="22.5" x14ac:dyDescent="0.25">
      <c r="A8" s="180" t="s">
        <v>5</v>
      </c>
      <c r="B8" s="180">
        <v>4115</v>
      </c>
      <c r="C8" s="180">
        <v>1592</v>
      </c>
      <c r="D8" s="180">
        <f t="shared" ref="D8:D18" si="0">B8+C8</f>
        <v>5707</v>
      </c>
      <c r="E8" s="180">
        <v>3</v>
      </c>
      <c r="F8" s="180">
        <v>3</v>
      </c>
      <c r="G8" s="180">
        <f t="shared" ref="G8:G18" si="1">E8+F8</f>
        <v>6</v>
      </c>
      <c r="H8" s="180">
        <f t="shared" ref="H8:I18" si="2">B8+E8</f>
        <v>4118</v>
      </c>
      <c r="I8" s="180">
        <f t="shared" si="2"/>
        <v>1595</v>
      </c>
      <c r="J8" s="174">
        <f t="shared" ref="J8:J18" si="3">H8+I8</f>
        <v>5713</v>
      </c>
    </row>
    <row r="9" spans="1:30" ht="22.5" x14ac:dyDescent="0.25">
      <c r="A9" s="179" t="s">
        <v>6</v>
      </c>
      <c r="B9" s="179">
        <v>18262</v>
      </c>
      <c r="C9" s="179">
        <v>9043</v>
      </c>
      <c r="D9" s="179">
        <f t="shared" si="0"/>
        <v>27305</v>
      </c>
      <c r="E9" s="179">
        <v>1790</v>
      </c>
      <c r="F9" s="179">
        <v>45</v>
      </c>
      <c r="G9" s="179">
        <f t="shared" si="1"/>
        <v>1835</v>
      </c>
      <c r="H9" s="179">
        <f t="shared" si="2"/>
        <v>20052</v>
      </c>
      <c r="I9" s="179">
        <f t="shared" si="2"/>
        <v>9088</v>
      </c>
      <c r="J9" s="175">
        <f t="shared" si="3"/>
        <v>29140</v>
      </c>
    </row>
    <row r="10" spans="1:30" ht="22.5" x14ac:dyDescent="0.25">
      <c r="A10" s="180" t="s">
        <v>7</v>
      </c>
      <c r="B10" s="180">
        <v>15976</v>
      </c>
      <c r="C10" s="180">
        <v>12255</v>
      </c>
      <c r="D10" s="180">
        <f t="shared" si="0"/>
        <v>28231</v>
      </c>
      <c r="E10" s="180">
        <v>4364</v>
      </c>
      <c r="F10" s="180">
        <v>158</v>
      </c>
      <c r="G10" s="180">
        <f t="shared" si="1"/>
        <v>4522</v>
      </c>
      <c r="H10" s="180">
        <f t="shared" si="2"/>
        <v>20340</v>
      </c>
      <c r="I10" s="180">
        <f t="shared" si="2"/>
        <v>12413</v>
      </c>
      <c r="J10" s="174">
        <f t="shared" si="3"/>
        <v>32753</v>
      </c>
    </row>
    <row r="11" spans="1:30" ht="22.5" x14ac:dyDescent="0.25">
      <c r="A11" s="179" t="s">
        <v>8</v>
      </c>
      <c r="B11" s="179">
        <v>9242</v>
      </c>
      <c r="C11" s="179">
        <v>9995</v>
      </c>
      <c r="D11" s="179">
        <f t="shared" si="0"/>
        <v>19237</v>
      </c>
      <c r="E11" s="179">
        <v>4276</v>
      </c>
      <c r="F11" s="179">
        <v>203</v>
      </c>
      <c r="G11" s="179">
        <f t="shared" si="1"/>
        <v>4479</v>
      </c>
      <c r="H11" s="179">
        <f t="shared" si="2"/>
        <v>13518</v>
      </c>
      <c r="I11" s="179">
        <f t="shared" si="2"/>
        <v>10198</v>
      </c>
      <c r="J11" s="175">
        <f t="shared" si="3"/>
        <v>23716</v>
      </c>
    </row>
    <row r="12" spans="1:30" ht="22.5" x14ac:dyDescent="0.25">
      <c r="A12" s="180" t="s">
        <v>9</v>
      </c>
      <c r="B12" s="180">
        <v>5484</v>
      </c>
      <c r="C12" s="180">
        <v>6892</v>
      </c>
      <c r="D12" s="180">
        <f t="shared" si="0"/>
        <v>12376</v>
      </c>
      <c r="E12" s="180">
        <v>4062</v>
      </c>
      <c r="F12" s="180">
        <v>182</v>
      </c>
      <c r="G12" s="180">
        <f t="shared" si="1"/>
        <v>4244</v>
      </c>
      <c r="H12" s="180">
        <f t="shared" si="2"/>
        <v>9546</v>
      </c>
      <c r="I12" s="180">
        <f t="shared" si="2"/>
        <v>7074</v>
      </c>
      <c r="J12" s="174">
        <f t="shared" si="3"/>
        <v>16620</v>
      </c>
    </row>
    <row r="13" spans="1:30" ht="22.5" x14ac:dyDescent="0.25">
      <c r="A13" s="179" t="s">
        <v>10</v>
      </c>
      <c r="B13" s="179">
        <v>3699</v>
      </c>
      <c r="C13" s="179">
        <v>4285</v>
      </c>
      <c r="D13" s="179">
        <f t="shared" si="0"/>
        <v>7984</v>
      </c>
      <c r="E13" s="179">
        <v>3061</v>
      </c>
      <c r="F13" s="179">
        <v>130</v>
      </c>
      <c r="G13" s="179">
        <f t="shared" si="1"/>
        <v>3191</v>
      </c>
      <c r="H13" s="179">
        <f t="shared" si="2"/>
        <v>6760</v>
      </c>
      <c r="I13" s="179">
        <f t="shared" si="2"/>
        <v>4415</v>
      </c>
      <c r="J13" s="175">
        <f t="shared" si="3"/>
        <v>11175</v>
      </c>
    </row>
    <row r="14" spans="1:30" ht="22.5" x14ac:dyDescent="0.25">
      <c r="A14" s="180" t="s">
        <v>11</v>
      </c>
      <c r="B14" s="180">
        <v>2066</v>
      </c>
      <c r="C14" s="180">
        <v>2523</v>
      </c>
      <c r="D14" s="180">
        <f t="shared" si="0"/>
        <v>4589</v>
      </c>
      <c r="E14" s="180">
        <v>1790</v>
      </c>
      <c r="F14" s="180">
        <v>97</v>
      </c>
      <c r="G14" s="180">
        <f t="shared" si="1"/>
        <v>1887</v>
      </c>
      <c r="H14" s="180">
        <f t="shared" si="2"/>
        <v>3856</v>
      </c>
      <c r="I14" s="180">
        <f t="shared" si="2"/>
        <v>2620</v>
      </c>
      <c r="J14" s="174">
        <f t="shared" si="3"/>
        <v>6476</v>
      </c>
    </row>
    <row r="15" spans="1:30" ht="22.5" x14ac:dyDescent="0.25">
      <c r="A15" s="179" t="s">
        <v>12</v>
      </c>
      <c r="B15" s="179">
        <v>1433</v>
      </c>
      <c r="C15" s="179">
        <v>1725</v>
      </c>
      <c r="D15" s="179">
        <f t="shared" si="0"/>
        <v>3158</v>
      </c>
      <c r="E15" s="179">
        <v>1158</v>
      </c>
      <c r="F15" s="179">
        <v>47</v>
      </c>
      <c r="G15" s="179">
        <f t="shared" si="1"/>
        <v>1205</v>
      </c>
      <c r="H15" s="179">
        <f t="shared" si="2"/>
        <v>2591</v>
      </c>
      <c r="I15" s="179">
        <f t="shared" si="2"/>
        <v>1772</v>
      </c>
      <c r="J15" s="175">
        <f t="shared" si="3"/>
        <v>4363</v>
      </c>
    </row>
    <row r="16" spans="1:30" ht="22.5" x14ac:dyDescent="0.25">
      <c r="A16" s="180" t="s">
        <v>13</v>
      </c>
      <c r="B16" s="180">
        <v>1130</v>
      </c>
      <c r="C16" s="180">
        <v>1219</v>
      </c>
      <c r="D16" s="180">
        <f t="shared" si="0"/>
        <v>2349</v>
      </c>
      <c r="E16" s="180">
        <v>732</v>
      </c>
      <c r="F16" s="180">
        <v>20</v>
      </c>
      <c r="G16" s="180">
        <f t="shared" si="1"/>
        <v>752</v>
      </c>
      <c r="H16" s="180">
        <f t="shared" si="2"/>
        <v>1862</v>
      </c>
      <c r="I16" s="180">
        <f t="shared" si="2"/>
        <v>1239</v>
      </c>
      <c r="J16" s="174">
        <f t="shared" si="3"/>
        <v>3101</v>
      </c>
    </row>
    <row r="17" spans="1:10" ht="22.5" x14ac:dyDescent="0.25">
      <c r="A17" s="179" t="s">
        <v>45</v>
      </c>
      <c r="B17" s="179">
        <v>338</v>
      </c>
      <c r="C17" s="179">
        <v>426</v>
      </c>
      <c r="D17" s="179">
        <f t="shared" si="0"/>
        <v>764</v>
      </c>
      <c r="E17" s="179">
        <v>383</v>
      </c>
      <c r="F17" s="179">
        <v>16</v>
      </c>
      <c r="G17" s="179">
        <f t="shared" si="1"/>
        <v>399</v>
      </c>
      <c r="H17" s="179">
        <f t="shared" si="2"/>
        <v>721</v>
      </c>
      <c r="I17" s="179">
        <f t="shared" si="2"/>
        <v>442</v>
      </c>
      <c r="J17" s="175">
        <f t="shared" si="3"/>
        <v>1163</v>
      </c>
    </row>
    <row r="18" spans="1:10" ht="22.5" x14ac:dyDescent="0.25">
      <c r="A18" s="180" t="s">
        <v>46</v>
      </c>
      <c r="B18" s="180">
        <v>212</v>
      </c>
      <c r="C18" s="180">
        <v>218</v>
      </c>
      <c r="D18" s="180">
        <f t="shared" si="0"/>
        <v>430</v>
      </c>
      <c r="E18" s="180">
        <v>243</v>
      </c>
      <c r="F18" s="180">
        <v>7</v>
      </c>
      <c r="G18" s="180">
        <f t="shared" si="1"/>
        <v>250</v>
      </c>
      <c r="H18" s="180">
        <f t="shared" si="2"/>
        <v>455</v>
      </c>
      <c r="I18" s="180">
        <f t="shared" si="2"/>
        <v>225</v>
      </c>
      <c r="J18" s="174">
        <f t="shared" si="3"/>
        <v>680</v>
      </c>
    </row>
    <row r="19" spans="1:10" ht="22.5" x14ac:dyDescent="0.25">
      <c r="A19" s="48" t="s">
        <v>30</v>
      </c>
      <c r="B19" s="23">
        <f t="shared" ref="B19:J19" si="4">SUM(B8:B18)</f>
        <v>61957</v>
      </c>
      <c r="C19" s="23">
        <f t="shared" si="4"/>
        <v>50173</v>
      </c>
      <c r="D19" s="23">
        <f t="shared" si="4"/>
        <v>112130</v>
      </c>
      <c r="E19" s="23">
        <f t="shared" si="4"/>
        <v>21862</v>
      </c>
      <c r="F19" s="23">
        <f t="shared" si="4"/>
        <v>908</v>
      </c>
      <c r="G19" s="23">
        <f t="shared" si="4"/>
        <v>22770</v>
      </c>
      <c r="H19" s="23">
        <f t="shared" si="4"/>
        <v>83819</v>
      </c>
      <c r="I19" s="23">
        <f t="shared" si="4"/>
        <v>51081</v>
      </c>
      <c r="J19" s="23">
        <f t="shared" si="4"/>
        <v>134900</v>
      </c>
    </row>
    <row r="20" spans="1:10" ht="18" x14ac:dyDescent="0.45">
      <c r="A20" s="190" t="s">
        <v>185</v>
      </c>
      <c r="B20" s="177"/>
      <c r="C20" s="177"/>
      <c r="D20" s="177"/>
      <c r="E20" s="177"/>
      <c r="F20" s="177"/>
      <c r="G20" s="177"/>
      <c r="H20" s="177" t="s">
        <v>54</v>
      </c>
      <c r="I20" s="177"/>
      <c r="J20" s="187"/>
    </row>
    <row r="21" spans="1:10" ht="18" x14ac:dyDescent="0.45">
      <c r="A21" s="193" t="s">
        <v>42</v>
      </c>
      <c r="B21" s="177"/>
      <c r="C21" s="178"/>
      <c r="D21" s="178"/>
      <c r="E21" s="177"/>
      <c r="F21" s="177"/>
      <c r="G21" s="177"/>
      <c r="H21" s="177"/>
      <c r="I21" s="188"/>
      <c r="J21" s="187"/>
    </row>
    <row r="22" spans="1:10" s="146" customFormat="1" ht="18" x14ac:dyDescent="0.45">
      <c r="A22" s="159" t="s">
        <v>271</v>
      </c>
      <c r="B22" s="162"/>
      <c r="C22" s="162"/>
      <c r="D22" s="162"/>
      <c r="E22" s="162"/>
      <c r="F22" s="162"/>
      <c r="G22" s="162"/>
      <c r="H22" s="162"/>
      <c r="I22" s="162"/>
      <c r="J22" s="160"/>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election activeCell="A22" sqref="A22"/>
    </sheetView>
  </sheetViews>
  <sheetFormatPr defaultColWidth="8.85546875" defaultRowHeight="15" x14ac:dyDescent="0.25"/>
  <cols>
    <col min="1" max="1" width="41.140625" style="51" customWidth="1"/>
    <col min="2" max="4" width="11.42578125" style="51" bestFit="1" customWidth="1"/>
    <col min="5" max="5" width="13.28515625" style="51" bestFit="1" customWidth="1"/>
    <col min="6" max="6" width="11.42578125" style="51" bestFit="1" customWidth="1"/>
    <col min="7" max="8" width="13.28515625" style="51" bestFit="1" customWidth="1"/>
    <col min="9" max="9" width="11.42578125" style="51" bestFit="1" customWidth="1"/>
    <col min="10" max="10" width="13.28515625" style="51" bestFit="1" customWidth="1"/>
    <col min="11" max="16384" width="8.85546875" style="51"/>
  </cols>
  <sheetData>
    <row r="1" spans="1:27" x14ac:dyDescent="0.25">
      <c r="H1" s="351" t="s">
        <v>270</v>
      </c>
      <c r="I1" s="351"/>
      <c r="J1" s="351"/>
    </row>
    <row r="2" spans="1:27" x14ac:dyDescent="0.25">
      <c r="H2" s="351"/>
      <c r="I2" s="351"/>
      <c r="J2" s="351"/>
    </row>
    <row r="3" spans="1:27" s="52" customFormat="1" ht="18" customHeight="1" x14ac:dyDescent="0.25">
      <c r="H3" s="352"/>
      <c r="I3" s="352"/>
      <c r="J3" s="352"/>
      <c r="K3" s="51"/>
      <c r="L3" s="51"/>
      <c r="M3" s="51"/>
      <c r="N3" s="51"/>
      <c r="O3" s="51"/>
      <c r="P3" s="51"/>
      <c r="Q3" s="51"/>
      <c r="R3" s="51"/>
      <c r="S3" s="51"/>
      <c r="T3" s="51"/>
      <c r="U3" s="51"/>
      <c r="V3" s="51"/>
      <c r="W3" s="51"/>
      <c r="X3" s="51"/>
      <c r="Y3" s="51"/>
      <c r="Z3" s="51"/>
      <c r="AA3" s="51"/>
    </row>
    <row r="4" spans="1:27" ht="22.5" x14ac:dyDescent="0.25">
      <c r="A4" s="353" t="s">
        <v>261</v>
      </c>
      <c r="B4" s="353"/>
      <c r="C4" s="353"/>
      <c r="D4" s="353"/>
      <c r="E4" s="353"/>
      <c r="F4" s="353"/>
      <c r="G4" s="353"/>
      <c r="H4" s="353"/>
      <c r="I4" s="353"/>
      <c r="J4" s="353"/>
    </row>
    <row r="5" spans="1:27" ht="22.5" x14ac:dyDescent="0.55000000000000004">
      <c r="A5" s="136" t="s">
        <v>262</v>
      </c>
      <c r="B5" s="326" t="s">
        <v>140</v>
      </c>
      <c r="C5" s="327"/>
      <c r="D5" s="327"/>
      <c r="E5" s="327"/>
      <c r="F5" s="327"/>
      <c r="G5" s="327"/>
      <c r="H5" s="327"/>
      <c r="I5" s="327"/>
      <c r="J5" s="328"/>
    </row>
    <row r="6" spans="1:27" ht="22.5" x14ac:dyDescent="0.25">
      <c r="A6" s="332" t="s">
        <v>213</v>
      </c>
      <c r="B6" s="331" t="s">
        <v>0</v>
      </c>
      <c r="C6" s="331"/>
      <c r="D6" s="331"/>
      <c r="E6" s="331" t="s">
        <v>1</v>
      </c>
      <c r="F6" s="331"/>
      <c r="G6" s="331"/>
      <c r="H6" s="331" t="s">
        <v>2</v>
      </c>
      <c r="I6" s="331"/>
      <c r="J6" s="332"/>
    </row>
    <row r="7" spans="1:27" ht="22.5" x14ac:dyDescent="0.25">
      <c r="A7" s="332"/>
      <c r="B7" s="21" t="s">
        <v>14</v>
      </c>
      <c r="C7" s="21" t="s">
        <v>15</v>
      </c>
      <c r="D7" s="21" t="s">
        <v>44</v>
      </c>
      <c r="E7" s="21" t="s">
        <v>14</v>
      </c>
      <c r="F7" s="21" t="s">
        <v>15</v>
      </c>
      <c r="G7" s="21" t="s">
        <v>44</v>
      </c>
      <c r="H7" s="21" t="s">
        <v>14</v>
      </c>
      <c r="I7" s="21" t="s">
        <v>15</v>
      </c>
      <c r="J7" s="22" t="s">
        <v>44</v>
      </c>
    </row>
    <row r="8" spans="1:27" ht="22.5" x14ac:dyDescent="0.25">
      <c r="A8" s="54" t="s">
        <v>214</v>
      </c>
      <c r="B8" s="55">
        <v>7958</v>
      </c>
      <c r="C8" s="55">
        <v>5208</v>
      </c>
      <c r="D8" s="137">
        <f t="shared" ref="D8:D17" si="0">SUM(B8:C8)</f>
        <v>13166</v>
      </c>
      <c r="E8" s="55">
        <v>290</v>
      </c>
      <c r="F8" s="55">
        <v>32</v>
      </c>
      <c r="G8" s="55">
        <f t="shared" ref="G8:G17" si="1">SUM(E8:F8)</f>
        <v>322</v>
      </c>
      <c r="H8" s="55">
        <f>B8+E8</f>
        <v>8248</v>
      </c>
      <c r="I8" s="55">
        <f>C8+F8</f>
        <v>5240</v>
      </c>
      <c r="J8" s="55">
        <f t="shared" ref="J8:J17" si="2">SUM(H8:I8)</f>
        <v>13488</v>
      </c>
    </row>
    <row r="9" spans="1:27" ht="22.5" x14ac:dyDescent="0.25">
      <c r="A9" s="56" t="s">
        <v>215</v>
      </c>
      <c r="B9" s="57">
        <v>16059</v>
      </c>
      <c r="C9" s="57">
        <v>15573</v>
      </c>
      <c r="D9" s="138">
        <f t="shared" si="0"/>
        <v>31632</v>
      </c>
      <c r="E9" s="57">
        <v>1972</v>
      </c>
      <c r="F9" s="57">
        <v>239</v>
      </c>
      <c r="G9" s="57">
        <f t="shared" si="1"/>
        <v>2211</v>
      </c>
      <c r="H9" s="57">
        <f t="shared" ref="H9:H17" si="3">B9+E9</f>
        <v>18031</v>
      </c>
      <c r="I9" s="57">
        <f t="shared" ref="I9:I17" si="4">C9+F9</f>
        <v>15812</v>
      </c>
      <c r="J9" s="57">
        <f t="shared" si="2"/>
        <v>33843</v>
      </c>
    </row>
    <row r="10" spans="1:27" ht="22.5" x14ac:dyDescent="0.25">
      <c r="A10" s="54" t="s">
        <v>216</v>
      </c>
      <c r="B10" s="55">
        <v>10890</v>
      </c>
      <c r="C10" s="55">
        <v>7833</v>
      </c>
      <c r="D10" s="137">
        <f t="shared" si="0"/>
        <v>18723</v>
      </c>
      <c r="E10" s="55">
        <v>1358</v>
      </c>
      <c r="F10" s="55">
        <v>172</v>
      </c>
      <c r="G10" s="55">
        <f t="shared" si="1"/>
        <v>1530</v>
      </c>
      <c r="H10" s="55">
        <f t="shared" si="3"/>
        <v>12248</v>
      </c>
      <c r="I10" s="55">
        <f t="shared" si="4"/>
        <v>8005</v>
      </c>
      <c r="J10" s="55">
        <f t="shared" si="2"/>
        <v>20253</v>
      </c>
    </row>
    <row r="11" spans="1:27" ht="22.5" x14ac:dyDescent="0.25">
      <c r="A11" s="56" t="s">
        <v>217</v>
      </c>
      <c r="B11" s="57">
        <v>9319</v>
      </c>
      <c r="C11" s="57">
        <v>13236</v>
      </c>
      <c r="D11" s="138">
        <f t="shared" si="0"/>
        <v>22555</v>
      </c>
      <c r="E11" s="57">
        <v>326</v>
      </c>
      <c r="F11" s="57">
        <v>52</v>
      </c>
      <c r="G11" s="57">
        <f t="shared" si="1"/>
        <v>378</v>
      </c>
      <c r="H11" s="57">
        <f t="shared" si="3"/>
        <v>9645</v>
      </c>
      <c r="I11" s="57">
        <f t="shared" si="4"/>
        <v>13288</v>
      </c>
      <c r="J11" s="57">
        <f t="shared" si="2"/>
        <v>22933</v>
      </c>
    </row>
    <row r="12" spans="1:27" ht="22.5" x14ac:dyDescent="0.25">
      <c r="A12" s="54" t="s">
        <v>218</v>
      </c>
      <c r="B12" s="55">
        <v>11481</v>
      </c>
      <c r="C12" s="55">
        <v>6672</v>
      </c>
      <c r="D12" s="137">
        <f t="shared" si="0"/>
        <v>18153</v>
      </c>
      <c r="E12" s="55">
        <v>1436</v>
      </c>
      <c r="F12" s="55">
        <v>103</v>
      </c>
      <c r="G12" s="55">
        <f t="shared" si="1"/>
        <v>1539</v>
      </c>
      <c r="H12" s="55">
        <f t="shared" si="3"/>
        <v>12917</v>
      </c>
      <c r="I12" s="55">
        <f t="shared" si="4"/>
        <v>6775</v>
      </c>
      <c r="J12" s="55">
        <f t="shared" si="2"/>
        <v>19692</v>
      </c>
      <c r="K12" s="139"/>
    </row>
    <row r="13" spans="1:27" ht="45" x14ac:dyDescent="0.25">
      <c r="A13" s="56" t="s">
        <v>219</v>
      </c>
      <c r="B13" s="57">
        <v>36</v>
      </c>
      <c r="C13" s="57">
        <v>2</v>
      </c>
      <c r="D13" s="138">
        <f t="shared" si="0"/>
        <v>38</v>
      </c>
      <c r="E13" s="57">
        <v>15</v>
      </c>
      <c r="F13" s="57">
        <v>0</v>
      </c>
      <c r="G13" s="57">
        <f t="shared" si="1"/>
        <v>15</v>
      </c>
      <c r="H13" s="57">
        <f t="shared" si="3"/>
        <v>51</v>
      </c>
      <c r="I13" s="57">
        <f t="shared" si="4"/>
        <v>2</v>
      </c>
      <c r="J13" s="57">
        <f t="shared" si="2"/>
        <v>53</v>
      </c>
    </row>
    <row r="14" spans="1:27" ht="22.5" x14ac:dyDescent="0.25">
      <c r="A14" s="54" t="s">
        <v>220</v>
      </c>
      <c r="B14" s="55">
        <v>1062</v>
      </c>
      <c r="C14" s="55">
        <v>226</v>
      </c>
      <c r="D14" s="137">
        <f t="shared" si="0"/>
        <v>1288</v>
      </c>
      <c r="E14" s="55">
        <v>2497</v>
      </c>
      <c r="F14" s="55">
        <v>14</v>
      </c>
      <c r="G14" s="55">
        <f t="shared" si="1"/>
        <v>2511</v>
      </c>
      <c r="H14" s="55">
        <f t="shared" si="3"/>
        <v>3559</v>
      </c>
      <c r="I14" s="55">
        <f t="shared" si="4"/>
        <v>240</v>
      </c>
      <c r="J14" s="55">
        <f t="shared" si="2"/>
        <v>3799</v>
      </c>
    </row>
    <row r="15" spans="1:27" ht="45" x14ac:dyDescent="0.25">
      <c r="A15" s="56" t="s">
        <v>221</v>
      </c>
      <c r="B15" s="57">
        <v>1822</v>
      </c>
      <c r="C15" s="57">
        <v>342</v>
      </c>
      <c r="D15" s="138">
        <f t="shared" si="0"/>
        <v>2164</v>
      </c>
      <c r="E15" s="57">
        <v>2649</v>
      </c>
      <c r="F15" s="57">
        <v>1</v>
      </c>
      <c r="G15" s="57">
        <f t="shared" si="1"/>
        <v>2650</v>
      </c>
      <c r="H15" s="57">
        <f t="shared" si="3"/>
        <v>4471</v>
      </c>
      <c r="I15" s="57">
        <f t="shared" si="4"/>
        <v>343</v>
      </c>
      <c r="J15" s="57">
        <f t="shared" si="2"/>
        <v>4814</v>
      </c>
    </row>
    <row r="16" spans="1:27" ht="22.5" x14ac:dyDescent="0.25">
      <c r="A16" s="54" t="s">
        <v>222</v>
      </c>
      <c r="B16" s="55">
        <v>1761</v>
      </c>
      <c r="C16" s="55">
        <v>634</v>
      </c>
      <c r="D16" s="137">
        <f t="shared" si="0"/>
        <v>2395</v>
      </c>
      <c r="E16" s="55">
        <v>11207</v>
      </c>
      <c r="F16" s="55">
        <v>294</v>
      </c>
      <c r="G16" s="55">
        <f t="shared" si="1"/>
        <v>11501</v>
      </c>
      <c r="H16" s="55">
        <f t="shared" si="3"/>
        <v>12968</v>
      </c>
      <c r="I16" s="55">
        <f t="shared" si="4"/>
        <v>928</v>
      </c>
      <c r="J16" s="55">
        <f t="shared" si="2"/>
        <v>13896</v>
      </c>
    </row>
    <row r="17" spans="1:11" ht="22.5" x14ac:dyDescent="0.25">
      <c r="A17" s="56" t="s">
        <v>223</v>
      </c>
      <c r="B17" s="57">
        <v>1569</v>
      </c>
      <c r="C17" s="57">
        <v>447</v>
      </c>
      <c r="D17" s="138">
        <f t="shared" si="0"/>
        <v>2016</v>
      </c>
      <c r="E17" s="57">
        <v>112</v>
      </c>
      <c r="F17" s="57">
        <v>1</v>
      </c>
      <c r="G17" s="57">
        <f t="shared" si="1"/>
        <v>113</v>
      </c>
      <c r="H17" s="57">
        <f t="shared" si="3"/>
        <v>1681</v>
      </c>
      <c r="I17" s="57">
        <f t="shared" si="4"/>
        <v>448</v>
      </c>
      <c r="J17" s="57">
        <f t="shared" si="2"/>
        <v>2129</v>
      </c>
      <c r="K17" s="139"/>
    </row>
    <row r="18" spans="1:11" ht="22.5" x14ac:dyDescent="0.25">
      <c r="A18" s="50" t="s">
        <v>50</v>
      </c>
      <c r="B18" s="24">
        <f>SUM(B8:B17)</f>
        <v>61957</v>
      </c>
      <c r="C18" s="24">
        <f t="shared" ref="C18:J18" si="5">SUM(C8:C17)</f>
        <v>50173</v>
      </c>
      <c r="D18" s="24">
        <f t="shared" si="5"/>
        <v>112130</v>
      </c>
      <c r="E18" s="24">
        <f t="shared" si="5"/>
        <v>21862</v>
      </c>
      <c r="F18" s="24">
        <f t="shared" si="5"/>
        <v>908</v>
      </c>
      <c r="G18" s="24">
        <f t="shared" si="5"/>
        <v>22770</v>
      </c>
      <c r="H18" s="24">
        <f t="shared" si="5"/>
        <v>83819</v>
      </c>
      <c r="I18" s="24">
        <f t="shared" si="5"/>
        <v>51081</v>
      </c>
      <c r="J18" s="24">
        <f t="shared" si="5"/>
        <v>134900</v>
      </c>
    </row>
    <row r="19" spans="1:11" s="176" customFormat="1" ht="18" x14ac:dyDescent="0.45">
      <c r="A19" s="190" t="s">
        <v>185</v>
      </c>
      <c r="B19" s="177"/>
      <c r="C19" s="177"/>
      <c r="D19" s="177"/>
      <c r="E19" s="177"/>
      <c r="F19" s="177"/>
      <c r="G19" s="177"/>
      <c r="H19" s="177" t="s">
        <v>54</v>
      </c>
      <c r="I19" s="177"/>
      <c r="J19" s="187"/>
    </row>
    <row r="20" spans="1:11" ht="18" x14ac:dyDescent="0.45">
      <c r="A20" s="140" t="s">
        <v>42</v>
      </c>
      <c r="B20" s="118"/>
      <c r="C20" s="118"/>
      <c r="D20" s="118"/>
      <c r="E20" s="118"/>
      <c r="F20" s="118"/>
      <c r="G20" s="118"/>
      <c r="H20" s="118"/>
      <c r="I20" s="118"/>
      <c r="J20" s="118"/>
    </row>
    <row r="21" spans="1:11" s="65" customFormat="1" ht="21" customHeight="1" x14ac:dyDescent="0.25">
      <c r="A21" s="350" t="s">
        <v>225</v>
      </c>
      <c r="B21" s="350"/>
      <c r="C21" s="350"/>
      <c r="D21" s="350"/>
      <c r="E21" s="350"/>
      <c r="F21" s="350"/>
      <c r="G21" s="64" t="s">
        <v>191</v>
      </c>
      <c r="H21" s="64" t="s">
        <v>191</v>
      </c>
      <c r="I21" s="64" t="s">
        <v>191</v>
      </c>
      <c r="J21" s="64" t="s">
        <v>191</v>
      </c>
    </row>
    <row r="22" spans="1:11" s="146" customFormat="1" ht="18" x14ac:dyDescent="0.45">
      <c r="A22" s="159" t="s">
        <v>271</v>
      </c>
      <c r="B22" s="162"/>
      <c r="C22" s="162"/>
      <c r="D22" s="162"/>
      <c r="E22" s="162"/>
      <c r="F22" s="162"/>
      <c r="G22" s="162"/>
      <c r="H22" s="162"/>
      <c r="I22" s="162"/>
      <c r="J22" s="160"/>
    </row>
    <row r="23" spans="1:11" ht="18" x14ac:dyDescent="0.45">
      <c r="A23" s="60"/>
      <c r="B23" s="60"/>
      <c r="C23" s="60"/>
      <c r="D23" s="60"/>
      <c r="E23" s="60"/>
      <c r="F23" s="60"/>
      <c r="G23" s="60"/>
      <c r="H23" s="60"/>
      <c r="I23" s="60"/>
      <c r="J23" s="60"/>
    </row>
    <row r="26" spans="1:11" x14ac:dyDescent="0.25">
      <c r="B26" s="139"/>
      <c r="C26" s="139"/>
      <c r="D26" s="139"/>
      <c r="E26" s="139"/>
      <c r="F26" s="139"/>
      <c r="G26" s="139"/>
      <c r="H26" s="139"/>
      <c r="I26" s="139"/>
      <c r="J26" s="139"/>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3"/>
  <sheetViews>
    <sheetView showGridLines="0" rightToLeft="1" view="pageBreakPreview" zoomScale="80" zoomScaleNormal="80" zoomScaleSheetLayoutView="80" workbookViewId="0">
      <selection activeCell="A5" sqref="A5:M5"/>
    </sheetView>
  </sheetViews>
  <sheetFormatPr defaultRowHeight="15" x14ac:dyDescent="0.25"/>
  <cols>
    <col min="1" max="1" width="41.28515625" customWidth="1"/>
    <col min="2" max="2" width="32" customWidth="1"/>
    <col min="5" max="5" width="14.28515625" customWidth="1"/>
  </cols>
  <sheetData>
    <row r="1" spans="1:13" ht="18" customHeight="1" x14ac:dyDescent="0.25"/>
    <row r="2" spans="1:13" s="1" customFormat="1" ht="18" customHeight="1" x14ac:dyDescent="0.25">
      <c r="B2" s="3"/>
      <c r="C2" s="3"/>
      <c r="D2" s="3"/>
      <c r="E2" s="3"/>
      <c r="F2" s="3"/>
      <c r="G2" s="3"/>
      <c r="H2" s="3"/>
      <c r="I2" s="3"/>
      <c r="J2" s="3"/>
      <c r="K2" s="3"/>
      <c r="L2" s="3"/>
      <c r="M2" s="3"/>
    </row>
    <row r="3" spans="1:13" s="1" customFormat="1" ht="21" customHeight="1" x14ac:dyDescent="0.25">
      <c r="A3" s="3"/>
      <c r="B3" s="3"/>
      <c r="C3" s="3"/>
      <c r="D3" s="3"/>
      <c r="E3" s="3"/>
      <c r="F3" s="3"/>
      <c r="G3" s="3"/>
      <c r="H3" s="3"/>
      <c r="I3" s="3"/>
      <c r="J3" s="3"/>
      <c r="K3" s="3"/>
      <c r="L3" s="3"/>
      <c r="M3" s="3"/>
    </row>
    <row r="4" spans="1:13" s="1" customFormat="1" ht="34.9" customHeight="1" x14ac:dyDescent="0.25">
      <c r="A4" s="298" t="s">
        <v>268</v>
      </c>
      <c r="B4" s="298"/>
      <c r="C4" s="298"/>
      <c r="D4" s="298"/>
      <c r="E4" s="298"/>
      <c r="F4" s="298"/>
      <c r="G4" s="298"/>
      <c r="H4" s="298"/>
      <c r="I4" s="298"/>
      <c r="J4" s="298"/>
      <c r="K4" s="298"/>
      <c r="L4" s="298"/>
      <c r="M4" s="298"/>
    </row>
    <row r="5" spans="1:13" s="1" customFormat="1" ht="214.15" customHeight="1" x14ac:dyDescent="0.25">
      <c r="A5" s="299" t="s">
        <v>306</v>
      </c>
      <c r="B5" s="300"/>
      <c r="C5" s="300"/>
      <c r="D5" s="300"/>
      <c r="E5" s="300"/>
      <c r="F5" s="300"/>
      <c r="G5" s="300"/>
      <c r="H5" s="300"/>
      <c r="I5" s="300"/>
      <c r="J5" s="300"/>
      <c r="K5" s="300"/>
      <c r="L5" s="300"/>
      <c r="M5" s="301"/>
    </row>
    <row r="6" spans="1:13" ht="21.75" x14ac:dyDescent="0.25">
      <c r="A6" s="4" t="s">
        <v>99</v>
      </c>
      <c r="B6" s="5" t="s">
        <v>100</v>
      </c>
      <c r="C6" s="6"/>
      <c r="D6" s="6"/>
      <c r="E6" s="6"/>
      <c r="M6" s="7"/>
    </row>
    <row r="7" spans="1:13" ht="28.9" customHeight="1" x14ac:dyDescent="0.55000000000000004">
      <c r="A7" s="8" t="s">
        <v>101</v>
      </c>
      <c r="B7" s="302" t="s">
        <v>102</v>
      </c>
      <c r="C7" s="302"/>
      <c r="D7" s="302"/>
      <c r="E7" s="302"/>
      <c r="M7" s="7"/>
    </row>
    <row r="8" spans="1:13" ht="21.75" x14ac:dyDescent="0.55000000000000004">
      <c r="A8" s="8"/>
      <c r="B8" s="303" t="s">
        <v>103</v>
      </c>
      <c r="C8" s="303"/>
      <c r="D8" s="303"/>
      <c r="E8" s="303"/>
      <c r="M8" s="7"/>
    </row>
    <row r="9" spans="1:13" ht="21.75" x14ac:dyDescent="0.55000000000000004">
      <c r="A9" s="8"/>
      <c r="B9" s="304" t="s">
        <v>144</v>
      </c>
      <c r="C9" s="304"/>
      <c r="D9" s="304"/>
      <c r="E9" s="304"/>
      <c r="M9" s="7"/>
    </row>
    <row r="10" spans="1:13" ht="25.15" customHeight="1" x14ac:dyDescent="0.55000000000000004">
      <c r="A10" s="8" t="s">
        <v>104</v>
      </c>
      <c r="B10" s="302" t="s">
        <v>95</v>
      </c>
      <c r="C10" s="302"/>
      <c r="D10" s="302"/>
      <c r="E10" s="302"/>
      <c r="M10" s="7"/>
    </row>
    <row r="11" spans="1:13" ht="21.75" x14ac:dyDescent="0.55000000000000004">
      <c r="A11" s="8"/>
      <c r="B11" s="297"/>
      <c r="C11" s="297"/>
      <c r="D11" s="297"/>
      <c r="E11" s="297"/>
      <c r="M11" s="7"/>
    </row>
    <row r="12" spans="1:13" ht="27.4" customHeight="1" x14ac:dyDescent="0.55000000000000004">
      <c r="A12" s="8" t="s">
        <v>105</v>
      </c>
      <c r="B12" s="9" t="s">
        <v>106</v>
      </c>
      <c r="C12" s="10"/>
      <c r="D12" s="10"/>
      <c r="E12" s="10"/>
      <c r="M12" s="7"/>
    </row>
    <row r="13" spans="1:13" ht="21.75" x14ac:dyDescent="0.55000000000000004">
      <c r="A13" s="8"/>
      <c r="B13" s="11"/>
      <c r="C13" s="10"/>
      <c r="D13" s="10"/>
      <c r="E13" s="10"/>
      <c r="M13" s="7"/>
    </row>
    <row r="14" spans="1:13" ht="24.6" customHeight="1" x14ac:dyDescent="0.25">
      <c r="A14" s="308" t="s">
        <v>107</v>
      </c>
      <c r="B14" s="309"/>
      <c r="C14" s="309"/>
      <c r="D14" s="309"/>
      <c r="E14" s="309"/>
      <c r="F14" s="309"/>
      <c r="G14" s="309"/>
      <c r="H14" s="309"/>
      <c r="I14" s="309"/>
      <c r="J14" s="309"/>
      <c r="K14" s="309"/>
      <c r="L14" s="309"/>
      <c r="M14" s="310"/>
    </row>
    <row r="15" spans="1:13" ht="22.5" x14ac:dyDescent="0.25">
      <c r="A15" s="311" t="s">
        <v>108</v>
      </c>
      <c r="B15" s="300"/>
      <c r="C15" s="300"/>
      <c r="D15" s="300"/>
      <c r="E15" s="300"/>
      <c r="F15" s="300"/>
      <c r="G15" s="300"/>
      <c r="H15" s="300"/>
      <c r="I15" s="300"/>
      <c r="J15" s="300"/>
      <c r="K15" s="300"/>
      <c r="L15" s="300"/>
      <c r="M15" s="301"/>
    </row>
    <row r="16" spans="1:13" ht="22.5" x14ac:dyDescent="0.25">
      <c r="A16" s="311" t="s">
        <v>109</v>
      </c>
      <c r="B16" s="300"/>
      <c r="C16" s="300"/>
      <c r="D16" s="300"/>
      <c r="E16" s="300"/>
      <c r="F16" s="300"/>
      <c r="G16" s="300"/>
      <c r="H16" s="300"/>
      <c r="I16" s="300"/>
      <c r="J16" s="300"/>
      <c r="K16" s="300"/>
      <c r="L16" s="300"/>
      <c r="M16" s="301"/>
    </row>
    <row r="17" spans="1:13" ht="102.6" customHeight="1" x14ac:dyDescent="0.25">
      <c r="A17" s="312" t="s">
        <v>110</v>
      </c>
      <c r="B17" s="313"/>
      <c r="C17" s="313"/>
      <c r="D17" s="313"/>
      <c r="E17" s="313"/>
      <c r="F17" s="313"/>
      <c r="G17" s="313"/>
      <c r="H17" s="313"/>
      <c r="I17" s="313"/>
      <c r="J17" s="313"/>
      <c r="K17" s="313"/>
      <c r="L17" s="313"/>
      <c r="M17" s="314"/>
    </row>
    <row r="18" spans="1:13" ht="22.5" x14ac:dyDescent="0.25">
      <c r="A18" s="311" t="s">
        <v>111</v>
      </c>
      <c r="B18" s="300"/>
      <c r="C18" s="300"/>
      <c r="D18" s="300"/>
      <c r="E18" s="300"/>
      <c r="F18" s="300"/>
      <c r="G18" s="300"/>
      <c r="H18" s="300"/>
      <c r="I18" s="300"/>
      <c r="J18" s="300"/>
      <c r="K18" s="300"/>
      <c r="L18" s="12"/>
      <c r="M18" s="13"/>
    </row>
    <row r="19" spans="1:13" ht="123.6" customHeight="1" x14ac:dyDescent="0.25">
      <c r="A19" s="315" t="s">
        <v>112</v>
      </c>
      <c r="B19" s="316"/>
      <c r="C19" s="316"/>
      <c r="D19" s="316"/>
      <c r="E19" s="316"/>
      <c r="F19" s="316"/>
      <c r="G19" s="316"/>
      <c r="H19" s="316"/>
      <c r="I19" s="316"/>
      <c r="J19" s="316"/>
      <c r="K19" s="316"/>
      <c r="L19" s="316"/>
      <c r="M19" s="317"/>
    </row>
    <row r="20" spans="1:13" ht="22.5" x14ac:dyDescent="0.25">
      <c r="A20" s="321" t="s">
        <v>267</v>
      </c>
      <c r="B20" s="322"/>
      <c r="C20" s="322"/>
      <c r="D20" s="322"/>
      <c r="E20" s="322"/>
      <c r="F20" s="322"/>
      <c r="G20" s="322"/>
      <c r="H20" s="322"/>
      <c r="I20" s="322"/>
      <c r="J20" s="322"/>
      <c r="K20" s="322"/>
      <c r="L20" s="203"/>
      <c r="M20" s="204"/>
    </row>
    <row r="21" spans="1:13" ht="22.5" x14ac:dyDescent="0.25">
      <c r="A21" s="311" t="s">
        <v>113</v>
      </c>
      <c r="B21" s="300"/>
      <c r="C21" s="300"/>
      <c r="D21" s="300"/>
      <c r="E21" s="300"/>
      <c r="F21" s="300"/>
      <c r="G21" s="300"/>
      <c r="H21" s="300"/>
      <c r="I21" s="300"/>
      <c r="J21" s="300"/>
      <c r="K21" s="300"/>
      <c r="L21" s="300"/>
      <c r="M21" s="301"/>
    </row>
    <row r="22" spans="1:13" ht="21.75" x14ac:dyDescent="0.55000000000000004">
      <c r="A22" s="8" t="s">
        <v>114</v>
      </c>
      <c r="M22" s="7"/>
    </row>
    <row r="23" spans="1:13" ht="22.5" x14ac:dyDescent="0.25">
      <c r="A23" s="311" t="s">
        <v>115</v>
      </c>
      <c r="B23" s="300"/>
      <c r="C23" s="300"/>
      <c r="D23" s="300"/>
      <c r="E23" s="300"/>
      <c r="F23" s="300"/>
      <c r="G23" s="300"/>
      <c r="H23" s="300"/>
      <c r="I23" s="300"/>
      <c r="J23" s="300"/>
      <c r="K23" s="300"/>
      <c r="L23" s="300"/>
      <c r="M23" s="301"/>
    </row>
    <row r="24" spans="1:13" ht="21.75" x14ac:dyDescent="0.55000000000000004">
      <c r="A24" s="318" t="s">
        <v>116</v>
      </c>
      <c r="B24" s="319"/>
      <c r="C24" s="319"/>
      <c r="D24" s="319"/>
      <c r="E24" s="319"/>
      <c r="F24" s="319"/>
      <c r="G24" s="319"/>
      <c r="H24" s="319"/>
      <c r="I24" s="319"/>
      <c r="J24" s="319"/>
      <c r="K24" s="319"/>
      <c r="L24" s="319"/>
      <c r="M24" s="320"/>
    </row>
    <row r="25" spans="1:13" ht="22.5" x14ac:dyDescent="0.25">
      <c r="A25" s="311" t="s">
        <v>117</v>
      </c>
      <c r="B25" s="300"/>
      <c r="C25" s="300"/>
      <c r="D25" s="300"/>
      <c r="E25" s="300"/>
      <c r="F25" s="300"/>
      <c r="G25" s="300"/>
      <c r="H25" s="300"/>
      <c r="I25" s="300"/>
      <c r="J25" s="300"/>
      <c r="K25" s="300"/>
      <c r="L25" s="300"/>
      <c r="M25" s="301"/>
    </row>
    <row r="26" spans="1:13" ht="21.75" x14ac:dyDescent="0.55000000000000004">
      <c r="A26" s="318" t="s">
        <v>118</v>
      </c>
      <c r="B26" s="319"/>
      <c r="C26" s="319"/>
      <c r="D26" s="319"/>
      <c r="E26" s="319"/>
      <c r="F26" s="319"/>
      <c r="G26" s="319"/>
      <c r="H26" s="319"/>
      <c r="I26" s="319"/>
      <c r="J26" s="319"/>
      <c r="K26" s="319"/>
      <c r="L26" s="319"/>
      <c r="M26" s="320"/>
    </row>
    <row r="27" spans="1:13" ht="22.5" thickBot="1" x14ac:dyDescent="0.6">
      <c r="A27" s="305"/>
      <c r="B27" s="306"/>
      <c r="C27" s="306"/>
      <c r="D27" s="306"/>
      <c r="E27" s="306"/>
      <c r="F27" s="306"/>
      <c r="G27" s="306"/>
      <c r="H27" s="306"/>
      <c r="I27" s="306"/>
      <c r="J27" s="306"/>
      <c r="K27" s="306"/>
      <c r="L27" s="306"/>
      <c r="M27" s="307"/>
    </row>
    <row r="28" spans="1:13" ht="18" customHeight="1" x14ac:dyDescent="0.25"/>
    <row r="33" spans="1:1" ht="22.5" x14ac:dyDescent="0.25">
      <c r="A33" s="14"/>
    </row>
  </sheetData>
  <mergeCells count="20">
    <mergeCell ref="A27:M27"/>
    <mergeCell ref="A14:M14"/>
    <mergeCell ref="A15:M15"/>
    <mergeCell ref="A16:M16"/>
    <mergeCell ref="A17:M17"/>
    <mergeCell ref="A18:K18"/>
    <mergeCell ref="A19:M19"/>
    <mergeCell ref="A21:M21"/>
    <mergeCell ref="A23:M23"/>
    <mergeCell ref="A24:M24"/>
    <mergeCell ref="A25:M25"/>
    <mergeCell ref="A26:M26"/>
    <mergeCell ref="A20:K20"/>
    <mergeCell ref="B11:E11"/>
    <mergeCell ref="A4:M4"/>
    <mergeCell ref="A5:M5"/>
    <mergeCell ref="B7:E7"/>
    <mergeCell ref="B8:E8"/>
    <mergeCell ref="B10:E10"/>
    <mergeCell ref="B9:E9"/>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zoomScale="70" zoomScaleNormal="80" zoomScaleSheetLayoutView="70" workbookViewId="0">
      <selection activeCell="N10" sqref="N10"/>
    </sheetView>
  </sheetViews>
  <sheetFormatPr defaultColWidth="8.85546875" defaultRowHeight="15" x14ac:dyDescent="0.25"/>
  <cols>
    <col min="1" max="1" width="18.42578125" style="176" customWidth="1"/>
    <col min="2" max="2" width="13.140625" style="176" customWidth="1"/>
    <col min="3" max="3" width="10.42578125" style="176" bestFit="1" customWidth="1"/>
    <col min="4" max="4" width="13.7109375" style="176" customWidth="1"/>
    <col min="5" max="5" width="12.42578125" style="176" bestFit="1" customWidth="1"/>
    <col min="6" max="6" width="10.42578125" style="176" bestFit="1" customWidth="1"/>
    <col min="7" max="8" width="12.42578125" style="176" bestFit="1" customWidth="1"/>
    <col min="9" max="9" width="12.28515625" style="176" customWidth="1"/>
    <col min="10" max="10" width="12.42578125" style="176" bestFit="1" customWidth="1"/>
    <col min="11" max="16384" width="8.85546875" style="176"/>
  </cols>
  <sheetData>
    <row r="1" spans="1:30" x14ac:dyDescent="0.25">
      <c r="H1" s="371" t="s">
        <v>270</v>
      </c>
      <c r="I1" s="371"/>
      <c r="J1" s="371"/>
    </row>
    <row r="2" spans="1:30" x14ac:dyDescent="0.25">
      <c r="H2" s="371"/>
      <c r="I2" s="371"/>
      <c r="J2" s="371"/>
    </row>
    <row r="3" spans="1:30" s="185" customFormat="1" x14ac:dyDescent="0.25">
      <c r="H3" s="372"/>
      <c r="I3" s="372"/>
      <c r="J3" s="372"/>
      <c r="K3" s="176"/>
      <c r="L3" s="176"/>
      <c r="M3" s="176"/>
      <c r="N3" s="176"/>
      <c r="O3" s="176"/>
      <c r="P3" s="176"/>
      <c r="Q3" s="176"/>
      <c r="R3" s="176"/>
      <c r="S3" s="176"/>
      <c r="T3" s="176"/>
      <c r="U3" s="176"/>
      <c r="V3" s="176"/>
      <c r="W3" s="176"/>
      <c r="X3" s="176"/>
      <c r="Y3" s="176"/>
      <c r="Z3" s="176"/>
      <c r="AA3" s="176"/>
      <c r="AB3" s="176"/>
      <c r="AC3" s="176"/>
      <c r="AD3" s="176"/>
    </row>
    <row r="4" spans="1:30" ht="22.5" x14ac:dyDescent="0.25">
      <c r="A4" s="373" t="s">
        <v>195</v>
      </c>
      <c r="B4" s="373"/>
      <c r="C4" s="373"/>
      <c r="D4" s="373"/>
      <c r="E4" s="373"/>
      <c r="F4" s="373"/>
      <c r="G4" s="373"/>
      <c r="H4" s="373"/>
      <c r="I4" s="373"/>
      <c r="J4" s="373"/>
    </row>
    <row r="5" spans="1:30" ht="22.5" x14ac:dyDescent="0.55000000000000004">
      <c r="A5" s="191" t="s">
        <v>196</v>
      </c>
      <c r="B5" s="326" t="s">
        <v>140</v>
      </c>
      <c r="C5" s="327"/>
      <c r="D5" s="327"/>
      <c r="E5" s="327"/>
      <c r="F5" s="327"/>
      <c r="G5" s="327"/>
      <c r="H5" s="327"/>
      <c r="I5" s="327"/>
      <c r="J5" s="328"/>
    </row>
    <row r="6" spans="1:30" ht="22.5" x14ac:dyDescent="0.25">
      <c r="A6" s="331" t="s">
        <v>17</v>
      </c>
      <c r="B6" s="329" t="s">
        <v>0</v>
      </c>
      <c r="C6" s="331"/>
      <c r="D6" s="331"/>
      <c r="E6" s="331" t="s">
        <v>1</v>
      </c>
      <c r="F6" s="331"/>
      <c r="G6" s="331"/>
      <c r="H6" s="331" t="s">
        <v>2</v>
      </c>
      <c r="I6" s="331"/>
      <c r="J6" s="332"/>
    </row>
    <row r="7" spans="1:30" ht="22.5" x14ac:dyDescent="0.25">
      <c r="A7" s="331"/>
      <c r="B7" s="25" t="s">
        <v>14</v>
      </c>
      <c r="C7" s="21" t="s">
        <v>15</v>
      </c>
      <c r="D7" s="21" t="s">
        <v>44</v>
      </c>
      <c r="E7" s="21" t="s">
        <v>14</v>
      </c>
      <c r="F7" s="21" t="s">
        <v>15</v>
      </c>
      <c r="G7" s="21" t="s">
        <v>44</v>
      </c>
      <c r="H7" s="21" t="s">
        <v>14</v>
      </c>
      <c r="I7" s="21" t="s">
        <v>15</v>
      </c>
      <c r="J7" s="22" t="s">
        <v>44</v>
      </c>
      <c r="L7" s="17"/>
      <c r="M7" s="18"/>
    </row>
    <row r="8" spans="1:30" ht="24" customHeight="1" x14ac:dyDescent="0.25">
      <c r="A8" s="182" t="s">
        <v>18</v>
      </c>
      <c r="B8" s="174">
        <v>28219</v>
      </c>
      <c r="C8" s="174">
        <v>24735</v>
      </c>
      <c r="D8" s="174">
        <f>SUM(B8:C8)</f>
        <v>52954</v>
      </c>
      <c r="E8" s="174">
        <v>11450</v>
      </c>
      <c r="F8" s="174">
        <v>373</v>
      </c>
      <c r="G8" s="174">
        <f>SUM(E8:F8)</f>
        <v>11823</v>
      </c>
      <c r="H8" s="174">
        <f>B8+E8</f>
        <v>39669</v>
      </c>
      <c r="I8" s="174">
        <f t="shared" ref="I8:J20" si="0">C8+F8</f>
        <v>25108</v>
      </c>
      <c r="J8" s="174">
        <f t="shared" si="0"/>
        <v>64777</v>
      </c>
      <c r="N8" s="18"/>
      <c r="O8"/>
      <c r="P8" s="181"/>
    </row>
    <row r="9" spans="1:30" ht="24" customHeight="1" x14ac:dyDescent="0.25">
      <c r="A9" s="183" t="s">
        <v>19</v>
      </c>
      <c r="B9" s="175">
        <v>10907</v>
      </c>
      <c r="C9" s="175">
        <v>9389</v>
      </c>
      <c r="D9" s="175">
        <f t="shared" ref="D9:D20" si="1">SUM(B9:C9)</f>
        <v>20296</v>
      </c>
      <c r="E9" s="175">
        <v>3537</v>
      </c>
      <c r="F9" s="175">
        <v>252</v>
      </c>
      <c r="G9" s="175">
        <f t="shared" ref="G9:G20" si="2">SUM(E9:F9)</f>
        <v>3789</v>
      </c>
      <c r="H9" s="175">
        <f t="shared" ref="H9:H20" si="3">B9+E9</f>
        <v>14444</v>
      </c>
      <c r="I9" s="175">
        <f t="shared" si="0"/>
        <v>9641</v>
      </c>
      <c r="J9" s="175">
        <f t="shared" si="0"/>
        <v>24085</v>
      </c>
      <c r="N9" s="18"/>
      <c r="O9"/>
      <c r="P9" s="181"/>
    </row>
    <row r="10" spans="1:30" ht="24" customHeight="1" x14ac:dyDescent="0.25">
      <c r="A10" s="182" t="s">
        <v>20</v>
      </c>
      <c r="B10" s="174">
        <v>2431</v>
      </c>
      <c r="C10" s="174">
        <v>1834</v>
      </c>
      <c r="D10" s="174">
        <f t="shared" si="1"/>
        <v>4265</v>
      </c>
      <c r="E10" s="174">
        <v>755</v>
      </c>
      <c r="F10" s="174">
        <v>60</v>
      </c>
      <c r="G10" s="174">
        <f t="shared" si="2"/>
        <v>815</v>
      </c>
      <c r="H10" s="174">
        <f t="shared" si="3"/>
        <v>3186</v>
      </c>
      <c r="I10" s="174">
        <f t="shared" si="0"/>
        <v>1894</v>
      </c>
      <c r="J10" s="174">
        <f t="shared" si="0"/>
        <v>5080</v>
      </c>
      <c r="N10" s="18"/>
      <c r="O10"/>
      <c r="P10" s="181"/>
    </row>
    <row r="11" spans="1:30" ht="24" customHeight="1" x14ac:dyDescent="0.25">
      <c r="A11" s="183" t="s">
        <v>21</v>
      </c>
      <c r="B11" s="175">
        <v>2235</v>
      </c>
      <c r="C11" s="175">
        <v>1772</v>
      </c>
      <c r="D11" s="175">
        <f t="shared" si="1"/>
        <v>4007</v>
      </c>
      <c r="E11" s="175">
        <v>558</v>
      </c>
      <c r="F11" s="175">
        <v>8</v>
      </c>
      <c r="G11" s="175">
        <f t="shared" si="2"/>
        <v>566</v>
      </c>
      <c r="H11" s="175">
        <f t="shared" si="3"/>
        <v>2793</v>
      </c>
      <c r="I11" s="175">
        <f t="shared" si="0"/>
        <v>1780</v>
      </c>
      <c r="J11" s="175">
        <f t="shared" si="0"/>
        <v>4573</v>
      </c>
      <c r="N11" s="18"/>
      <c r="O11"/>
      <c r="P11" s="181"/>
    </row>
    <row r="12" spans="1:30" ht="24" customHeight="1" x14ac:dyDescent="0.25">
      <c r="A12" s="182" t="s">
        <v>22</v>
      </c>
      <c r="B12" s="174">
        <v>11827</v>
      </c>
      <c r="C12" s="174">
        <v>7194</v>
      </c>
      <c r="D12" s="174">
        <f t="shared" si="1"/>
        <v>19021</v>
      </c>
      <c r="E12" s="174">
        <v>3149</v>
      </c>
      <c r="F12" s="174">
        <v>106</v>
      </c>
      <c r="G12" s="174">
        <f t="shared" si="2"/>
        <v>3255</v>
      </c>
      <c r="H12" s="174">
        <f t="shared" si="3"/>
        <v>14976</v>
      </c>
      <c r="I12" s="174">
        <f t="shared" si="0"/>
        <v>7300</v>
      </c>
      <c r="J12" s="174">
        <f t="shared" si="0"/>
        <v>22276</v>
      </c>
      <c r="N12" s="18"/>
      <c r="O12"/>
      <c r="P12" s="181"/>
    </row>
    <row r="13" spans="1:30" ht="24" customHeight="1" x14ac:dyDescent="0.25">
      <c r="A13" s="183" t="s">
        <v>23</v>
      </c>
      <c r="B13" s="175">
        <v>1880</v>
      </c>
      <c r="C13" s="175">
        <v>1516</v>
      </c>
      <c r="D13" s="175">
        <f t="shared" si="1"/>
        <v>3396</v>
      </c>
      <c r="E13" s="175">
        <v>679</v>
      </c>
      <c r="F13" s="175">
        <v>14</v>
      </c>
      <c r="G13" s="175">
        <f t="shared" si="2"/>
        <v>693</v>
      </c>
      <c r="H13" s="175">
        <f t="shared" si="3"/>
        <v>2559</v>
      </c>
      <c r="I13" s="175">
        <f t="shared" si="0"/>
        <v>1530</v>
      </c>
      <c r="J13" s="175">
        <f t="shared" si="0"/>
        <v>4089</v>
      </c>
      <c r="N13" s="18"/>
      <c r="O13"/>
      <c r="P13" s="181"/>
    </row>
    <row r="14" spans="1:30" ht="24" customHeight="1" x14ac:dyDescent="0.25">
      <c r="A14" s="182" t="s">
        <v>24</v>
      </c>
      <c r="B14" s="174">
        <v>669</v>
      </c>
      <c r="C14" s="174">
        <v>609</v>
      </c>
      <c r="D14" s="174">
        <f t="shared" si="1"/>
        <v>1278</v>
      </c>
      <c r="E14" s="174">
        <v>260</v>
      </c>
      <c r="F14" s="174">
        <v>6</v>
      </c>
      <c r="G14" s="174">
        <f t="shared" si="2"/>
        <v>266</v>
      </c>
      <c r="H14" s="174">
        <f t="shared" si="3"/>
        <v>929</v>
      </c>
      <c r="I14" s="174">
        <f t="shared" si="0"/>
        <v>615</v>
      </c>
      <c r="J14" s="174">
        <f t="shared" si="0"/>
        <v>1544</v>
      </c>
      <c r="N14" s="18"/>
      <c r="O14"/>
      <c r="P14" s="181"/>
    </row>
    <row r="15" spans="1:30" ht="24" customHeight="1" x14ac:dyDescent="0.25">
      <c r="A15" s="183" t="s">
        <v>25</v>
      </c>
      <c r="B15" s="175">
        <v>882</v>
      </c>
      <c r="C15" s="175">
        <v>762</v>
      </c>
      <c r="D15" s="175">
        <f t="shared" si="1"/>
        <v>1644</v>
      </c>
      <c r="E15" s="175">
        <v>366</v>
      </c>
      <c r="F15" s="175">
        <v>30</v>
      </c>
      <c r="G15" s="175">
        <f t="shared" si="2"/>
        <v>396</v>
      </c>
      <c r="H15" s="175">
        <f t="shared" si="3"/>
        <v>1248</v>
      </c>
      <c r="I15" s="175">
        <f t="shared" si="0"/>
        <v>792</v>
      </c>
      <c r="J15" s="175">
        <f t="shared" si="0"/>
        <v>2040</v>
      </c>
      <c r="N15" s="18"/>
      <c r="O15"/>
      <c r="P15" s="181"/>
    </row>
    <row r="16" spans="1:30" ht="24" customHeight="1" x14ac:dyDescent="0.25">
      <c r="A16" s="182" t="s">
        <v>47</v>
      </c>
      <c r="B16" s="174">
        <v>256</v>
      </c>
      <c r="C16" s="174">
        <v>259</v>
      </c>
      <c r="D16" s="174">
        <f t="shared" si="1"/>
        <v>515</v>
      </c>
      <c r="E16" s="174">
        <v>359</v>
      </c>
      <c r="F16" s="174">
        <v>31</v>
      </c>
      <c r="G16" s="174">
        <f t="shared" si="2"/>
        <v>390</v>
      </c>
      <c r="H16" s="174">
        <f t="shared" si="3"/>
        <v>615</v>
      </c>
      <c r="I16" s="174">
        <f t="shared" si="0"/>
        <v>290</v>
      </c>
      <c r="J16" s="174">
        <f t="shared" si="0"/>
        <v>905</v>
      </c>
      <c r="N16" s="18"/>
      <c r="O16"/>
      <c r="P16" s="181"/>
    </row>
    <row r="17" spans="1:16" ht="24" customHeight="1" x14ac:dyDescent="0.25">
      <c r="A17" s="183" t="s">
        <v>26</v>
      </c>
      <c r="B17" s="175">
        <v>1175</v>
      </c>
      <c r="C17" s="175">
        <v>921</v>
      </c>
      <c r="D17" s="175">
        <f t="shared" si="1"/>
        <v>2096</v>
      </c>
      <c r="E17" s="175">
        <v>337</v>
      </c>
      <c r="F17" s="175">
        <v>9</v>
      </c>
      <c r="G17" s="175">
        <f t="shared" si="2"/>
        <v>346</v>
      </c>
      <c r="H17" s="175">
        <f t="shared" si="3"/>
        <v>1512</v>
      </c>
      <c r="I17" s="175">
        <f t="shared" si="0"/>
        <v>930</v>
      </c>
      <c r="J17" s="175">
        <f t="shared" si="0"/>
        <v>2442</v>
      </c>
      <c r="N17" s="18"/>
      <c r="O17"/>
      <c r="P17" s="181"/>
    </row>
    <row r="18" spans="1:16" ht="24" customHeight="1" x14ac:dyDescent="0.25">
      <c r="A18" s="182" t="s">
        <v>27</v>
      </c>
      <c r="B18" s="174">
        <v>640</v>
      </c>
      <c r="C18" s="174">
        <v>691</v>
      </c>
      <c r="D18" s="174">
        <f t="shared" si="1"/>
        <v>1331</v>
      </c>
      <c r="E18" s="174">
        <v>194</v>
      </c>
      <c r="F18" s="174">
        <v>16</v>
      </c>
      <c r="G18" s="174">
        <f t="shared" si="2"/>
        <v>210</v>
      </c>
      <c r="H18" s="174">
        <f t="shared" si="3"/>
        <v>834</v>
      </c>
      <c r="I18" s="174">
        <f t="shared" si="0"/>
        <v>707</v>
      </c>
      <c r="J18" s="174">
        <f t="shared" si="0"/>
        <v>1541</v>
      </c>
      <c r="N18" s="18"/>
      <c r="O18"/>
      <c r="P18" s="181"/>
    </row>
    <row r="19" spans="1:16" ht="24" customHeight="1" x14ac:dyDescent="0.25">
      <c r="A19" s="183" t="s">
        <v>28</v>
      </c>
      <c r="B19" s="175">
        <v>354</v>
      </c>
      <c r="C19" s="175">
        <v>209</v>
      </c>
      <c r="D19" s="175">
        <f t="shared" si="1"/>
        <v>563</v>
      </c>
      <c r="E19" s="175">
        <v>107</v>
      </c>
      <c r="F19" s="175">
        <v>2</v>
      </c>
      <c r="G19" s="175">
        <f t="shared" si="2"/>
        <v>109</v>
      </c>
      <c r="H19" s="175">
        <f t="shared" si="3"/>
        <v>461</v>
      </c>
      <c r="I19" s="175">
        <f t="shared" si="0"/>
        <v>211</v>
      </c>
      <c r="J19" s="175">
        <f t="shared" si="0"/>
        <v>672</v>
      </c>
      <c r="N19" s="18"/>
      <c r="O19"/>
      <c r="P19" s="181"/>
    </row>
    <row r="20" spans="1:16" ht="24" customHeight="1" x14ac:dyDescent="0.25">
      <c r="A20" s="182" t="s">
        <v>29</v>
      </c>
      <c r="B20" s="174">
        <v>482</v>
      </c>
      <c r="C20" s="174">
        <v>282</v>
      </c>
      <c r="D20" s="174">
        <f t="shared" si="1"/>
        <v>764</v>
      </c>
      <c r="E20" s="174">
        <v>111</v>
      </c>
      <c r="F20" s="174">
        <v>1</v>
      </c>
      <c r="G20" s="174">
        <f t="shared" si="2"/>
        <v>112</v>
      </c>
      <c r="H20" s="174">
        <f t="shared" si="3"/>
        <v>593</v>
      </c>
      <c r="I20" s="174">
        <f t="shared" si="0"/>
        <v>283</v>
      </c>
      <c r="J20" s="174">
        <f t="shared" si="0"/>
        <v>876</v>
      </c>
      <c r="N20" s="18"/>
      <c r="O20"/>
      <c r="P20" s="181"/>
    </row>
    <row r="21" spans="1:16" ht="24" customHeight="1" x14ac:dyDescent="0.25">
      <c r="A21" s="21" t="s">
        <v>30</v>
      </c>
      <c r="B21" s="31">
        <f>SUM(B8:B20)</f>
        <v>61957</v>
      </c>
      <c r="C21" s="31">
        <f t="shared" ref="C21:J21" si="4">SUM(C8:C20)</f>
        <v>50173</v>
      </c>
      <c r="D21" s="31">
        <f t="shared" si="4"/>
        <v>112130</v>
      </c>
      <c r="E21" s="31">
        <f t="shared" si="4"/>
        <v>21862</v>
      </c>
      <c r="F21" s="31">
        <f t="shared" si="4"/>
        <v>908</v>
      </c>
      <c r="G21" s="31">
        <f t="shared" si="4"/>
        <v>22770</v>
      </c>
      <c r="H21" s="31">
        <f t="shared" si="4"/>
        <v>83819</v>
      </c>
      <c r="I21" s="31">
        <f t="shared" si="4"/>
        <v>51081</v>
      </c>
      <c r="J21" s="31">
        <f t="shared" si="4"/>
        <v>134900</v>
      </c>
      <c r="L21" s="18"/>
      <c r="M21"/>
      <c r="P21" s="181"/>
    </row>
    <row r="22" spans="1:16" ht="18" x14ac:dyDescent="0.45">
      <c r="A22" s="192" t="s">
        <v>184</v>
      </c>
      <c r="B22" s="177"/>
      <c r="C22" s="177"/>
      <c r="D22" s="177"/>
      <c r="E22" s="177"/>
      <c r="F22" s="177"/>
      <c r="G22" s="177"/>
      <c r="H22" s="177"/>
      <c r="I22" s="177"/>
      <c r="J22" s="177"/>
    </row>
    <row r="23" spans="1:16" ht="18" x14ac:dyDescent="0.45">
      <c r="A23" s="193" t="s">
        <v>42</v>
      </c>
      <c r="B23" s="177"/>
      <c r="C23" s="178"/>
      <c r="D23" s="178"/>
      <c r="E23" s="177"/>
      <c r="F23" s="177"/>
      <c r="G23" s="177"/>
      <c r="H23" s="177"/>
      <c r="I23" s="188"/>
      <c r="J23" s="177"/>
    </row>
    <row r="24" spans="1:16" s="146" customFormat="1" ht="18" x14ac:dyDescent="0.45">
      <c r="A24" s="159" t="s">
        <v>271</v>
      </c>
      <c r="B24" s="162"/>
      <c r="C24" s="162"/>
      <c r="D24" s="162"/>
      <c r="E24" s="162"/>
      <c r="F24" s="162"/>
      <c r="G24" s="162"/>
      <c r="H24" s="162"/>
      <c r="I24" s="162"/>
      <c r="J24" s="16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04C1C-2524-4E0E-9931-81E1762E3686}">
  <sheetPr>
    <tabColor rgb="FF002060"/>
  </sheetPr>
  <dimension ref="A1:AB43"/>
  <sheetViews>
    <sheetView showGridLines="0" rightToLeft="1" view="pageBreakPreview" zoomScale="55" zoomScaleNormal="55" zoomScaleSheetLayoutView="55" workbookViewId="0">
      <selection activeCell="O12" sqref="O12"/>
    </sheetView>
  </sheetViews>
  <sheetFormatPr defaultColWidth="8.85546875" defaultRowHeight="15" x14ac:dyDescent="0.25"/>
  <cols>
    <col min="1" max="1" width="45.28515625" style="176" customWidth="1"/>
    <col min="2" max="2" width="13.28515625" style="176" bestFit="1" customWidth="1"/>
    <col min="3" max="3" width="11.42578125" style="176" bestFit="1" customWidth="1"/>
    <col min="4" max="5" width="13.28515625" style="176" bestFit="1" customWidth="1"/>
    <col min="6" max="6" width="11.42578125" style="176" bestFit="1" customWidth="1"/>
    <col min="7" max="8" width="13.28515625" style="176" bestFit="1" customWidth="1"/>
    <col min="9" max="9" width="11.42578125" style="176" bestFit="1" customWidth="1"/>
    <col min="10" max="10" width="13.28515625" style="176" bestFit="1" customWidth="1"/>
    <col min="11" max="12" width="8.85546875" style="176" customWidth="1"/>
    <col min="13" max="16384" width="8.85546875" style="176"/>
  </cols>
  <sheetData>
    <row r="1" spans="1:28" x14ac:dyDescent="0.25">
      <c r="H1" s="371" t="s">
        <v>270</v>
      </c>
      <c r="I1" s="371"/>
      <c r="J1" s="371"/>
      <c r="L1" s="186"/>
      <c r="M1" s="186"/>
    </row>
    <row r="2" spans="1:28" x14ac:dyDescent="0.25">
      <c r="H2" s="371"/>
      <c r="I2" s="371"/>
      <c r="J2" s="371"/>
      <c r="L2" s="186"/>
      <c r="M2" s="186"/>
    </row>
    <row r="3" spans="1:28" s="185" customFormat="1" x14ac:dyDescent="0.25">
      <c r="H3" s="372"/>
      <c r="I3" s="372"/>
      <c r="J3" s="372"/>
      <c r="K3" s="176"/>
      <c r="L3" s="176"/>
      <c r="M3" s="176"/>
      <c r="N3" s="176"/>
      <c r="O3" s="176"/>
      <c r="P3" s="176"/>
      <c r="Q3" s="176"/>
      <c r="R3" s="176"/>
      <c r="S3" s="176"/>
      <c r="T3" s="176"/>
      <c r="U3" s="176"/>
      <c r="V3" s="176"/>
      <c r="W3" s="176"/>
      <c r="X3" s="176"/>
      <c r="Y3" s="176"/>
      <c r="Z3" s="176"/>
      <c r="AA3" s="176"/>
      <c r="AB3" s="176"/>
    </row>
    <row r="4" spans="1:28" ht="22.5" x14ac:dyDescent="0.25">
      <c r="A4" s="374" t="s">
        <v>137</v>
      </c>
      <c r="B4" s="374"/>
      <c r="C4" s="374"/>
      <c r="D4" s="374"/>
      <c r="E4" s="374"/>
      <c r="F4" s="374"/>
      <c r="G4" s="374"/>
      <c r="H4" s="374"/>
      <c r="I4" s="374"/>
      <c r="J4" s="374"/>
    </row>
    <row r="5" spans="1:28" ht="22.5" x14ac:dyDescent="0.55000000000000004">
      <c r="A5" s="194" t="s">
        <v>177</v>
      </c>
      <c r="B5" s="326" t="s">
        <v>140</v>
      </c>
      <c r="C5" s="327"/>
      <c r="D5" s="327"/>
      <c r="E5" s="327"/>
      <c r="F5" s="327"/>
      <c r="G5" s="327"/>
      <c r="H5" s="327"/>
      <c r="I5" s="327"/>
      <c r="J5" s="328"/>
    </row>
    <row r="6" spans="1:28" ht="22.5" x14ac:dyDescent="0.25">
      <c r="A6" s="331" t="s">
        <v>56</v>
      </c>
      <c r="B6" s="329" t="s">
        <v>0</v>
      </c>
      <c r="C6" s="331"/>
      <c r="D6" s="331"/>
      <c r="E6" s="331" t="s">
        <v>1</v>
      </c>
      <c r="F6" s="331"/>
      <c r="G6" s="331"/>
      <c r="H6" s="331" t="s">
        <v>2</v>
      </c>
      <c r="I6" s="331"/>
      <c r="J6" s="332"/>
    </row>
    <row r="7" spans="1:28" ht="22.5" x14ac:dyDescent="0.25">
      <c r="A7" s="331"/>
      <c r="B7" s="25" t="s">
        <v>14</v>
      </c>
      <c r="C7" s="21" t="s">
        <v>15</v>
      </c>
      <c r="D7" s="21" t="s">
        <v>44</v>
      </c>
      <c r="E7" s="21" t="s">
        <v>14</v>
      </c>
      <c r="F7" s="21" t="s">
        <v>15</v>
      </c>
      <c r="G7" s="21" t="s">
        <v>44</v>
      </c>
      <c r="H7" s="21" t="s">
        <v>14</v>
      </c>
      <c r="I7" s="21" t="s">
        <v>15</v>
      </c>
      <c r="J7" s="22" t="s">
        <v>44</v>
      </c>
    </row>
    <row r="8" spans="1:28" ht="22.5" x14ac:dyDescent="0.25">
      <c r="A8" s="195" t="s">
        <v>145</v>
      </c>
      <c r="B8" s="196">
        <v>97</v>
      </c>
      <c r="C8" s="196">
        <v>26</v>
      </c>
      <c r="D8" s="196">
        <f>B8+C8</f>
        <v>123</v>
      </c>
      <c r="E8" s="196">
        <v>0</v>
      </c>
      <c r="F8" s="196">
        <v>0</v>
      </c>
      <c r="G8" s="196">
        <v>0</v>
      </c>
      <c r="H8" s="196">
        <f t="shared" ref="H8:I23" si="0">B8+E8</f>
        <v>97</v>
      </c>
      <c r="I8" s="196">
        <f t="shared" si="0"/>
        <v>26</v>
      </c>
      <c r="J8" s="196">
        <f t="shared" ref="J8:J38" si="1">H8+I8</f>
        <v>123</v>
      </c>
    </row>
    <row r="9" spans="1:28" ht="22.5" x14ac:dyDescent="0.25">
      <c r="A9" s="197" t="s">
        <v>146</v>
      </c>
      <c r="B9" s="198">
        <v>23505</v>
      </c>
      <c r="C9" s="198">
        <v>21954</v>
      </c>
      <c r="D9" s="199">
        <f t="shared" ref="D9:D38" si="2">B9+C9</f>
        <v>45459</v>
      </c>
      <c r="E9" s="198">
        <v>517</v>
      </c>
      <c r="F9" s="198">
        <v>267</v>
      </c>
      <c r="G9" s="198">
        <f t="shared" ref="G9:G38" si="3">E9+F9</f>
        <v>784</v>
      </c>
      <c r="H9" s="198">
        <f t="shared" si="0"/>
        <v>24022</v>
      </c>
      <c r="I9" s="198">
        <f t="shared" si="0"/>
        <v>22221</v>
      </c>
      <c r="J9" s="198">
        <f t="shared" si="1"/>
        <v>46243</v>
      </c>
    </row>
    <row r="10" spans="1:28" ht="23.45" customHeight="1" x14ac:dyDescent="0.25">
      <c r="A10" s="195" t="s">
        <v>57</v>
      </c>
      <c r="B10" s="196">
        <v>551</v>
      </c>
      <c r="C10" s="196">
        <v>482</v>
      </c>
      <c r="D10" s="196">
        <f t="shared" si="2"/>
        <v>1033</v>
      </c>
      <c r="E10" s="196">
        <v>0</v>
      </c>
      <c r="F10" s="196">
        <v>0</v>
      </c>
      <c r="G10" s="196">
        <f t="shared" si="3"/>
        <v>0</v>
      </c>
      <c r="H10" s="196">
        <f t="shared" si="0"/>
        <v>551</v>
      </c>
      <c r="I10" s="196">
        <f t="shared" si="0"/>
        <v>482</v>
      </c>
      <c r="J10" s="196">
        <f t="shared" si="1"/>
        <v>1033</v>
      </c>
    </row>
    <row r="11" spans="1:28" ht="45.75" customHeight="1" x14ac:dyDescent="0.25">
      <c r="A11" s="197" t="s">
        <v>263</v>
      </c>
      <c r="B11" s="198">
        <v>0</v>
      </c>
      <c r="C11" s="198">
        <v>1</v>
      </c>
      <c r="D11" s="199">
        <f t="shared" si="2"/>
        <v>1</v>
      </c>
      <c r="E11" s="198">
        <v>0</v>
      </c>
      <c r="F11" s="198">
        <v>0</v>
      </c>
      <c r="G11" s="198">
        <v>0</v>
      </c>
      <c r="H11" s="198">
        <f t="shared" si="0"/>
        <v>0</v>
      </c>
      <c r="I11" s="198">
        <f t="shared" si="0"/>
        <v>1</v>
      </c>
      <c r="J11" s="198">
        <f t="shared" si="1"/>
        <v>1</v>
      </c>
    </row>
    <row r="12" spans="1:28" ht="45" x14ac:dyDescent="0.25">
      <c r="A12" s="195" t="s">
        <v>147</v>
      </c>
      <c r="B12" s="196">
        <v>3</v>
      </c>
      <c r="C12" s="196">
        <v>1</v>
      </c>
      <c r="D12" s="196">
        <f t="shared" si="2"/>
        <v>4</v>
      </c>
      <c r="E12" s="196">
        <v>0</v>
      </c>
      <c r="F12" s="196">
        <v>0</v>
      </c>
      <c r="G12" s="196">
        <f t="shared" si="3"/>
        <v>0</v>
      </c>
      <c r="H12" s="196">
        <f t="shared" si="0"/>
        <v>3</v>
      </c>
      <c r="I12" s="196">
        <f t="shared" si="0"/>
        <v>1</v>
      </c>
      <c r="J12" s="196">
        <f t="shared" si="1"/>
        <v>4</v>
      </c>
    </row>
    <row r="13" spans="1:28" ht="22.5" x14ac:dyDescent="0.25">
      <c r="A13" s="197" t="s">
        <v>155</v>
      </c>
      <c r="B13" s="198">
        <v>3</v>
      </c>
      <c r="C13" s="198">
        <v>2</v>
      </c>
      <c r="D13" s="199">
        <f t="shared" si="2"/>
        <v>5</v>
      </c>
      <c r="E13" s="198">
        <v>0</v>
      </c>
      <c r="F13" s="198">
        <v>0</v>
      </c>
      <c r="G13" s="198">
        <f t="shared" si="3"/>
        <v>0</v>
      </c>
      <c r="H13" s="198">
        <f t="shared" si="0"/>
        <v>3</v>
      </c>
      <c r="I13" s="198">
        <f t="shared" si="0"/>
        <v>2</v>
      </c>
      <c r="J13" s="198">
        <f t="shared" si="1"/>
        <v>5</v>
      </c>
    </row>
    <row r="14" spans="1:28" ht="15.75" customHeight="1" x14ac:dyDescent="0.25">
      <c r="A14" s="195" t="s">
        <v>148</v>
      </c>
      <c r="B14" s="196">
        <v>8</v>
      </c>
      <c r="C14" s="196">
        <v>4</v>
      </c>
      <c r="D14" s="196">
        <f t="shared" si="2"/>
        <v>12</v>
      </c>
      <c r="E14" s="196">
        <v>0</v>
      </c>
      <c r="F14" s="196">
        <v>0</v>
      </c>
      <c r="G14" s="196">
        <f t="shared" si="3"/>
        <v>0</v>
      </c>
      <c r="H14" s="196">
        <f t="shared" si="0"/>
        <v>8</v>
      </c>
      <c r="I14" s="196">
        <f t="shared" si="0"/>
        <v>4</v>
      </c>
      <c r="J14" s="196">
        <f t="shared" si="1"/>
        <v>12</v>
      </c>
      <c r="K14" s="181"/>
    </row>
    <row r="15" spans="1:28" ht="22.5" x14ac:dyDescent="0.25">
      <c r="A15" s="197" t="s">
        <v>121</v>
      </c>
      <c r="B15" s="198">
        <v>2840</v>
      </c>
      <c r="C15" s="198">
        <v>4425</v>
      </c>
      <c r="D15" s="199">
        <f t="shared" si="2"/>
        <v>7265</v>
      </c>
      <c r="E15" s="198">
        <v>0</v>
      </c>
      <c r="F15" s="198">
        <v>0</v>
      </c>
      <c r="G15" s="198">
        <f t="shared" si="3"/>
        <v>0</v>
      </c>
      <c r="H15" s="198">
        <f t="shared" si="0"/>
        <v>2840</v>
      </c>
      <c r="I15" s="198">
        <f t="shared" si="0"/>
        <v>4425</v>
      </c>
      <c r="J15" s="198">
        <f t="shared" si="1"/>
        <v>7265</v>
      </c>
      <c r="K15" s="181"/>
    </row>
    <row r="16" spans="1:28" ht="22.5" x14ac:dyDescent="0.25">
      <c r="A16" s="195" t="s">
        <v>122</v>
      </c>
      <c r="B16" s="196">
        <v>742</v>
      </c>
      <c r="C16" s="196">
        <v>1625</v>
      </c>
      <c r="D16" s="196">
        <f t="shared" si="2"/>
        <v>2367</v>
      </c>
      <c r="E16" s="196">
        <v>0</v>
      </c>
      <c r="F16" s="196">
        <v>0</v>
      </c>
      <c r="G16" s="196">
        <f t="shared" si="3"/>
        <v>0</v>
      </c>
      <c r="H16" s="196">
        <f t="shared" si="0"/>
        <v>742</v>
      </c>
      <c r="I16" s="196">
        <f t="shared" si="0"/>
        <v>1625</v>
      </c>
      <c r="J16" s="196">
        <f t="shared" si="1"/>
        <v>2367</v>
      </c>
      <c r="K16" s="181"/>
    </row>
    <row r="17" spans="1:11" ht="45" x14ac:dyDescent="0.25">
      <c r="A17" s="197" t="s">
        <v>123</v>
      </c>
      <c r="B17" s="198">
        <v>3260</v>
      </c>
      <c r="C17" s="198">
        <v>6345</v>
      </c>
      <c r="D17" s="199">
        <f t="shared" si="2"/>
        <v>9605</v>
      </c>
      <c r="E17" s="198">
        <v>0</v>
      </c>
      <c r="F17" s="198">
        <v>0</v>
      </c>
      <c r="G17" s="198">
        <f t="shared" si="3"/>
        <v>0</v>
      </c>
      <c r="H17" s="198">
        <f t="shared" si="0"/>
        <v>3260</v>
      </c>
      <c r="I17" s="198">
        <f t="shared" si="0"/>
        <v>6345</v>
      </c>
      <c r="J17" s="198">
        <f t="shared" si="1"/>
        <v>9605</v>
      </c>
      <c r="K17" s="181"/>
    </row>
    <row r="18" spans="1:11" ht="19.899999999999999" customHeight="1" x14ac:dyDescent="0.25">
      <c r="A18" s="195" t="s">
        <v>156</v>
      </c>
      <c r="B18" s="196">
        <v>1</v>
      </c>
      <c r="C18" s="196">
        <v>0</v>
      </c>
      <c r="D18" s="196">
        <f t="shared" si="2"/>
        <v>1</v>
      </c>
      <c r="E18" s="196">
        <v>0</v>
      </c>
      <c r="F18" s="196">
        <v>0</v>
      </c>
      <c r="G18" s="196">
        <f t="shared" si="3"/>
        <v>0</v>
      </c>
      <c r="H18" s="196">
        <f t="shared" si="0"/>
        <v>1</v>
      </c>
      <c r="I18" s="196">
        <f t="shared" si="0"/>
        <v>0</v>
      </c>
      <c r="J18" s="196">
        <f t="shared" si="1"/>
        <v>1</v>
      </c>
      <c r="K18" s="181"/>
    </row>
    <row r="19" spans="1:11" ht="22.5" x14ac:dyDescent="0.25">
      <c r="A19" s="197" t="s">
        <v>149</v>
      </c>
      <c r="B19" s="198">
        <v>0</v>
      </c>
      <c r="C19" s="198">
        <v>0</v>
      </c>
      <c r="D19" s="199">
        <f t="shared" si="2"/>
        <v>0</v>
      </c>
      <c r="E19" s="198">
        <v>47145</v>
      </c>
      <c r="F19" s="198">
        <v>5651</v>
      </c>
      <c r="G19" s="198">
        <f t="shared" si="3"/>
        <v>52796</v>
      </c>
      <c r="H19" s="198">
        <f t="shared" si="0"/>
        <v>47145</v>
      </c>
      <c r="I19" s="198">
        <f t="shared" si="0"/>
        <v>5651</v>
      </c>
      <c r="J19" s="198">
        <f t="shared" si="1"/>
        <v>52796</v>
      </c>
      <c r="K19" s="181"/>
    </row>
    <row r="20" spans="1:11" ht="19.899999999999999" customHeight="1" x14ac:dyDescent="0.25">
      <c r="A20" s="195" t="s">
        <v>150</v>
      </c>
      <c r="B20" s="196">
        <v>783</v>
      </c>
      <c r="C20" s="196">
        <v>806</v>
      </c>
      <c r="D20" s="196">
        <f t="shared" si="2"/>
        <v>1589</v>
      </c>
      <c r="E20" s="196">
        <v>1</v>
      </c>
      <c r="F20" s="196">
        <v>0</v>
      </c>
      <c r="G20" s="196">
        <f t="shared" si="3"/>
        <v>1</v>
      </c>
      <c r="H20" s="196">
        <f t="shared" si="0"/>
        <v>784</v>
      </c>
      <c r="I20" s="196">
        <f t="shared" si="0"/>
        <v>806</v>
      </c>
      <c r="J20" s="196">
        <f t="shared" si="1"/>
        <v>1590</v>
      </c>
      <c r="K20" s="181"/>
    </row>
    <row r="21" spans="1:11" ht="22.5" x14ac:dyDescent="0.25">
      <c r="A21" s="197" t="s">
        <v>151</v>
      </c>
      <c r="B21" s="198">
        <v>149</v>
      </c>
      <c r="C21" s="198">
        <v>68</v>
      </c>
      <c r="D21" s="199">
        <f t="shared" si="2"/>
        <v>217</v>
      </c>
      <c r="E21" s="198">
        <v>0</v>
      </c>
      <c r="F21" s="198">
        <v>0</v>
      </c>
      <c r="G21" s="198">
        <f t="shared" si="3"/>
        <v>0</v>
      </c>
      <c r="H21" s="198">
        <f t="shared" si="0"/>
        <v>149</v>
      </c>
      <c r="I21" s="198">
        <f t="shared" si="0"/>
        <v>68</v>
      </c>
      <c r="J21" s="198">
        <f t="shared" si="1"/>
        <v>217</v>
      </c>
      <c r="K21" s="181"/>
    </row>
    <row r="22" spans="1:11" ht="22.5" x14ac:dyDescent="0.25">
      <c r="A22" s="195" t="s">
        <v>58</v>
      </c>
      <c r="B22" s="196">
        <v>0</v>
      </c>
      <c r="C22" s="196">
        <v>0</v>
      </c>
      <c r="D22" s="196">
        <f t="shared" si="2"/>
        <v>0</v>
      </c>
      <c r="E22" s="196">
        <v>9</v>
      </c>
      <c r="F22" s="196">
        <v>2</v>
      </c>
      <c r="G22" s="196">
        <f t="shared" si="3"/>
        <v>11</v>
      </c>
      <c r="H22" s="196">
        <f t="shared" si="0"/>
        <v>9</v>
      </c>
      <c r="I22" s="196">
        <f t="shared" si="0"/>
        <v>2</v>
      </c>
      <c r="J22" s="196">
        <f t="shared" si="1"/>
        <v>11</v>
      </c>
      <c r="K22" s="181"/>
    </row>
    <row r="23" spans="1:11" ht="22.5" x14ac:dyDescent="0.25">
      <c r="A23" s="197" t="s">
        <v>152</v>
      </c>
      <c r="B23" s="198">
        <v>4</v>
      </c>
      <c r="C23" s="198">
        <v>1</v>
      </c>
      <c r="D23" s="199">
        <f t="shared" si="2"/>
        <v>5</v>
      </c>
      <c r="E23" s="198">
        <v>0</v>
      </c>
      <c r="F23" s="198">
        <v>0</v>
      </c>
      <c r="G23" s="198">
        <f t="shared" si="3"/>
        <v>0</v>
      </c>
      <c r="H23" s="198">
        <f t="shared" si="0"/>
        <v>4</v>
      </c>
      <c r="I23" s="198">
        <f t="shared" si="0"/>
        <v>1</v>
      </c>
      <c r="J23" s="198">
        <f t="shared" si="1"/>
        <v>5</v>
      </c>
      <c r="K23" s="181"/>
    </row>
    <row r="24" spans="1:11" ht="45" x14ac:dyDescent="0.25">
      <c r="A24" s="195" t="s">
        <v>59</v>
      </c>
      <c r="B24" s="196">
        <v>1857</v>
      </c>
      <c r="C24" s="196">
        <v>553</v>
      </c>
      <c r="D24" s="196">
        <f t="shared" si="2"/>
        <v>2410</v>
      </c>
      <c r="E24" s="196">
        <v>0</v>
      </c>
      <c r="F24" s="196">
        <v>0</v>
      </c>
      <c r="G24" s="196">
        <f t="shared" si="3"/>
        <v>0</v>
      </c>
      <c r="H24" s="196">
        <f t="shared" ref="H24:I38" si="4">B24+E24</f>
        <v>1857</v>
      </c>
      <c r="I24" s="196">
        <f t="shared" si="4"/>
        <v>553</v>
      </c>
      <c r="J24" s="196">
        <f t="shared" si="1"/>
        <v>2410</v>
      </c>
      <c r="K24" s="181"/>
    </row>
    <row r="25" spans="1:11" ht="22.5" x14ac:dyDescent="0.25">
      <c r="A25" s="197" t="s">
        <v>153</v>
      </c>
      <c r="B25" s="198">
        <v>3982</v>
      </c>
      <c r="C25" s="198">
        <v>4269</v>
      </c>
      <c r="D25" s="199">
        <f t="shared" si="2"/>
        <v>8251</v>
      </c>
      <c r="E25" s="198">
        <v>0</v>
      </c>
      <c r="F25" s="198">
        <v>0</v>
      </c>
      <c r="G25" s="198">
        <f t="shared" si="3"/>
        <v>0</v>
      </c>
      <c r="H25" s="198">
        <f t="shared" si="4"/>
        <v>3982</v>
      </c>
      <c r="I25" s="198">
        <f t="shared" si="4"/>
        <v>4269</v>
      </c>
      <c r="J25" s="198">
        <f t="shared" si="1"/>
        <v>8251</v>
      </c>
      <c r="K25" s="181"/>
    </row>
    <row r="26" spans="1:11" ht="22.5" x14ac:dyDescent="0.25">
      <c r="A26" s="195" t="s">
        <v>60</v>
      </c>
      <c r="B26" s="196">
        <v>0</v>
      </c>
      <c r="C26" s="196">
        <v>0</v>
      </c>
      <c r="D26" s="196">
        <f t="shared" si="2"/>
        <v>0</v>
      </c>
      <c r="E26" s="196">
        <v>66</v>
      </c>
      <c r="F26" s="196">
        <v>19</v>
      </c>
      <c r="G26" s="196">
        <f t="shared" si="3"/>
        <v>85</v>
      </c>
      <c r="H26" s="196">
        <f t="shared" si="4"/>
        <v>66</v>
      </c>
      <c r="I26" s="196">
        <f t="shared" si="4"/>
        <v>19</v>
      </c>
      <c r="J26" s="196">
        <f t="shared" si="1"/>
        <v>85</v>
      </c>
      <c r="K26" s="181"/>
    </row>
    <row r="27" spans="1:11" ht="22.5" x14ac:dyDescent="0.25">
      <c r="A27" s="197" t="s">
        <v>61</v>
      </c>
      <c r="B27" s="198">
        <v>819</v>
      </c>
      <c r="C27" s="198">
        <v>667</v>
      </c>
      <c r="D27" s="199">
        <f t="shared" si="2"/>
        <v>1486</v>
      </c>
      <c r="E27" s="198">
        <v>0</v>
      </c>
      <c r="F27" s="198">
        <v>0</v>
      </c>
      <c r="G27" s="198">
        <f t="shared" si="3"/>
        <v>0</v>
      </c>
      <c r="H27" s="198">
        <f t="shared" si="4"/>
        <v>819</v>
      </c>
      <c r="I27" s="198">
        <f t="shared" si="4"/>
        <v>667</v>
      </c>
      <c r="J27" s="198">
        <f t="shared" si="1"/>
        <v>1486</v>
      </c>
      <c r="K27" s="181"/>
    </row>
    <row r="28" spans="1:11" ht="19.899999999999999" customHeight="1" x14ac:dyDescent="0.25">
      <c r="A28" s="195" t="s">
        <v>62</v>
      </c>
      <c r="B28" s="196">
        <v>76</v>
      </c>
      <c r="C28" s="196">
        <v>19</v>
      </c>
      <c r="D28" s="196">
        <f t="shared" si="2"/>
        <v>95</v>
      </c>
      <c r="E28" s="196">
        <v>0</v>
      </c>
      <c r="F28" s="196">
        <v>0</v>
      </c>
      <c r="G28" s="196">
        <f t="shared" si="3"/>
        <v>0</v>
      </c>
      <c r="H28" s="196">
        <f t="shared" si="4"/>
        <v>76</v>
      </c>
      <c r="I28" s="196">
        <f t="shared" si="4"/>
        <v>19</v>
      </c>
      <c r="J28" s="196">
        <f t="shared" si="1"/>
        <v>95</v>
      </c>
      <c r="K28" s="181"/>
    </row>
    <row r="29" spans="1:11" ht="22.5" x14ac:dyDescent="0.25">
      <c r="A29" s="197" t="s">
        <v>157</v>
      </c>
      <c r="B29" s="198">
        <v>0</v>
      </c>
      <c r="C29" s="198">
        <v>0</v>
      </c>
      <c r="D29" s="199">
        <f t="shared" si="2"/>
        <v>0</v>
      </c>
      <c r="E29" s="198">
        <v>136</v>
      </c>
      <c r="F29" s="198">
        <v>154</v>
      </c>
      <c r="G29" s="198">
        <f t="shared" si="3"/>
        <v>290</v>
      </c>
      <c r="H29" s="198">
        <f t="shared" si="4"/>
        <v>136</v>
      </c>
      <c r="I29" s="198">
        <f t="shared" si="4"/>
        <v>154</v>
      </c>
      <c r="J29" s="198">
        <f t="shared" si="1"/>
        <v>290</v>
      </c>
      <c r="K29" s="181"/>
    </row>
    <row r="30" spans="1:11" ht="22.5" x14ac:dyDescent="0.25">
      <c r="A30" s="195" t="s">
        <v>63</v>
      </c>
      <c r="B30" s="196">
        <v>41</v>
      </c>
      <c r="C30" s="196">
        <v>28</v>
      </c>
      <c r="D30" s="196">
        <f t="shared" si="2"/>
        <v>69</v>
      </c>
      <c r="E30" s="196">
        <v>42</v>
      </c>
      <c r="F30" s="196">
        <v>0</v>
      </c>
      <c r="G30" s="196">
        <f t="shared" si="3"/>
        <v>42</v>
      </c>
      <c r="H30" s="196">
        <f t="shared" si="4"/>
        <v>83</v>
      </c>
      <c r="I30" s="196">
        <f t="shared" si="4"/>
        <v>28</v>
      </c>
      <c r="J30" s="196">
        <f t="shared" si="1"/>
        <v>111</v>
      </c>
      <c r="K30" s="181"/>
    </row>
    <row r="31" spans="1:11" ht="22.5" x14ac:dyDescent="0.25">
      <c r="A31" s="197" t="s">
        <v>120</v>
      </c>
      <c r="B31" s="198">
        <v>0</v>
      </c>
      <c r="C31" s="198">
        <v>0</v>
      </c>
      <c r="D31" s="199">
        <f t="shared" si="2"/>
        <v>0</v>
      </c>
      <c r="E31" s="198">
        <v>1</v>
      </c>
      <c r="F31" s="198">
        <v>0</v>
      </c>
      <c r="G31" s="198">
        <f t="shared" si="3"/>
        <v>1</v>
      </c>
      <c r="H31" s="198">
        <f t="shared" si="4"/>
        <v>1</v>
      </c>
      <c r="I31" s="198">
        <f t="shared" si="4"/>
        <v>0</v>
      </c>
      <c r="J31" s="198">
        <f t="shared" si="1"/>
        <v>1</v>
      </c>
      <c r="K31" s="181"/>
    </row>
    <row r="32" spans="1:11" ht="22.5" x14ac:dyDescent="0.25">
      <c r="A32" s="195" t="s">
        <v>154</v>
      </c>
      <c r="B32" s="196">
        <v>1</v>
      </c>
      <c r="C32" s="196">
        <v>0</v>
      </c>
      <c r="D32" s="196">
        <f t="shared" si="2"/>
        <v>1</v>
      </c>
      <c r="E32" s="196">
        <v>0</v>
      </c>
      <c r="F32" s="196">
        <v>0</v>
      </c>
      <c r="G32" s="196">
        <f t="shared" si="3"/>
        <v>0</v>
      </c>
      <c r="H32" s="196">
        <f t="shared" si="4"/>
        <v>1</v>
      </c>
      <c r="I32" s="196">
        <f t="shared" si="4"/>
        <v>0</v>
      </c>
      <c r="J32" s="196">
        <f t="shared" si="1"/>
        <v>1</v>
      </c>
      <c r="K32" s="181"/>
    </row>
    <row r="33" spans="1:10" ht="22.5" x14ac:dyDescent="0.25">
      <c r="A33" s="197" t="s">
        <v>124</v>
      </c>
      <c r="B33" s="198">
        <v>0</v>
      </c>
      <c r="C33" s="198">
        <v>0</v>
      </c>
      <c r="D33" s="199">
        <f t="shared" si="2"/>
        <v>0</v>
      </c>
      <c r="E33" s="198">
        <v>0</v>
      </c>
      <c r="F33" s="198">
        <v>0</v>
      </c>
      <c r="G33" s="198">
        <f t="shared" si="3"/>
        <v>0</v>
      </c>
      <c r="H33" s="198">
        <f t="shared" si="4"/>
        <v>0</v>
      </c>
      <c r="I33" s="198">
        <f t="shared" si="4"/>
        <v>0</v>
      </c>
      <c r="J33" s="198">
        <f t="shared" si="1"/>
        <v>0</v>
      </c>
    </row>
    <row r="34" spans="1:10" ht="22.5" x14ac:dyDescent="0.25">
      <c r="A34" s="195" t="s">
        <v>64</v>
      </c>
      <c r="B34" s="196">
        <v>14</v>
      </c>
      <c r="C34" s="196">
        <v>2</v>
      </c>
      <c r="D34" s="196">
        <f t="shared" si="2"/>
        <v>16</v>
      </c>
      <c r="E34" s="196">
        <v>3</v>
      </c>
      <c r="F34" s="196">
        <v>3</v>
      </c>
      <c r="G34" s="196">
        <f t="shared" si="3"/>
        <v>6</v>
      </c>
      <c r="H34" s="196">
        <f t="shared" si="4"/>
        <v>17</v>
      </c>
      <c r="I34" s="196">
        <f t="shared" si="4"/>
        <v>5</v>
      </c>
      <c r="J34" s="196">
        <f t="shared" si="1"/>
        <v>22</v>
      </c>
    </row>
    <row r="35" spans="1:10" ht="22.5" x14ac:dyDescent="0.25">
      <c r="A35" s="197" t="s">
        <v>158</v>
      </c>
      <c r="B35" s="198">
        <v>0</v>
      </c>
      <c r="C35" s="198">
        <v>0</v>
      </c>
      <c r="D35" s="199">
        <f t="shared" si="2"/>
        <v>0</v>
      </c>
      <c r="E35" s="198">
        <v>0</v>
      </c>
      <c r="F35" s="198">
        <v>0</v>
      </c>
      <c r="G35" s="198">
        <f t="shared" si="3"/>
        <v>0</v>
      </c>
      <c r="H35" s="198">
        <f t="shared" si="4"/>
        <v>0</v>
      </c>
      <c r="I35" s="198">
        <f t="shared" si="4"/>
        <v>0</v>
      </c>
      <c r="J35" s="198">
        <f t="shared" si="1"/>
        <v>0</v>
      </c>
    </row>
    <row r="36" spans="1:10" ht="22.5" x14ac:dyDescent="0.25">
      <c r="A36" s="195" t="s">
        <v>178</v>
      </c>
      <c r="B36" s="196">
        <v>0</v>
      </c>
      <c r="C36" s="196">
        <v>0</v>
      </c>
      <c r="D36" s="196">
        <f t="shared" si="2"/>
        <v>0</v>
      </c>
      <c r="E36" s="196">
        <v>0</v>
      </c>
      <c r="F36" s="196">
        <v>0</v>
      </c>
      <c r="G36" s="196">
        <f t="shared" si="3"/>
        <v>0</v>
      </c>
      <c r="H36" s="196">
        <f t="shared" si="4"/>
        <v>0</v>
      </c>
      <c r="I36" s="196">
        <f t="shared" si="4"/>
        <v>0</v>
      </c>
      <c r="J36" s="196">
        <f t="shared" si="1"/>
        <v>0</v>
      </c>
    </row>
    <row r="37" spans="1:10" s="200" customFormat="1" ht="21" customHeight="1" x14ac:dyDescent="0.25">
      <c r="A37" s="197" t="s">
        <v>179</v>
      </c>
      <c r="B37" s="198">
        <v>0</v>
      </c>
      <c r="C37" s="198">
        <v>1</v>
      </c>
      <c r="D37" s="199">
        <f t="shared" si="2"/>
        <v>1</v>
      </c>
      <c r="E37" s="198">
        <v>0</v>
      </c>
      <c r="F37" s="198">
        <v>0</v>
      </c>
      <c r="G37" s="198">
        <f t="shared" si="3"/>
        <v>0</v>
      </c>
      <c r="H37" s="198">
        <f t="shared" si="4"/>
        <v>0</v>
      </c>
      <c r="I37" s="198">
        <f t="shared" si="4"/>
        <v>1</v>
      </c>
      <c r="J37" s="198">
        <f t="shared" si="1"/>
        <v>1</v>
      </c>
    </row>
    <row r="38" spans="1:10" ht="22.5" x14ac:dyDescent="0.25">
      <c r="A38" s="195" t="s">
        <v>31</v>
      </c>
      <c r="B38" s="196">
        <v>0</v>
      </c>
      <c r="C38" s="196">
        <v>0</v>
      </c>
      <c r="D38" s="196">
        <f t="shared" si="2"/>
        <v>0</v>
      </c>
      <c r="E38" s="196">
        <v>34544</v>
      </c>
      <c r="F38" s="196">
        <v>1039</v>
      </c>
      <c r="G38" s="196">
        <f t="shared" si="3"/>
        <v>35583</v>
      </c>
      <c r="H38" s="196">
        <f t="shared" si="4"/>
        <v>34544</v>
      </c>
      <c r="I38" s="196">
        <f t="shared" si="4"/>
        <v>1039</v>
      </c>
      <c r="J38" s="196">
        <f t="shared" si="1"/>
        <v>35583</v>
      </c>
    </row>
    <row r="39" spans="1:10" ht="22.5" x14ac:dyDescent="0.25">
      <c r="A39" s="48" t="s">
        <v>37</v>
      </c>
      <c r="B39" s="26">
        <f t="shared" ref="B39:I39" si="5">SUM(B8:B38)</f>
        <v>38736</v>
      </c>
      <c r="C39" s="26">
        <f t="shared" si="5"/>
        <v>41279</v>
      </c>
      <c r="D39" s="26">
        <f t="shared" si="5"/>
        <v>80015</v>
      </c>
      <c r="E39" s="26">
        <f t="shared" si="5"/>
        <v>82464</v>
      </c>
      <c r="F39" s="26">
        <f t="shared" si="5"/>
        <v>7135</v>
      </c>
      <c r="G39" s="26">
        <f t="shared" si="5"/>
        <v>89599</v>
      </c>
      <c r="H39" s="26">
        <f t="shared" si="5"/>
        <v>121200</v>
      </c>
      <c r="I39" s="26">
        <f t="shared" si="5"/>
        <v>48414</v>
      </c>
      <c r="J39" s="26">
        <f>SUM(J8:J38)</f>
        <v>169614</v>
      </c>
    </row>
    <row r="40" spans="1:10" ht="18" x14ac:dyDescent="0.45">
      <c r="A40" s="201" t="s">
        <v>159</v>
      </c>
      <c r="B40" s="181"/>
      <c r="C40" s="181"/>
      <c r="D40" s="181"/>
      <c r="E40" s="181"/>
      <c r="F40" s="181"/>
      <c r="G40" s="181"/>
      <c r="H40" s="181"/>
      <c r="I40" s="181"/>
      <c r="J40" s="181"/>
    </row>
    <row r="41" spans="1:10" ht="18" x14ac:dyDescent="0.45">
      <c r="A41" s="189" t="s">
        <v>42</v>
      </c>
    </row>
    <row r="42" spans="1:10" ht="18" x14ac:dyDescent="0.25">
      <c r="A42" s="202" t="s">
        <v>160</v>
      </c>
    </row>
    <row r="43" spans="1:10" s="146" customFormat="1" ht="18" x14ac:dyDescent="0.45">
      <c r="A43" s="159" t="s">
        <v>271</v>
      </c>
      <c r="B43" s="162"/>
      <c r="C43" s="162"/>
      <c r="D43" s="162"/>
      <c r="E43" s="162"/>
      <c r="F43" s="162"/>
      <c r="G43" s="162"/>
      <c r="H43" s="162"/>
      <c r="I43" s="162"/>
      <c r="J43" s="160"/>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D5FB-073E-48F3-9F73-78BFDA690A9B}">
  <sheetPr>
    <tabColor rgb="FF002060"/>
  </sheetPr>
  <dimension ref="A1:AD21"/>
  <sheetViews>
    <sheetView showGridLines="0" rightToLeft="1" view="pageBreakPreview" zoomScale="90" zoomScaleNormal="90" zoomScaleSheetLayoutView="90" workbookViewId="0">
      <selection activeCell="J12" sqref="J12"/>
    </sheetView>
  </sheetViews>
  <sheetFormatPr defaultColWidth="8.85546875" defaultRowHeight="15" x14ac:dyDescent="0.25"/>
  <cols>
    <col min="1" max="1" width="44.28515625" style="241" customWidth="1"/>
    <col min="2" max="4" width="20" style="241" customWidth="1"/>
    <col min="5" max="5" width="9.28515625" style="241" bestFit="1" customWidth="1"/>
    <col min="6" max="16384" width="8.85546875" style="241"/>
  </cols>
  <sheetData>
    <row r="1" spans="1:30" ht="15" customHeight="1" x14ac:dyDescent="0.25">
      <c r="B1" s="375" t="s">
        <v>270</v>
      </c>
      <c r="C1" s="375"/>
      <c r="D1" s="375"/>
      <c r="N1" s="242"/>
      <c r="O1" s="242"/>
    </row>
    <row r="2" spans="1:30" ht="25.5" customHeight="1" x14ac:dyDescent="0.25">
      <c r="B2" s="375"/>
      <c r="C2" s="375"/>
      <c r="D2" s="375"/>
      <c r="N2" s="242"/>
      <c r="O2" s="242"/>
    </row>
    <row r="3" spans="1:30" s="243" customFormat="1" x14ac:dyDescent="0.25">
      <c r="H3" s="376"/>
      <c r="I3" s="376"/>
      <c r="J3" s="376"/>
      <c r="K3" s="241"/>
      <c r="L3" s="241"/>
      <c r="M3" s="241"/>
      <c r="N3" s="241"/>
      <c r="O3" s="241"/>
      <c r="P3" s="241"/>
      <c r="Q3" s="241"/>
      <c r="R3" s="241"/>
      <c r="S3" s="241"/>
      <c r="T3" s="241"/>
      <c r="U3" s="241"/>
      <c r="V3" s="241"/>
      <c r="W3" s="241"/>
      <c r="X3" s="241"/>
      <c r="Y3" s="241"/>
      <c r="Z3" s="241"/>
      <c r="AA3" s="241"/>
      <c r="AB3" s="241"/>
      <c r="AC3" s="241"/>
      <c r="AD3" s="241"/>
    </row>
    <row r="4" spans="1:30" ht="22.5" x14ac:dyDescent="0.25">
      <c r="A4" s="377" t="s">
        <v>119</v>
      </c>
      <c r="B4" s="377"/>
      <c r="C4" s="377"/>
      <c r="D4" s="377"/>
    </row>
    <row r="5" spans="1:30" ht="22.5" x14ac:dyDescent="0.25">
      <c r="A5" s="244" t="s">
        <v>190</v>
      </c>
      <c r="B5" s="356" t="s">
        <v>141</v>
      </c>
      <c r="C5" s="357"/>
      <c r="D5" s="358"/>
    </row>
    <row r="6" spans="1:30" ht="17.45" customHeight="1" x14ac:dyDescent="0.25">
      <c r="A6" s="21" t="s">
        <v>65</v>
      </c>
      <c r="B6" s="21" t="s">
        <v>14</v>
      </c>
      <c r="C6" s="21" t="s">
        <v>15</v>
      </c>
      <c r="D6" s="21" t="s">
        <v>2</v>
      </c>
    </row>
    <row r="7" spans="1:30" ht="21.75" customHeight="1" x14ac:dyDescent="0.25">
      <c r="A7" s="245" t="s">
        <v>66</v>
      </c>
      <c r="B7" s="237">
        <v>1298</v>
      </c>
      <c r="C7" s="237">
        <v>1142</v>
      </c>
      <c r="D7" s="237">
        <f t="shared" ref="D7:D15" si="0">B7+C7</f>
        <v>2440</v>
      </c>
      <c r="E7" s="246"/>
    </row>
    <row r="8" spans="1:30" ht="21.75" customHeight="1" x14ac:dyDescent="0.25">
      <c r="A8" s="247" t="s">
        <v>67</v>
      </c>
      <c r="B8" s="240">
        <v>1791238</v>
      </c>
      <c r="C8" s="240">
        <v>120</v>
      </c>
      <c r="D8" s="240">
        <f t="shared" si="0"/>
        <v>1791358</v>
      </c>
      <c r="E8" s="246"/>
    </row>
    <row r="9" spans="1:30" ht="21.75" customHeight="1" x14ac:dyDescent="0.25">
      <c r="A9" s="245" t="s">
        <v>68</v>
      </c>
      <c r="B9" s="237">
        <v>787884</v>
      </c>
      <c r="C9" s="237">
        <v>1015884</v>
      </c>
      <c r="D9" s="237">
        <f t="shared" si="0"/>
        <v>1803768</v>
      </c>
      <c r="E9" s="246"/>
      <c r="G9" s="246"/>
    </row>
    <row r="10" spans="1:30" ht="21.75" customHeight="1" x14ac:dyDescent="0.25">
      <c r="A10" s="247" t="s">
        <v>69</v>
      </c>
      <c r="B10" s="240">
        <v>58152</v>
      </c>
      <c r="C10" s="240">
        <v>3200</v>
      </c>
      <c r="D10" s="240">
        <f t="shared" si="0"/>
        <v>61352</v>
      </c>
      <c r="E10" s="246"/>
    </row>
    <row r="11" spans="1:30" ht="21.75" customHeight="1" x14ac:dyDescent="0.25">
      <c r="A11" s="245" t="s">
        <v>70</v>
      </c>
      <c r="B11" s="237">
        <v>22494</v>
      </c>
      <c r="C11" s="237">
        <v>12</v>
      </c>
      <c r="D11" s="237">
        <f t="shared" si="0"/>
        <v>22506</v>
      </c>
      <c r="E11" s="246"/>
    </row>
    <row r="12" spans="1:30" ht="21.75" customHeight="1" x14ac:dyDescent="0.25">
      <c r="A12" s="247" t="s">
        <v>71</v>
      </c>
      <c r="B12" s="240">
        <v>2095</v>
      </c>
      <c r="C12" s="240">
        <v>0</v>
      </c>
      <c r="D12" s="240">
        <f t="shared" si="0"/>
        <v>2095</v>
      </c>
      <c r="E12" s="246"/>
    </row>
    <row r="13" spans="1:30" ht="21.75" customHeight="1" x14ac:dyDescent="0.25">
      <c r="A13" s="245" t="s">
        <v>72</v>
      </c>
      <c r="B13" s="237">
        <v>501</v>
      </c>
      <c r="C13" s="237">
        <v>661</v>
      </c>
      <c r="D13" s="237">
        <f t="shared" si="0"/>
        <v>1162</v>
      </c>
      <c r="E13" s="246"/>
    </row>
    <row r="14" spans="1:30" ht="21.75" customHeight="1" x14ac:dyDescent="0.25">
      <c r="A14" s="247" t="s">
        <v>73</v>
      </c>
      <c r="B14" s="240">
        <v>525</v>
      </c>
      <c r="C14" s="240">
        <v>1112</v>
      </c>
      <c r="D14" s="240">
        <f t="shared" si="0"/>
        <v>1637</v>
      </c>
      <c r="E14" s="246"/>
    </row>
    <row r="15" spans="1:30" ht="19.149999999999999" customHeight="1" x14ac:dyDescent="0.25">
      <c r="A15" s="245" t="s">
        <v>74</v>
      </c>
      <c r="B15" s="237">
        <v>25</v>
      </c>
      <c r="C15" s="237">
        <v>4586</v>
      </c>
      <c r="D15" s="237">
        <f t="shared" si="0"/>
        <v>4611</v>
      </c>
      <c r="E15" s="246"/>
    </row>
    <row r="16" spans="1:30" ht="19.5" customHeight="1" x14ac:dyDescent="0.25">
      <c r="A16" s="48" t="s">
        <v>30</v>
      </c>
      <c r="B16" s="23">
        <f>SUM(B7:B15)</f>
        <v>2664212</v>
      </c>
      <c r="C16" s="23">
        <f>SUM(C7:C15)</f>
        <v>1026717</v>
      </c>
      <c r="D16" s="23">
        <f>SUM(D7:D15)</f>
        <v>3690929</v>
      </c>
      <c r="E16" s="246"/>
    </row>
    <row r="17" spans="1:4" ht="18" x14ac:dyDescent="0.45">
      <c r="A17" s="248" t="s">
        <v>139</v>
      </c>
      <c r="B17" s="249"/>
      <c r="C17" s="250"/>
      <c r="D17" s="250"/>
    </row>
    <row r="18" spans="1:4" ht="17.25" x14ac:dyDescent="0.25">
      <c r="A18" s="251"/>
      <c r="B18" s="252"/>
      <c r="C18" s="252"/>
      <c r="D18" s="252"/>
    </row>
    <row r="21" spans="1:4" x14ac:dyDescent="0.25">
      <c r="B21" s="252"/>
      <c r="C21" s="252"/>
      <c r="D21" s="252"/>
    </row>
  </sheetData>
  <mergeCells count="4">
    <mergeCell ref="B1:D2"/>
    <mergeCell ref="H3:J3"/>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D8EF0-29FF-4A4A-88DC-4D3DE2DB3229}">
  <sheetPr>
    <tabColor rgb="FF002060"/>
  </sheetPr>
  <dimension ref="A1:AE15"/>
  <sheetViews>
    <sheetView showGridLines="0" rightToLeft="1" view="pageBreakPreview" zoomScaleNormal="70" zoomScaleSheetLayoutView="100" workbookViewId="0">
      <selection activeCell="A20" sqref="A20"/>
    </sheetView>
  </sheetViews>
  <sheetFormatPr defaultColWidth="9" defaultRowHeight="15" x14ac:dyDescent="0.25"/>
  <cols>
    <col min="1" max="1" width="47" style="254" customWidth="1"/>
    <col min="2" max="9" width="12.7109375" style="254" customWidth="1"/>
    <col min="10" max="10" width="13.42578125" style="254" bestFit="1" customWidth="1"/>
    <col min="11" max="11" width="9.28515625" style="254" customWidth="1"/>
    <col min="12" max="12" width="10.28515625" style="254" customWidth="1"/>
    <col min="13" max="16384" width="9" style="254"/>
  </cols>
  <sheetData>
    <row r="1" spans="1:31" x14ac:dyDescent="0.25">
      <c r="H1" s="323" t="s">
        <v>270</v>
      </c>
      <c r="I1" s="323"/>
      <c r="J1" s="323"/>
    </row>
    <row r="2" spans="1:31" ht="24.75" customHeight="1" x14ac:dyDescent="0.25">
      <c r="H2" s="323"/>
      <c r="I2" s="323"/>
      <c r="J2" s="323"/>
    </row>
    <row r="3" spans="1:31" s="255" customFormat="1" x14ac:dyDescent="0.25">
      <c r="H3" s="324"/>
      <c r="I3" s="324"/>
      <c r="J3" s="324"/>
      <c r="K3" s="254"/>
      <c r="L3" s="254"/>
      <c r="M3" s="254"/>
      <c r="N3" s="254"/>
      <c r="O3" s="254"/>
      <c r="P3" s="254"/>
      <c r="Q3" s="254"/>
      <c r="R3" s="254"/>
      <c r="S3" s="254"/>
      <c r="T3" s="254"/>
      <c r="U3" s="254"/>
      <c r="V3" s="254"/>
      <c r="W3" s="254"/>
      <c r="X3" s="254"/>
      <c r="Y3" s="254"/>
      <c r="Z3" s="254"/>
      <c r="AA3" s="254"/>
      <c r="AB3" s="254"/>
      <c r="AC3" s="254"/>
      <c r="AD3" s="254"/>
      <c r="AE3" s="254"/>
    </row>
    <row r="4" spans="1:31" s="256" customFormat="1" ht="22.5" x14ac:dyDescent="0.3">
      <c r="A4" s="325" t="s">
        <v>308</v>
      </c>
      <c r="B4" s="325"/>
      <c r="C4" s="325"/>
      <c r="D4" s="325"/>
      <c r="E4" s="325"/>
      <c r="F4" s="325"/>
      <c r="G4" s="325"/>
      <c r="H4" s="325"/>
      <c r="I4" s="325"/>
      <c r="J4" s="325"/>
      <c r="K4" s="254"/>
      <c r="L4" s="254"/>
      <c r="M4" s="254"/>
      <c r="N4" s="254"/>
      <c r="O4" s="254"/>
      <c r="P4" s="254"/>
      <c r="Q4" s="254"/>
      <c r="R4" s="254"/>
      <c r="S4" s="254"/>
      <c r="T4" s="254"/>
      <c r="U4" s="254"/>
      <c r="V4" s="254"/>
      <c r="W4" s="254"/>
      <c r="X4" s="254"/>
      <c r="Y4" s="254"/>
      <c r="Z4" s="254"/>
      <c r="AA4" s="254"/>
      <c r="AB4" s="254"/>
      <c r="AC4" s="254"/>
      <c r="AD4" s="254"/>
      <c r="AE4" s="254"/>
    </row>
    <row r="5" spans="1:31" ht="22.5" x14ac:dyDescent="0.55000000000000004">
      <c r="A5" s="257" t="s">
        <v>172</v>
      </c>
      <c r="B5" s="326" t="s">
        <v>140</v>
      </c>
      <c r="C5" s="327"/>
      <c r="D5" s="327"/>
      <c r="E5" s="327"/>
      <c r="F5" s="327"/>
      <c r="G5" s="327"/>
      <c r="H5" s="327"/>
      <c r="I5" s="327"/>
      <c r="J5" s="328"/>
    </row>
    <row r="6" spans="1:31" ht="22.5" x14ac:dyDescent="0.25">
      <c r="A6" s="329" t="s">
        <v>34</v>
      </c>
      <c r="B6" s="331" t="s">
        <v>0</v>
      </c>
      <c r="C6" s="331"/>
      <c r="D6" s="331"/>
      <c r="E6" s="331" t="s">
        <v>1</v>
      </c>
      <c r="F6" s="331"/>
      <c r="G6" s="331"/>
      <c r="H6" s="331" t="s">
        <v>2</v>
      </c>
      <c r="I6" s="331"/>
      <c r="J6" s="332"/>
    </row>
    <row r="7" spans="1:31" ht="22.5" x14ac:dyDescent="0.25">
      <c r="A7" s="330"/>
      <c r="B7" s="21" t="s">
        <v>35</v>
      </c>
      <c r="C7" s="21" t="s">
        <v>36</v>
      </c>
      <c r="D7" s="21" t="s">
        <v>37</v>
      </c>
      <c r="E7" s="21" t="s">
        <v>35</v>
      </c>
      <c r="F7" s="21" t="s">
        <v>36</v>
      </c>
      <c r="G7" s="21" t="s">
        <v>37</v>
      </c>
      <c r="H7" s="21" t="s">
        <v>35</v>
      </c>
      <c r="I7" s="21" t="s">
        <v>36</v>
      </c>
      <c r="J7" s="22" t="s">
        <v>37</v>
      </c>
    </row>
    <row r="8" spans="1:31" ht="22.5" x14ac:dyDescent="0.25">
      <c r="A8" s="258" t="s">
        <v>77</v>
      </c>
      <c r="B8" s="259">
        <v>718331</v>
      </c>
      <c r="C8" s="259">
        <v>507562</v>
      </c>
      <c r="D8" s="259">
        <f>B8+C8</f>
        <v>1225893</v>
      </c>
      <c r="E8" s="259">
        <v>22735</v>
      </c>
      <c r="F8" s="259">
        <v>20425</v>
      </c>
      <c r="G8" s="259">
        <f>E8+F8</f>
        <v>43160</v>
      </c>
      <c r="H8" s="259">
        <f>B8+E8</f>
        <v>741066</v>
      </c>
      <c r="I8" s="259">
        <f>C8+F8</f>
        <v>527987</v>
      </c>
      <c r="J8" s="259">
        <f>H8+I8</f>
        <v>1269053</v>
      </c>
    </row>
    <row r="9" spans="1:31" ht="22.5" x14ac:dyDescent="0.25">
      <c r="A9" s="260" t="s">
        <v>78</v>
      </c>
      <c r="B9" s="261">
        <v>1620404</v>
      </c>
      <c r="C9" s="261">
        <v>1010800</v>
      </c>
      <c r="D9" s="261">
        <f>SUM(B9:C9)</f>
        <v>2631204</v>
      </c>
      <c r="E9" s="261">
        <v>7515184</v>
      </c>
      <c r="F9" s="261">
        <v>348698</v>
      </c>
      <c r="G9" s="261">
        <f>SUM(E9:F9)</f>
        <v>7863882</v>
      </c>
      <c r="H9" s="261">
        <f>B9+E9</f>
        <v>9135588</v>
      </c>
      <c r="I9" s="261">
        <f>C9+F9</f>
        <v>1359498</v>
      </c>
      <c r="J9" s="261">
        <f>D9+G9</f>
        <v>10495086</v>
      </c>
    </row>
    <row r="10" spans="1:31" ht="22.5" x14ac:dyDescent="0.25">
      <c r="A10" s="258" t="s">
        <v>49</v>
      </c>
      <c r="B10" s="259">
        <v>0</v>
      </c>
      <c r="C10" s="259">
        <v>0</v>
      </c>
      <c r="D10" s="259">
        <v>0</v>
      </c>
      <c r="E10" s="259">
        <v>2664212</v>
      </c>
      <c r="F10" s="259">
        <v>1026717</v>
      </c>
      <c r="G10" s="259">
        <f>SUM(E10:F10)</f>
        <v>3690929</v>
      </c>
      <c r="H10" s="259">
        <f>B10+E10</f>
        <v>2664212</v>
      </c>
      <c r="I10" s="259">
        <f>C10+F10</f>
        <v>1026717</v>
      </c>
      <c r="J10" s="259">
        <f>D10+G10</f>
        <v>3690929</v>
      </c>
    </row>
    <row r="11" spans="1:31" ht="18" x14ac:dyDescent="0.45">
      <c r="A11" s="253" t="s">
        <v>38</v>
      </c>
      <c r="B11" s="263"/>
      <c r="C11" s="263"/>
      <c r="D11" s="264"/>
      <c r="E11" s="264"/>
      <c r="F11" s="264"/>
      <c r="G11" s="265"/>
      <c r="H11" s="265"/>
      <c r="I11" s="266"/>
      <c r="J11" s="267"/>
    </row>
    <row r="12" spans="1:31" ht="18" x14ac:dyDescent="0.45">
      <c r="A12" s="268" t="s">
        <v>193</v>
      </c>
      <c r="B12" s="269"/>
      <c r="C12" s="270"/>
      <c r="D12" s="270"/>
      <c r="E12" s="270"/>
      <c r="F12" s="270"/>
      <c r="G12" s="271"/>
      <c r="H12" s="272"/>
      <c r="I12" s="272"/>
      <c r="J12" s="273"/>
    </row>
    <row r="13" spans="1:31" ht="18" x14ac:dyDescent="0.45">
      <c r="A13" s="253" t="s">
        <v>180</v>
      </c>
      <c r="B13" s="274"/>
      <c r="C13" s="274"/>
      <c r="D13" s="274"/>
      <c r="E13" s="274"/>
      <c r="F13" s="274"/>
      <c r="G13" s="271"/>
      <c r="H13" s="272"/>
      <c r="I13" s="272"/>
      <c r="J13" s="275"/>
    </row>
    <row r="14" spans="1:31" ht="18" x14ac:dyDescent="0.45">
      <c r="A14" s="253" t="s">
        <v>33</v>
      </c>
      <c r="B14" s="269"/>
      <c r="C14" s="269"/>
      <c r="D14" s="269"/>
      <c r="E14" s="269"/>
      <c r="F14" s="269"/>
      <c r="G14" s="271"/>
      <c r="I14" s="272"/>
      <c r="J14" s="276"/>
    </row>
    <row r="15" spans="1:31" ht="18" x14ac:dyDescent="0.25">
      <c r="A15" s="253" t="s">
        <v>266</v>
      </c>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C61-4635-4E2D-BF33-060861B3FD5D}">
  <sheetPr>
    <tabColor rgb="FF002060"/>
  </sheetPr>
  <dimension ref="A1:P15"/>
  <sheetViews>
    <sheetView showGridLines="0" rightToLeft="1" view="pageBreakPreview" zoomScale="90" zoomScaleNormal="70" zoomScaleSheetLayoutView="90" workbookViewId="0">
      <selection activeCell="A9" sqref="A9:J9"/>
    </sheetView>
  </sheetViews>
  <sheetFormatPr defaultColWidth="8.85546875" defaultRowHeight="15" x14ac:dyDescent="0.25"/>
  <cols>
    <col min="1" max="1" width="32.28515625" style="254" customWidth="1"/>
    <col min="2" max="2" width="12.5703125" style="254" bestFit="1" customWidth="1"/>
    <col min="3" max="3" width="12" style="254" customWidth="1"/>
    <col min="4" max="4" width="12.85546875" style="254" bestFit="1" customWidth="1"/>
    <col min="5" max="5" width="12.85546875" style="254" customWidth="1"/>
    <col min="6" max="6" width="12" style="254" bestFit="1" customWidth="1"/>
    <col min="7" max="8" width="13.140625" style="254" customWidth="1"/>
    <col min="9" max="9" width="12" style="254" customWidth="1"/>
    <col min="10" max="10" width="17.140625" style="254" customWidth="1"/>
    <col min="11" max="16384" width="8.85546875" style="254"/>
  </cols>
  <sheetData>
    <row r="1" spans="1:16" x14ac:dyDescent="0.25">
      <c r="H1" s="334" t="s">
        <v>270</v>
      </c>
      <c r="I1" s="334"/>
      <c r="J1" s="334"/>
    </row>
    <row r="2" spans="1:16" ht="24.75" customHeight="1" x14ac:dyDescent="0.25">
      <c r="H2" s="334"/>
      <c r="I2" s="334"/>
      <c r="J2" s="334"/>
    </row>
    <row r="3" spans="1:16" ht="22.5" x14ac:dyDescent="0.25">
      <c r="A3" s="325" t="s">
        <v>309</v>
      </c>
      <c r="B3" s="325"/>
      <c r="C3" s="325"/>
      <c r="D3" s="325"/>
      <c r="E3" s="325"/>
      <c r="F3" s="325"/>
      <c r="G3" s="325"/>
      <c r="H3" s="325"/>
      <c r="I3" s="325"/>
      <c r="J3" s="325"/>
    </row>
    <row r="4" spans="1:16" ht="22.5" x14ac:dyDescent="0.55000000000000004">
      <c r="A4" s="257" t="s">
        <v>173</v>
      </c>
      <c r="B4" s="326" t="s">
        <v>140</v>
      </c>
      <c r="C4" s="327"/>
      <c r="D4" s="327"/>
      <c r="E4" s="327"/>
      <c r="F4" s="327"/>
      <c r="G4" s="327"/>
      <c r="H4" s="327"/>
      <c r="I4" s="327"/>
      <c r="J4" s="328"/>
    </row>
    <row r="5" spans="1:16" ht="22.5" x14ac:dyDescent="0.25">
      <c r="A5" s="335" t="s">
        <v>32</v>
      </c>
      <c r="B5" s="335" t="s">
        <v>0</v>
      </c>
      <c r="C5" s="335"/>
      <c r="D5" s="335"/>
      <c r="E5" s="335" t="s">
        <v>1</v>
      </c>
      <c r="F5" s="335"/>
      <c r="G5" s="335"/>
      <c r="H5" s="335" t="s">
        <v>2</v>
      </c>
      <c r="I5" s="335"/>
      <c r="J5" s="335"/>
    </row>
    <row r="6" spans="1:16" ht="22.5" x14ac:dyDescent="0.25">
      <c r="A6" s="335"/>
      <c r="B6" s="142" t="s">
        <v>35</v>
      </c>
      <c r="C6" s="142" t="s">
        <v>36</v>
      </c>
      <c r="D6" s="142" t="s">
        <v>37</v>
      </c>
      <c r="E6" s="142" t="s">
        <v>35</v>
      </c>
      <c r="F6" s="142" t="s">
        <v>36</v>
      </c>
      <c r="G6" s="142" t="s">
        <v>37</v>
      </c>
      <c r="H6" s="142" t="s">
        <v>35</v>
      </c>
      <c r="I6" s="142" t="s">
        <v>36</v>
      </c>
      <c r="J6" s="142" t="s">
        <v>37</v>
      </c>
    </row>
    <row r="7" spans="1:16" ht="22.5" x14ac:dyDescent="0.25">
      <c r="A7" s="277" t="s">
        <v>75</v>
      </c>
      <c r="B7" s="259">
        <v>1006989</v>
      </c>
      <c r="C7" s="259">
        <v>624218</v>
      </c>
      <c r="D7" s="259">
        <f>SUM(B7:C7)</f>
        <v>1631207</v>
      </c>
      <c r="E7" s="259">
        <v>96798</v>
      </c>
      <c r="F7" s="259">
        <v>60449</v>
      </c>
      <c r="G7" s="259">
        <f>SUM(E7:F7)</f>
        <v>157247</v>
      </c>
      <c r="H7" s="259">
        <f t="shared" ref="H7:J8" si="0">B7+E7</f>
        <v>1103787</v>
      </c>
      <c r="I7" s="259">
        <f t="shared" si="0"/>
        <v>684667</v>
      </c>
      <c r="J7" s="259">
        <f t="shared" si="0"/>
        <v>1788454</v>
      </c>
    </row>
    <row r="8" spans="1:16" ht="22.5" x14ac:dyDescent="0.25">
      <c r="A8" s="278" t="s">
        <v>79</v>
      </c>
      <c r="B8" s="261">
        <v>1331746</v>
      </c>
      <c r="C8" s="261">
        <v>894144</v>
      </c>
      <c r="D8" s="261">
        <f>SUM(B8:C8)</f>
        <v>2225890</v>
      </c>
      <c r="E8" s="261">
        <v>7441121</v>
      </c>
      <c r="F8" s="261">
        <v>308674</v>
      </c>
      <c r="G8" s="261">
        <f>SUM(E8:F8)</f>
        <v>7749795</v>
      </c>
      <c r="H8" s="261">
        <f t="shared" si="0"/>
        <v>8772867</v>
      </c>
      <c r="I8" s="261">
        <f t="shared" si="0"/>
        <v>1202818</v>
      </c>
      <c r="J8" s="261">
        <f>D8+G8</f>
        <v>9975685</v>
      </c>
      <c r="K8" s="262"/>
      <c r="L8" s="262"/>
      <c r="M8" s="262"/>
      <c r="N8" s="262"/>
      <c r="O8" s="262"/>
      <c r="P8" s="262"/>
    </row>
    <row r="9" spans="1:16" ht="22.5" x14ac:dyDescent="0.25">
      <c r="A9" s="277" t="s">
        <v>83</v>
      </c>
      <c r="B9" s="259">
        <v>0</v>
      </c>
      <c r="C9" s="259">
        <v>0</v>
      </c>
      <c r="D9" s="259">
        <f>SUM(B9:C9)</f>
        <v>0</v>
      </c>
      <c r="E9" s="259">
        <v>2664212</v>
      </c>
      <c r="F9" s="259">
        <v>1026717</v>
      </c>
      <c r="G9" s="259">
        <f>SUM(E9:F9)</f>
        <v>3690929</v>
      </c>
      <c r="H9" s="259">
        <f>B9+E9</f>
        <v>2664212</v>
      </c>
      <c r="I9" s="259">
        <f>C9+F9</f>
        <v>1026717</v>
      </c>
      <c r="J9" s="259">
        <f>D9+G9</f>
        <v>3690929</v>
      </c>
    </row>
    <row r="10" spans="1:16" ht="18" x14ac:dyDescent="0.45">
      <c r="A10" s="253" t="s">
        <v>39</v>
      </c>
      <c r="B10" s="279"/>
      <c r="C10" s="279"/>
      <c r="D10" s="280"/>
      <c r="E10" s="280"/>
      <c r="F10" s="280"/>
      <c r="G10" s="280"/>
      <c r="H10" s="280"/>
      <c r="I10" s="271"/>
      <c r="J10" s="281"/>
    </row>
    <row r="11" spans="1:16" ht="18" x14ac:dyDescent="0.45">
      <c r="A11" s="333" t="s">
        <v>40</v>
      </c>
      <c r="B11" s="333"/>
      <c r="C11" s="333"/>
      <c r="D11" s="333"/>
      <c r="E11" s="333"/>
      <c r="F11" s="333"/>
      <c r="G11" s="333"/>
      <c r="H11" s="333"/>
      <c r="I11" s="271"/>
      <c r="J11" s="283"/>
    </row>
    <row r="12" spans="1:16" ht="18" x14ac:dyDescent="0.45">
      <c r="A12" s="268" t="s">
        <v>138</v>
      </c>
      <c r="B12" s="279"/>
      <c r="C12" s="284"/>
      <c r="D12" s="280"/>
      <c r="E12" s="280"/>
      <c r="F12" s="280"/>
      <c r="G12" s="280"/>
      <c r="H12" s="280"/>
      <c r="I12" s="271"/>
      <c r="J12" s="285"/>
    </row>
    <row r="13" spans="1:16" ht="18" x14ac:dyDescent="0.45">
      <c r="A13" s="253" t="s">
        <v>41</v>
      </c>
      <c r="B13" s="282"/>
      <c r="C13" s="286"/>
      <c r="D13" s="287"/>
      <c r="E13" s="280"/>
      <c r="F13" s="280"/>
      <c r="G13" s="280"/>
      <c r="H13" s="280"/>
      <c r="I13" s="271"/>
      <c r="J13" s="273"/>
    </row>
    <row r="14" spans="1:16" ht="18" x14ac:dyDescent="0.45">
      <c r="A14" s="253" t="s">
        <v>181</v>
      </c>
      <c r="B14" s="279"/>
      <c r="C14" s="279"/>
      <c r="D14" s="279"/>
      <c r="E14" s="279"/>
      <c r="F14" s="279"/>
      <c r="G14" s="280"/>
      <c r="H14" s="288"/>
      <c r="I14" s="289"/>
      <c r="J14" s="281"/>
    </row>
    <row r="15" spans="1:16" ht="18" x14ac:dyDescent="0.25">
      <c r="A15" s="253" t="s">
        <v>266</v>
      </c>
    </row>
  </sheetData>
  <mergeCells count="8">
    <mergeCell ref="A11:H11"/>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C3D5-96AE-4A87-AF1E-0F8BE60E851D}">
  <sheetPr>
    <tabColor rgb="FF002060"/>
  </sheetPr>
  <dimension ref="A1:S80"/>
  <sheetViews>
    <sheetView showGridLines="0" rightToLeft="1" view="pageBreakPreview" topLeftCell="A14" zoomScaleNormal="100" zoomScaleSheetLayoutView="100" workbookViewId="0">
      <selection activeCell="J24" sqref="J24"/>
    </sheetView>
  </sheetViews>
  <sheetFormatPr defaultRowHeight="15" x14ac:dyDescent="0.25"/>
  <cols>
    <col min="1" max="1" width="18.7109375" customWidth="1"/>
    <col min="2" max="2" width="13.7109375" style="15" customWidth="1"/>
    <col min="3" max="9" width="13.7109375" customWidth="1"/>
    <col min="10" max="10" width="15.140625" customWidth="1"/>
    <col min="12" max="13" width="9.42578125" bestFit="1" customWidth="1"/>
  </cols>
  <sheetData>
    <row r="1" spans="1:13" x14ac:dyDescent="0.25">
      <c r="A1" s="337"/>
      <c r="B1" s="337"/>
      <c r="C1" s="337"/>
      <c r="D1" s="208"/>
      <c r="E1" s="208"/>
      <c r="F1" s="208"/>
      <c r="G1" s="208"/>
      <c r="H1" s="338" t="s">
        <v>270</v>
      </c>
      <c r="I1" s="338"/>
      <c r="J1" s="338"/>
    </row>
    <row r="2" spans="1:13" x14ac:dyDescent="0.25">
      <c r="A2" s="337"/>
      <c r="B2" s="337"/>
      <c r="C2" s="337"/>
      <c r="D2" s="208"/>
      <c r="E2" s="208"/>
      <c r="F2" s="208"/>
      <c r="G2" s="208"/>
      <c r="H2" s="338"/>
      <c r="I2" s="338"/>
      <c r="J2" s="338"/>
    </row>
    <row r="3" spans="1:13" ht="21.75" x14ac:dyDescent="0.55000000000000004">
      <c r="A3" s="339" t="s">
        <v>272</v>
      </c>
      <c r="B3" s="340"/>
      <c r="C3" s="340"/>
      <c r="D3" s="340"/>
      <c r="E3" s="340"/>
      <c r="F3" s="340"/>
      <c r="G3" s="340"/>
      <c r="H3" s="340"/>
      <c r="I3" s="340"/>
      <c r="J3" s="340"/>
    </row>
    <row r="4" spans="1:13" ht="18.75" customHeight="1" x14ac:dyDescent="0.55000000000000004">
      <c r="A4" s="209" t="s">
        <v>273</v>
      </c>
      <c r="B4" s="326" t="s">
        <v>140</v>
      </c>
      <c r="C4" s="327"/>
      <c r="D4" s="327"/>
      <c r="E4" s="327"/>
      <c r="F4" s="327"/>
      <c r="G4" s="327"/>
      <c r="H4" s="327"/>
      <c r="I4" s="327"/>
      <c r="J4" s="328"/>
    </row>
    <row r="5" spans="1:13" ht="21.75" customHeight="1" x14ac:dyDescent="0.25">
      <c r="A5" s="341" t="s">
        <v>274</v>
      </c>
      <c r="B5" s="336" t="s">
        <v>275</v>
      </c>
      <c r="C5" s="336"/>
      <c r="D5" s="336"/>
      <c r="E5" s="336" t="s">
        <v>1</v>
      </c>
      <c r="F5" s="336"/>
      <c r="G5" s="336"/>
      <c r="H5" s="336" t="s">
        <v>16</v>
      </c>
      <c r="I5" s="336"/>
      <c r="J5" s="343"/>
    </row>
    <row r="6" spans="1:13" ht="23.45" customHeight="1" x14ac:dyDescent="0.55000000000000004">
      <c r="A6" s="342"/>
      <c r="B6" s="210" t="s">
        <v>35</v>
      </c>
      <c r="C6" s="46" t="s">
        <v>36</v>
      </c>
      <c r="D6" s="46" t="s">
        <v>16</v>
      </c>
      <c r="E6" s="46" t="s">
        <v>35</v>
      </c>
      <c r="F6" s="46" t="s">
        <v>36</v>
      </c>
      <c r="G6" s="46" t="s">
        <v>16</v>
      </c>
      <c r="H6" s="46" t="s">
        <v>35</v>
      </c>
      <c r="I6" s="46" t="s">
        <v>36</v>
      </c>
      <c r="J6" s="47" t="s">
        <v>16</v>
      </c>
    </row>
    <row r="7" spans="1:13" ht="22.5" x14ac:dyDescent="0.25">
      <c r="A7" s="211" t="s">
        <v>276</v>
      </c>
      <c r="B7" s="212">
        <v>1319732</v>
      </c>
      <c r="C7" s="212">
        <v>540277</v>
      </c>
      <c r="D7" s="212">
        <f>SUM(B7:C7)</f>
        <v>1860009</v>
      </c>
      <c r="E7" s="212">
        <v>8246580</v>
      </c>
      <c r="F7" s="212">
        <v>202750</v>
      </c>
      <c r="G7" s="212">
        <f>SUM(E7:F7)</f>
        <v>8449330</v>
      </c>
      <c r="H7" s="212">
        <f>B7+E7</f>
        <v>9566312</v>
      </c>
      <c r="I7" s="212">
        <f t="shared" ref="I7:J22" si="0">C7+F7</f>
        <v>743027</v>
      </c>
      <c r="J7" s="212">
        <f t="shared" si="0"/>
        <v>10309339</v>
      </c>
      <c r="M7" s="16"/>
    </row>
    <row r="8" spans="1:13" ht="22.5" x14ac:dyDescent="0.25">
      <c r="A8" s="213" t="s">
        <v>277</v>
      </c>
      <c r="B8" s="214">
        <v>1326485</v>
      </c>
      <c r="C8" s="214">
        <v>545380</v>
      </c>
      <c r="D8" s="214">
        <f t="shared" ref="D8:D30" si="1">SUM(B8:C8)</f>
        <v>1871865</v>
      </c>
      <c r="E8" s="214">
        <v>8134548</v>
      </c>
      <c r="F8" s="214">
        <v>204382</v>
      </c>
      <c r="G8" s="214">
        <f t="shared" ref="G8:G30" si="2">SUM(E8:F8)</f>
        <v>8338930</v>
      </c>
      <c r="H8" s="214">
        <f t="shared" ref="H8:J29" si="3">B8+E8</f>
        <v>9461033</v>
      </c>
      <c r="I8" s="214">
        <f t="shared" si="0"/>
        <v>749762</v>
      </c>
      <c r="J8" s="214">
        <f t="shared" si="0"/>
        <v>10210795</v>
      </c>
      <c r="M8" s="16"/>
    </row>
    <row r="9" spans="1:13" ht="22.5" x14ac:dyDescent="0.25">
      <c r="A9" s="211" t="s">
        <v>278</v>
      </c>
      <c r="B9" s="212">
        <v>1333552</v>
      </c>
      <c r="C9" s="212">
        <v>556757</v>
      </c>
      <c r="D9" s="212">
        <f t="shared" si="1"/>
        <v>1890309</v>
      </c>
      <c r="E9" s="212">
        <v>8004205</v>
      </c>
      <c r="F9" s="212">
        <v>206642</v>
      </c>
      <c r="G9" s="212">
        <f t="shared" si="2"/>
        <v>8210847</v>
      </c>
      <c r="H9" s="212">
        <f t="shared" si="3"/>
        <v>9337757</v>
      </c>
      <c r="I9" s="212">
        <f t="shared" si="0"/>
        <v>763399</v>
      </c>
      <c r="J9" s="212">
        <f t="shared" si="0"/>
        <v>10101156</v>
      </c>
      <c r="M9" s="16"/>
    </row>
    <row r="10" spans="1:13" ht="22.5" x14ac:dyDescent="0.25">
      <c r="A10" s="213" t="s">
        <v>279</v>
      </c>
      <c r="B10" s="214">
        <v>1376418</v>
      </c>
      <c r="C10" s="214">
        <v>605737</v>
      </c>
      <c r="D10" s="214">
        <f t="shared" si="1"/>
        <v>1982155</v>
      </c>
      <c r="E10" s="214">
        <v>7741863</v>
      </c>
      <c r="F10" s="214">
        <v>211755</v>
      </c>
      <c r="G10" s="214">
        <f t="shared" si="2"/>
        <v>7953618</v>
      </c>
      <c r="H10" s="214">
        <f t="shared" si="3"/>
        <v>9118281</v>
      </c>
      <c r="I10" s="214">
        <f t="shared" si="0"/>
        <v>817492</v>
      </c>
      <c r="J10" s="214">
        <f t="shared" si="0"/>
        <v>9935773</v>
      </c>
      <c r="M10" s="16"/>
    </row>
    <row r="11" spans="1:13" ht="22.5" x14ac:dyDescent="0.25">
      <c r="A11" s="211" t="s">
        <v>280</v>
      </c>
      <c r="B11" s="212">
        <v>1367680</v>
      </c>
      <c r="C11" s="212">
        <v>604401</v>
      </c>
      <c r="D11" s="212">
        <f t="shared" si="1"/>
        <v>1972081</v>
      </c>
      <c r="E11" s="212">
        <v>7516298</v>
      </c>
      <c r="F11" s="212">
        <v>216958</v>
      </c>
      <c r="G11" s="212">
        <f t="shared" si="2"/>
        <v>7733256</v>
      </c>
      <c r="H11" s="212">
        <f t="shared" si="3"/>
        <v>8883978</v>
      </c>
      <c r="I11" s="212">
        <f t="shared" si="0"/>
        <v>821359</v>
      </c>
      <c r="J11" s="212">
        <f t="shared" si="0"/>
        <v>9705337</v>
      </c>
      <c r="M11" s="16"/>
    </row>
    <row r="12" spans="1:13" ht="22.5" x14ac:dyDescent="0.25">
      <c r="A12" s="213" t="s">
        <v>281</v>
      </c>
      <c r="B12" s="214">
        <v>1352785</v>
      </c>
      <c r="C12" s="214">
        <v>593356</v>
      </c>
      <c r="D12" s="214">
        <f t="shared" si="1"/>
        <v>1946141</v>
      </c>
      <c r="E12" s="214">
        <v>7204592</v>
      </c>
      <c r="F12" s="214">
        <v>216860</v>
      </c>
      <c r="G12" s="214">
        <f t="shared" si="2"/>
        <v>7421452</v>
      </c>
      <c r="H12" s="214">
        <f t="shared" si="3"/>
        <v>8557377</v>
      </c>
      <c r="I12" s="214">
        <f t="shared" si="0"/>
        <v>810216</v>
      </c>
      <c r="J12" s="214">
        <f t="shared" si="0"/>
        <v>9367593</v>
      </c>
      <c r="M12" s="16"/>
    </row>
    <row r="13" spans="1:13" ht="22.5" x14ac:dyDescent="0.25">
      <c r="A13" s="211" t="s">
        <v>282</v>
      </c>
      <c r="B13" s="212">
        <v>1344380</v>
      </c>
      <c r="C13" s="212">
        <v>592088</v>
      </c>
      <c r="D13" s="212">
        <f t="shared" si="1"/>
        <v>1936468</v>
      </c>
      <c r="E13" s="212">
        <v>6936917</v>
      </c>
      <c r="F13" s="212">
        <v>220348</v>
      </c>
      <c r="G13" s="212">
        <f t="shared" si="2"/>
        <v>7157265</v>
      </c>
      <c r="H13" s="212">
        <f t="shared" si="3"/>
        <v>8281297</v>
      </c>
      <c r="I13" s="212">
        <f t="shared" si="0"/>
        <v>812436</v>
      </c>
      <c r="J13" s="212">
        <f t="shared" si="0"/>
        <v>9093733</v>
      </c>
      <c r="M13" s="16"/>
    </row>
    <row r="14" spans="1:13" ht="22.5" x14ac:dyDescent="0.25">
      <c r="A14" s="213" t="s">
        <v>283</v>
      </c>
      <c r="B14" s="214">
        <v>1338688</v>
      </c>
      <c r="C14" s="214">
        <v>592494</v>
      </c>
      <c r="D14" s="214">
        <f t="shared" si="1"/>
        <v>1931182</v>
      </c>
      <c r="E14" s="214">
        <v>6702549</v>
      </c>
      <c r="F14" s="214">
        <v>222446</v>
      </c>
      <c r="G14" s="214">
        <f t="shared" si="2"/>
        <v>6924995</v>
      </c>
      <c r="H14" s="214">
        <f t="shared" si="3"/>
        <v>8041237</v>
      </c>
      <c r="I14" s="214">
        <f t="shared" si="0"/>
        <v>814940</v>
      </c>
      <c r="J14" s="214">
        <f t="shared" si="0"/>
        <v>8856177</v>
      </c>
      <c r="M14" s="16"/>
    </row>
    <row r="15" spans="1:13" ht="22.5" x14ac:dyDescent="0.25">
      <c r="A15" s="211" t="s">
        <v>284</v>
      </c>
      <c r="B15" s="212">
        <v>1336400</v>
      </c>
      <c r="C15" s="212">
        <v>596712</v>
      </c>
      <c r="D15" s="212">
        <f t="shared" si="1"/>
        <v>1933112</v>
      </c>
      <c r="E15" s="212">
        <v>6513607</v>
      </c>
      <c r="F15" s="212">
        <v>226788</v>
      </c>
      <c r="G15" s="212">
        <f t="shared" si="2"/>
        <v>6740395</v>
      </c>
      <c r="H15" s="212">
        <f t="shared" si="3"/>
        <v>7850007</v>
      </c>
      <c r="I15" s="212">
        <f t="shared" si="0"/>
        <v>823500</v>
      </c>
      <c r="J15" s="212">
        <f t="shared" si="0"/>
        <v>8673507</v>
      </c>
      <c r="M15" s="16"/>
    </row>
    <row r="16" spans="1:13" ht="22.5" x14ac:dyDescent="0.25">
      <c r="A16" s="213" t="s">
        <v>285</v>
      </c>
      <c r="B16" s="214">
        <v>1324208</v>
      </c>
      <c r="C16" s="214">
        <v>583615</v>
      </c>
      <c r="D16" s="214">
        <f t="shared" si="1"/>
        <v>1907823</v>
      </c>
      <c r="E16" s="214">
        <v>6381675</v>
      </c>
      <c r="F16" s="214">
        <v>226993</v>
      </c>
      <c r="G16" s="214">
        <f t="shared" si="2"/>
        <v>6608668</v>
      </c>
      <c r="H16" s="214">
        <f t="shared" si="3"/>
        <v>7705883</v>
      </c>
      <c r="I16" s="214">
        <f t="shared" si="0"/>
        <v>810608</v>
      </c>
      <c r="J16" s="214">
        <f t="shared" si="0"/>
        <v>8516491</v>
      </c>
      <c r="M16" s="16"/>
    </row>
    <row r="17" spans="1:19" ht="22.5" x14ac:dyDescent="0.25">
      <c r="A17" s="211" t="s">
        <v>286</v>
      </c>
      <c r="B17" s="212">
        <v>1318166</v>
      </c>
      <c r="C17" s="212">
        <v>595924</v>
      </c>
      <c r="D17" s="212">
        <f t="shared" si="1"/>
        <v>1914090</v>
      </c>
      <c r="E17" s="212">
        <v>6321333</v>
      </c>
      <c r="F17" s="212">
        <v>232142</v>
      </c>
      <c r="G17" s="212">
        <f t="shared" si="2"/>
        <v>6553475</v>
      </c>
      <c r="H17" s="212">
        <f t="shared" si="3"/>
        <v>7639499</v>
      </c>
      <c r="I17" s="212">
        <f t="shared" si="0"/>
        <v>828066</v>
      </c>
      <c r="J17" s="212">
        <f t="shared" si="0"/>
        <v>8467565</v>
      </c>
      <c r="M17" s="16"/>
    </row>
    <row r="18" spans="1:19" ht="22.5" x14ac:dyDescent="0.25">
      <c r="A18" s="213" t="s">
        <v>287</v>
      </c>
      <c r="B18" s="214">
        <v>1334483</v>
      </c>
      <c r="C18" s="214">
        <v>619287</v>
      </c>
      <c r="D18" s="214">
        <f t="shared" si="1"/>
        <v>1953770</v>
      </c>
      <c r="E18" s="214">
        <v>6245756</v>
      </c>
      <c r="F18" s="214">
        <v>237360</v>
      </c>
      <c r="G18" s="214">
        <f t="shared" si="2"/>
        <v>6483116</v>
      </c>
      <c r="H18" s="214">
        <f t="shared" si="3"/>
        <v>7580239</v>
      </c>
      <c r="I18" s="214">
        <f t="shared" si="0"/>
        <v>856647</v>
      </c>
      <c r="J18" s="214">
        <f t="shared" si="0"/>
        <v>8436886</v>
      </c>
      <c r="M18" s="16"/>
    </row>
    <row r="19" spans="1:19" ht="22.5" x14ac:dyDescent="0.25">
      <c r="A19" s="211" t="s">
        <v>288</v>
      </c>
      <c r="B19" s="212">
        <v>1340874</v>
      </c>
      <c r="C19" s="212">
        <v>634650</v>
      </c>
      <c r="D19" s="212">
        <f t="shared" si="1"/>
        <v>1975524</v>
      </c>
      <c r="E19" s="212">
        <v>6468961</v>
      </c>
      <c r="F19" s="212">
        <v>256418</v>
      </c>
      <c r="G19" s="212">
        <f t="shared" si="2"/>
        <v>6725379</v>
      </c>
      <c r="H19" s="212">
        <f t="shared" si="3"/>
        <v>7809835</v>
      </c>
      <c r="I19" s="212">
        <f t="shared" si="0"/>
        <v>891068</v>
      </c>
      <c r="J19" s="212">
        <f t="shared" si="0"/>
        <v>8700903</v>
      </c>
      <c r="M19" s="16"/>
    </row>
    <row r="20" spans="1:19" ht="22.5" x14ac:dyDescent="0.25">
      <c r="A20" s="213" t="s">
        <v>289</v>
      </c>
      <c r="B20" s="214">
        <v>1328321</v>
      </c>
      <c r="C20" s="214">
        <v>612290</v>
      </c>
      <c r="D20" s="214">
        <f t="shared" si="1"/>
        <v>1940611</v>
      </c>
      <c r="E20" s="214">
        <v>6448182</v>
      </c>
      <c r="F20" s="214">
        <v>258266</v>
      </c>
      <c r="G20" s="214">
        <f t="shared" si="2"/>
        <v>6706448</v>
      </c>
      <c r="H20" s="214">
        <f t="shared" si="3"/>
        <v>7776503</v>
      </c>
      <c r="I20" s="214">
        <f t="shared" si="0"/>
        <v>870556</v>
      </c>
      <c r="J20" s="214">
        <f t="shared" si="0"/>
        <v>8647059</v>
      </c>
      <c r="M20" s="16"/>
    </row>
    <row r="21" spans="1:19" ht="22.5" x14ac:dyDescent="0.25">
      <c r="A21" s="211" t="s">
        <v>290</v>
      </c>
      <c r="B21" s="212">
        <v>1374833</v>
      </c>
      <c r="C21" s="212">
        <v>652468</v>
      </c>
      <c r="D21" s="212">
        <f t="shared" si="1"/>
        <v>2027301</v>
      </c>
      <c r="E21" s="212">
        <v>6228204</v>
      </c>
      <c r="F21" s="212">
        <v>246810</v>
      </c>
      <c r="G21" s="212">
        <f t="shared" si="2"/>
        <v>6475014</v>
      </c>
      <c r="H21" s="212">
        <f t="shared" si="3"/>
        <v>7603037</v>
      </c>
      <c r="I21" s="212">
        <f t="shared" si="0"/>
        <v>899278</v>
      </c>
      <c r="J21" s="212">
        <f t="shared" si="0"/>
        <v>8502315</v>
      </c>
      <c r="M21" s="16"/>
    </row>
    <row r="22" spans="1:19" ht="22.5" x14ac:dyDescent="0.25">
      <c r="A22" s="213" t="s">
        <v>291</v>
      </c>
      <c r="B22" s="214">
        <v>1357241</v>
      </c>
      <c r="C22" s="214">
        <v>670296</v>
      </c>
      <c r="D22" s="214">
        <f t="shared" si="1"/>
        <v>2027537</v>
      </c>
      <c r="E22" s="214">
        <v>6108520</v>
      </c>
      <c r="F22" s="214">
        <v>245167</v>
      </c>
      <c r="G22" s="214">
        <f t="shared" si="2"/>
        <v>6353687</v>
      </c>
      <c r="H22" s="214">
        <f t="shared" si="3"/>
        <v>7465761</v>
      </c>
      <c r="I22" s="214">
        <f t="shared" si="0"/>
        <v>915463</v>
      </c>
      <c r="J22" s="214">
        <f t="shared" si="0"/>
        <v>8381224</v>
      </c>
      <c r="M22" s="16"/>
    </row>
    <row r="23" spans="1:19" ht="22.5" x14ac:dyDescent="0.25">
      <c r="A23" s="211" t="s">
        <v>292</v>
      </c>
      <c r="B23" s="212">
        <v>1365654</v>
      </c>
      <c r="C23" s="212">
        <v>723789</v>
      </c>
      <c r="D23" s="212">
        <f t="shared" si="1"/>
        <v>2089443</v>
      </c>
      <c r="E23" s="212">
        <v>6051404</v>
      </c>
      <c r="F23" s="212">
        <v>250388</v>
      </c>
      <c r="G23" s="212">
        <f t="shared" si="2"/>
        <v>6301792</v>
      </c>
      <c r="H23" s="212">
        <f t="shared" si="3"/>
        <v>7417058</v>
      </c>
      <c r="I23" s="212">
        <f t="shared" si="3"/>
        <v>974177</v>
      </c>
      <c r="J23" s="212">
        <f t="shared" si="3"/>
        <v>8391235</v>
      </c>
      <c r="M23" s="16"/>
    </row>
    <row r="24" spans="1:19" ht="22.5" x14ac:dyDescent="0.25">
      <c r="A24" s="213" t="s">
        <v>293</v>
      </c>
      <c r="B24" s="214">
        <v>1385268</v>
      </c>
      <c r="C24" s="214">
        <v>680070</v>
      </c>
      <c r="D24" s="214">
        <f t="shared" si="1"/>
        <v>2065338</v>
      </c>
      <c r="E24" s="214">
        <v>5869394</v>
      </c>
      <c r="F24" s="214">
        <v>255438</v>
      </c>
      <c r="G24" s="214">
        <f t="shared" si="2"/>
        <v>6124832</v>
      </c>
      <c r="H24" s="214">
        <f t="shared" si="3"/>
        <v>7254662</v>
      </c>
      <c r="I24" s="214">
        <f t="shared" si="3"/>
        <v>935508</v>
      </c>
      <c r="J24" s="214">
        <f t="shared" si="3"/>
        <v>8190170</v>
      </c>
      <c r="M24" s="16"/>
    </row>
    <row r="25" spans="1:19" ht="22.5" x14ac:dyDescent="0.25">
      <c r="A25" s="211" t="s">
        <v>294</v>
      </c>
      <c r="B25" s="212">
        <v>1416888</v>
      </c>
      <c r="C25" s="212">
        <v>718420</v>
      </c>
      <c r="D25" s="212">
        <f t="shared" si="1"/>
        <v>2135308</v>
      </c>
      <c r="E25" s="212">
        <v>5762323</v>
      </c>
      <c r="F25" s="212">
        <v>260754</v>
      </c>
      <c r="G25" s="212">
        <f t="shared" si="2"/>
        <v>6023077</v>
      </c>
      <c r="H25" s="212">
        <f t="shared" si="3"/>
        <v>7179211</v>
      </c>
      <c r="I25" s="212">
        <f t="shared" si="3"/>
        <v>979174</v>
      </c>
      <c r="J25" s="212">
        <f t="shared" si="3"/>
        <v>8158385</v>
      </c>
      <c r="M25" s="16"/>
    </row>
    <row r="26" spans="1:19" ht="22.5" x14ac:dyDescent="0.25">
      <c r="A26" s="213" t="s">
        <v>295</v>
      </c>
      <c r="B26" s="214">
        <v>1469850</v>
      </c>
      <c r="C26" s="214">
        <v>770962</v>
      </c>
      <c r="D26" s="214">
        <f t="shared" si="1"/>
        <v>2240812</v>
      </c>
      <c r="E26" s="214">
        <v>6010505</v>
      </c>
      <c r="F26" s="214">
        <v>279991</v>
      </c>
      <c r="G26" s="214">
        <f t="shared" si="2"/>
        <v>6290496</v>
      </c>
      <c r="H26" s="214">
        <f t="shared" si="3"/>
        <v>7480355</v>
      </c>
      <c r="I26" s="214">
        <f t="shared" si="3"/>
        <v>1050953</v>
      </c>
      <c r="J26" s="214">
        <f t="shared" si="3"/>
        <v>8531308</v>
      </c>
      <c r="M26" s="16"/>
    </row>
    <row r="27" spans="1:19" ht="22.5" x14ac:dyDescent="0.25">
      <c r="A27" s="211" t="s">
        <v>296</v>
      </c>
      <c r="B27" s="212">
        <v>1531720</v>
      </c>
      <c r="C27" s="212">
        <v>841770</v>
      </c>
      <c r="D27" s="212">
        <f t="shared" si="1"/>
        <v>2373490</v>
      </c>
      <c r="E27" s="212">
        <v>6424480</v>
      </c>
      <c r="F27" s="212">
        <v>298509</v>
      </c>
      <c r="G27" s="212">
        <f t="shared" si="2"/>
        <v>6722989</v>
      </c>
      <c r="H27" s="212">
        <f t="shared" si="3"/>
        <v>7956200</v>
      </c>
      <c r="I27" s="212">
        <f t="shared" si="3"/>
        <v>1140279</v>
      </c>
      <c r="J27" s="212">
        <f t="shared" si="3"/>
        <v>9096479</v>
      </c>
      <c r="M27" s="16"/>
    </row>
    <row r="28" spans="1:19" ht="22.5" x14ac:dyDescent="0.25">
      <c r="A28" s="213" t="s">
        <v>297</v>
      </c>
      <c r="B28" s="214">
        <v>1563771</v>
      </c>
      <c r="C28" s="214">
        <v>879182</v>
      </c>
      <c r="D28" s="214">
        <f t="shared" si="1"/>
        <v>2442953</v>
      </c>
      <c r="E28" s="214">
        <v>6787008</v>
      </c>
      <c r="F28" s="214">
        <v>311661</v>
      </c>
      <c r="G28" s="214">
        <f t="shared" si="2"/>
        <v>7098669</v>
      </c>
      <c r="H28" s="214">
        <f t="shared" si="3"/>
        <v>8350779</v>
      </c>
      <c r="I28" s="214">
        <f t="shared" si="3"/>
        <v>1190843</v>
      </c>
      <c r="J28" s="214">
        <f t="shared" si="3"/>
        <v>9541622</v>
      </c>
      <c r="K28" s="16"/>
      <c r="L28" s="16"/>
      <c r="M28" s="16"/>
      <c r="N28" s="16"/>
      <c r="O28" s="16"/>
      <c r="P28" s="16"/>
      <c r="Q28" s="16"/>
      <c r="R28" s="16"/>
      <c r="S28" s="16"/>
    </row>
    <row r="29" spans="1:19" ht="22.5" x14ac:dyDescent="0.25">
      <c r="A29" s="211" t="s">
        <v>298</v>
      </c>
      <c r="B29" s="212">
        <v>1582946</v>
      </c>
      <c r="C29" s="212">
        <v>926180</v>
      </c>
      <c r="D29" s="212">
        <f t="shared" si="1"/>
        <v>2509126</v>
      </c>
      <c r="E29" s="212">
        <v>6955296</v>
      </c>
      <c r="F29" s="212">
        <v>318392</v>
      </c>
      <c r="G29" s="212">
        <f t="shared" si="2"/>
        <v>7273688</v>
      </c>
      <c r="H29" s="212">
        <f t="shared" si="3"/>
        <v>8538242</v>
      </c>
      <c r="I29" s="212">
        <f t="shared" si="3"/>
        <v>1244572</v>
      </c>
      <c r="J29" s="212">
        <f t="shared" si="3"/>
        <v>9782814</v>
      </c>
      <c r="K29" s="16"/>
      <c r="L29" s="16"/>
      <c r="M29" s="16"/>
      <c r="N29" s="16"/>
      <c r="O29" s="16"/>
      <c r="P29" s="16"/>
      <c r="Q29" s="16"/>
      <c r="R29" s="16"/>
      <c r="S29" s="16"/>
    </row>
    <row r="30" spans="1:19" ht="22.5" x14ac:dyDescent="0.25">
      <c r="A30" s="213" t="s">
        <v>299</v>
      </c>
      <c r="B30" s="214">
        <v>1611085</v>
      </c>
      <c r="C30" s="214">
        <v>970330</v>
      </c>
      <c r="D30" s="214">
        <f t="shared" si="1"/>
        <v>2581415</v>
      </c>
      <c r="E30" s="214">
        <v>7019759</v>
      </c>
      <c r="F30" s="214">
        <v>321864</v>
      </c>
      <c r="G30" s="214">
        <f t="shared" si="2"/>
        <v>7341623</v>
      </c>
      <c r="H30" s="214">
        <f t="shared" ref="H30:J30" si="4">B30+E30</f>
        <v>8630844</v>
      </c>
      <c r="I30" s="214">
        <f t="shared" si="4"/>
        <v>1292194</v>
      </c>
      <c r="J30" s="214">
        <f t="shared" si="4"/>
        <v>9923038</v>
      </c>
      <c r="M30" s="16"/>
    </row>
    <row r="31" spans="1:19" ht="45" x14ac:dyDescent="0.25">
      <c r="A31" s="211" t="s">
        <v>304</v>
      </c>
      <c r="B31" s="212">
        <v>1610069</v>
      </c>
      <c r="C31" s="212">
        <v>996770</v>
      </c>
      <c r="D31" s="212">
        <v>2606839</v>
      </c>
      <c r="E31" s="212">
        <v>7463179</v>
      </c>
      <c r="F31" s="212">
        <v>346764</v>
      </c>
      <c r="G31" s="212">
        <v>7809943</v>
      </c>
      <c r="H31" s="212">
        <v>9073248</v>
      </c>
      <c r="I31" s="212">
        <v>1343534</v>
      </c>
      <c r="J31" s="212">
        <v>10416782</v>
      </c>
      <c r="K31" s="16"/>
      <c r="L31" s="16"/>
      <c r="M31" s="16"/>
      <c r="N31" s="16"/>
      <c r="O31" s="16"/>
      <c r="P31" s="16"/>
      <c r="Q31" s="16"/>
      <c r="R31" s="16"/>
      <c r="S31" s="16"/>
    </row>
    <row r="32" spans="1:19" ht="22.5" x14ac:dyDescent="0.25">
      <c r="A32" s="213" t="s">
        <v>303</v>
      </c>
      <c r="B32" s="214">
        <v>1620404</v>
      </c>
      <c r="C32" s="214">
        <v>1010800</v>
      </c>
      <c r="D32" s="214">
        <v>2631204</v>
      </c>
      <c r="E32" s="214">
        <v>7515184</v>
      </c>
      <c r="F32" s="214">
        <v>348698</v>
      </c>
      <c r="G32" s="214">
        <v>7863882</v>
      </c>
      <c r="H32" s="214">
        <v>9135588</v>
      </c>
      <c r="I32" s="214">
        <v>1359498</v>
      </c>
      <c r="J32" s="214">
        <v>10495086</v>
      </c>
      <c r="M32" s="16"/>
    </row>
    <row r="33" spans="1:11" s="215" customFormat="1" ht="18" x14ac:dyDescent="0.25">
      <c r="A33" s="226" t="s">
        <v>300</v>
      </c>
      <c r="B33" s="226"/>
      <c r="C33" s="226"/>
      <c r="D33" s="226"/>
      <c r="E33" s="226"/>
      <c r="F33" s="226"/>
      <c r="G33" s="226"/>
      <c r="H33" s="226"/>
      <c r="I33" s="226"/>
      <c r="J33" s="226"/>
      <c r="K33"/>
    </row>
    <row r="34" spans="1:11" s="215" customFormat="1" ht="18" x14ac:dyDescent="0.45">
      <c r="A34" s="230" t="s">
        <v>42</v>
      </c>
      <c r="B34" s="230"/>
      <c r="C34" s="230"/>
      <c r="D34" s="230"/>
      <c r="E34" s="230"/>
      <c r="F34" s="230"/>
      <c r="G34" s="230"/>
      <c r="H34" s="230"/>
      <c r="I34" s="230"/>
      <c r="J34" s="230"/>
      <c r="K34"/>
    </row>
    <row r="35" spans="1:11" ht="18" x14ac:dyDescent="0.25">
      <c r="A35" s="226" t="s">
        <v>305</v>
      </c>
      <c r="B35" s="226"/>
      <c r="C35" s="226"/>
      <c r="D35" s="226"/>
      <c r="E35" s="226"/>
      <c r="F35" s="226"/>
      <c r="G35" s="226"/>
      <c r="H35" s="226"/>
      <c r="I35" s="226"/>
      <c r="J35" s="226"/>
    </row>
    <row r="75" spans="8:10" x14ac:dyDescent="0.25">
      <c r="H75" s="216"/>
      <c r="I75" s="216"/>
      <c r="J75" s="216"/>
    </row>
    <row r="76" spans="8:10" x14ac:dyDescent="0.25">
      <c r="H76" s="216"/>
      <c r="I76" s="216"/>
      <c r="J76" s="216"/>
    </row>
    <row r="77" spans="8:10" x14ac:dyDescent="0.25">
      <c r="H77" s="216"/>
      <c r="I77" s="216"/>
      <c r="J77" s="216"/>
    </row>
    <row r="78" spans="8:10" x14ac:dyDescent="0.25">
      <c r="H78" s="216"/>
      <c r="I78" s="216"/>
      <c r="J78" s="216"/>
    </row>
    <row r="79" spans="8:10" x14ac:dyDescent="0.25">
      <c r="H79" s="216"/>
      <c r="I79" s="216"/>
      <c r="J79" s="216"/>
    </row>
    <row r="80" spans="8:10" x14ac:dyDescent="0.25">
      <c r="H80" s="216"/>
      <c r="I80" s="216"/>
      <c r="J80" s="216"/>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BA7-05E5-4700-A41A-5C4FC138B2CA}">
  <sheetPr>
    <tabColor rgb="FF002060"/>
  </sheetPr>
  <dimension ref="A1:AD13"/>
  <sheetViews>
    <sheetView showGridLines="0" rightToLeft="1" view="pageBreakPreview" zoomScale="115" zoomScaleNormal="40" zoomScaleSheetLayoutView="115" workbookViewId="0">
      <selection activeCell="A14" sqref="A14:XFD14"/>
    </sheetView>
  </sheetViews>
  <sheetFormatPr defaultColWidth="8.85546875" defaultRowHeight="15" x14ac:dyDescent="0.25"/>
  <cols>
    <col min="1" max="1" width="31.42578125" style="217" customWidth="1"/>
    <col min="2" max="2" width="13.85546875" style="217" bestFit="1" customWidth="1"/>
    <col min="3" max="3" width="11.7109375" style="217" bestFit="1" customWidth="1"/>
    <col min="4" max="4" width="13.42578125" style="217" customWidth="1"/>
    <col min="5" max="5" width="13.85546875" style="217" bestFit="1" customWidth="1"/>
    <col min="6" max="6" width="12.28515625" style="217" customWidth="1"/>
    <col min="7" max="7" width="13.85546875" style="217" bestFit="1" customWidth="1"/>
    <col min="8" max="8" width="12.7109375" style="217" customWidth="1"/>
    <col min="9" max="9" width="16" style="217" customWidth="1"/>
    <col min="10" max="10" width="14.28515625" style="217" customWidth="1"/>
    <col min="11" max="16384" width="8.85546875" style="217"/>
  </cols>
  <sheetData>
    <row r="1" spans="1:30" x14ac:dyDescent="0.25">
      <c r="H1" s="344" t="s">
        <v>270</v>
      </c>
      <c r="I1" s="344"/>
      <c r="J1" s="344"/>
    </row>
    <row r="2" spans="1:30" x14ac:dyDescent="0.25">
      <c r="H2" s="344"/>
      <c r="I2" s="344"/>
      <c r="J2" s="344"/>
    </row>
    <row r="3" spans="1:30" s="218" customFormat="1" x14ac:dyDescent="0.25">
      <c r="H3" s="345"/>
      <c r="I3" s="345"/>
      <c r="J3" s="345"/>
      <c r="K3" s="217"/>
      <c r="L3" s="217"/>
      <c r="M3" s="217"/>
      <c r="N3" s="217"/>
      <c r="O3" s="217"/>
      <c r="P3" s="217"/>
      <c r="Q3" s="217"/>
      <c r="R3" s="217"/>
      <c r="S3" s="217"/>
      <c r="T3" s="217"/>
      <c r="U3" s="217"/>
      <c r="V3" s="217"/>
      <c r="W3" s="217"/>
      <c r="X3" s="217"/>
      <c r="Y3" s="217"/>
      <c r="Z3" s="217"/>
      <c r="AA3" s="217"/>
      <c r="AB3" s="217"/>
      <c r="AC3" s="217"/>
      <c r="AD3" s="217"/>
    </row>
    <row r="4" spans="1:30" ht="16.899999999999999" customHeight="1" x14ac:dyDescent="0.25">
      <c r="A4" s="346" t="s">
        <v>125</v>
      </c>
      <c r="B4" s="346"/>
      <c r="C4" s="346"/>
      <c r="D4" s="346"/>
      <c r="E4" s="346"/>
      <c r="F4" s="346"/>
      <c r="G4" s="346"/>
      <c r="H4" s="346"/>
      <c r="I4" s="346"/>
      <c r="J4" s="346"/>
    </row>
    <row r="5" spans="1:30" ht="22.5" x14ac:dyDescent="0.55000000000000004">
      <c r="A5" s="219" t="s">
        <v>189</v>
      </c>
      <c r="B5" s="326" t="s">
        <v>140</v>
      </c>
      <c r="C5" s="327"/>
      <c r="D5" s="327"/>
      <c r="E5" s="327"/>
      <c r="F5" s="327"/>
      <c r="G5" s="327"/>
      <c r="H5" s="327"/>
      <c r="I5" s="327"/>
      <c r="J5" s="328"/>
    </row>
    <row r="6" spans="1:30" ht="22.5" x14ac:dyDescent="0.25">
      <c r="A6" s="331" t="s">
        <v>53</v>
      </c>
      <c r="B6" s="331" t="s">
        <v>0</v>
      </c>
      <c r="C6" s="331"/>
      <c r="D6" s="331"/>
      <c r="E6" s="331" t="s">
        <v>1</v>
      </c>
      <c r="F6" s="331"/>
      <c r="G6" s="331"/>
      <c r="H6" s="331" t="s">
        <v>2</v>
      </c>
      <c r="I6" s="331"/>
      <c r="J6" s="332"/>
    </row>
    <row r="7" spans="1:30" ht="22.5" x14ac:dyDescent="0.25">
      <c r="A7" s="336"/>
      <c r="B7" s="21" t="s">
        <v>35</v>
      </c>
      <c r="C7" s="21" t="s">
        <v>36</v>
      </c>
      <c r="D7" s="21" t="s">
        <v>37</v>
      </c>
      <c r="E7" s="21" t="s">
        <v>35</v>
      </c>
      <c r="F7" s="21" t="s">
        <v>36</v>
      </c>
      <c r="G7" s="21" t="s">
        <v>37</v>
      </c>
      <c r="H7" s="21" t="s">
        <v>35</v>
      </c>
      <c r="I7" s="21" t="s">
        <v>36</v>
      </c>
      <c r="J7" s="22" t="s">
        <v>37</v>
      </c>
    </row>
    <row r="8" spans="1:30" ht="22.5" x14ac:dyDescent="0.25">
      <c r="A8" s="220" t="s">
        <v>82</v>
      </c>
      <c r="B8" s="221">
        <v>288658</v>
      </c>
      <c r="C8" s="221">
        <v>116656</v>
      </c>
      <c r="D8" s="221">
        <f>SUM(B8:C8)</f>
        <v>405314</v>
      </c>
      <c r="E8" s="221">
        <v>74063</v>
      </c>
      <c r="F8" s="221">
        <v>40024</v>
      </c>
      <c r="G8" s="221">
        <f>SUM(E8:F8)</f>
        <v>114087</v>
      </c>
      <c r="H8" s="221">
        <f>B8+E8</f>
        <v>362721</v>
      </c>
      <c r="I8" s="221">
        <f>C8+F8</f>
        <v>156680</v>
      </c>
      <c r="J8" s="222">
        <f>SUM(H8:I8)</f>
        <v>519401</v>
      </c>
    </row>
    <row r="9" spans="1:30" ht="22.5" x14ac:dyDescent="0.25">
      <c r="A9" s="223" t="s">
        <v>79</v>
      </c>
      <c r="B9" s="224">
        <v>1331746</v>
      </c>
      <c r="C9" s="224">
        <v>894144</v>
      </c>
      <c r="D9" s="224">
        <f>SUM(B9:C9)</f>
        <v>2225890</v>
      </c>
      <c r="E9" s="224">
        <v>7441121</v>
      </c>
      <c r="F9" s="224">
        <v>308674</v>
      </c>
      <c r="G9" s="224">
        <f>SUM(E9:F9)</f>
        <v>7749795</v>
      </c>
      <c r="H9" s="224">
        <f>B9+E9</f>
        <v>8772867</v>
      </c>
      <c r="I9" s="224">
        <f>C9+F9</f>
        <v>1202818</v>
      </c>
      <c r="J9" s="225">
        <f>SUM(H9:I9)</f>
        <v>9975685</v>
      </c>
    </row>
    <row r="10" spans="1:30" ht="22.5" x14ac:dyDescent="0.25">
      <c r="A10" s="141" t="s">
        <v>80</v>
      </c>
      <c r="B10" s="27">
        <f t="shared" ref="B10:J10" si="0">SUM(B8:B9)</f>
        <v>1620404</v>
      </c>
      <c r="C10" s="27">
        <f t="shared" si="0"/>
        <v>1010800</v>
      </c>
      <c r="D10" s="27">
        <f t="shared" si="0"/>
        <v>2631204</v>
      </c>
      <c r="E10" s="27">
        <f t="shared" si="0"/>
        <v>7515184</v>
      </c>
      <c r="F10" s="27">
        <f t="shared" si="0"/>
        <v>348698</v>
      </c>
      <c r="G10" s="27">
        <f t="shared" si="0"/>
        <v>7863882</v>
      </c>
      <c r="H10" s="27">
        <f t="shared" si="0"/>
        <v>9135588</v>
      </c>
      <c r="I10" s="27">
        <f t="shared" si="0"/>
        <v>1359498</v>
      </c>
      <c r="J10" s="27">
        <f t="shared" si="0"/>
        <v>10495086</v>
      </c>
    </row>
    <row r="11" spans="1:30" ht="18" x14ac:dyDescent="0.45">
      <c r="A11" s="226" t="s">
        <v>182</v>
      </c>
      <c r="B11" s="227"/>
      <c r="C11" s="227"/>
      <c r="D11" s="228"/>
      <c r="E11" s="227"/>
      <c r="F11" s="227"/>
      <c r="G11" s="228"/>
      <c r="H11" s="227"/>
      <c r="I11" s="227"/>
      <c r="J11" s="229"/>
    </row>
    <row r="12" spans="1:30" ht="18" x14ac:dyDescent="0.45">
      <c r="A12" s="230" t="s">
        <v>42</v>
      </c>
      <c r="B12" s="228"/>
      <c r="C12" s="228"/>
      <c r="D12" s="228"/>
      <c r="E12" s="228"/>
      <c r="F12" s="228"/>
      <c r="G12" s="228"/>
      <c r="H12" s="228"/>
      <c r="I12" s="228"/>
      <c r="J12" s="229"/>
    </row>
    <row r="13" spans="1:30" ht="18" x14ac:dyDescent="0.45">
      <c r="A13" s="231" t="s">
        <v>271</v>
      </c>
      <c r="B13" s="228"/>
      <c r="C13" s="228"/>
      <c r="D13" s="228"/>
      <c r="E13" s="228"/>
      <c r="F13" s="228"/>
      <c r="G13" s="228"/>
      <c r="H13" s="228"/>
      <c r="I13" s="228"/>
      <c r="J13" s="229"/>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7F0-2132-4898-A9F8-60991FC89777}">
  <sheetPr>
    <tabColor rgb="FF002060"/>
  </sheetPr>
  <dimension ref="A1:AD22"/>
  <sheetViews>
    <sheetView showGridLines="0" rightToLeft="1" view="pageBreakPreview" zoomScale="55" zoomScaleNormal="85" zoomScaleSheetLayoutView="55" workbookViewId="0">
      <selection activeCell="A23" sqref="A23:XFD23"/>
    </sheetView>
  </sheetViews>
  <sheetFormatPr defaultColWidth="8.85546875" defaultRowHeight="15" x14ac:dyDescent="0.25"/>
  <cols>
    <col min="1" max="1" width="20.28515625" style="217" customWidth="1"/>
    <col min="2" max="10" width="14.42578125" style="217" customWidth="1"/>
    <col min="11" max="16384" width="8.85546875" style="217"/>
  </cols>
  <sheetData>
    <row r="1" spans="1:30" x14ac:dyDescent="0.25">
      <c r="H1" s="344" t="s">
        <v>270</v>
      </c>
      <c r="I1" s="344"/>
      <c r="J1" s="344"/>
    </row>
    <row r="2" spans="1:30" x14ac:dyDescent="0.25">
      <c r="H2" s="344"/>
      <c r="I2" s="344"/>
      <c r="J2" s="344"/>
    </row>
    <row r="3" spans="1:30" s="218" customFormat="1" x14ac:dyDescent="0.25">
      <c r="H3" s="345"/>
      <c r="I3" s="345"/>
      <c r="J3" s="345"/>
      <c r="K3" s="217"/>
      <c r="L3" s="217"/>
      <c r="M3" s="217"/>
      <c r="N3" s="217"/>
      <c r="O3" s="217"/>
      <c r="P3" s="217"/>
      <c r="Q3" s="217"/>
      <c r="R3" s="217"/>
      <c r="S3" s="217"/>
      <c r="T3" s="217"/>
      <c r="U3" s="217"/>
      <c r="V3" s="217"/>
      <c r="W3" s="217"/>
      <c r="X3" s="217"/>
      <c r="Y3" s="217"/>
      <c r="Z3" s="217"/>
      <c r="AA3" s="217"/>
      <c r="AB3" s="217"/>
      <c r="AC3" s="217"/>
      <c r="AD3" s="217"/>
    </row>
    <row r="4" spans="1:30" ht="22.5" x14ac:dyDescent="0.25">
      <c r="A4" s="347" t="s">
        <v>126</v>
      </c>
      <c r="B4" s="347"/>
      <c r="C4" s="347"/>
      <c r="D4" s="347"/>
      <c r="E4" s="347"/>
      <c r="F4" s="347"/>
      <c r="G4" s="347"/>
      <c r="H4" s="347"/>
      <c r="I4" s="347"/>
      <c r="J4" s="347"/>
    </row>
    <row r="5" spans="1:30" ht="22.5" x14ac:dyDescent="0.55000000000000004">
      <c r="A5" s="232" t="s">
        <v>170</v>
      </c>
      <c r="B5" s="326" t="s">
        <v>140</v>
      </c>
      <c r="C5" s="327"/>
      <c r="D5" s="327"/>
      <c r="E5" s="327"/>
      <c r="F5" s="327"/>
      <c r="G5" s="327"/>
      <c r="H5" s="327"/>
      <c r="I5" s="327"/>
      <c r="J5" s="328"/>
    </row>
    <row r="6" spans="1:30" ht="22.5" x14ac:dyDescent="0.25">
      <c r="A6" s="329" t="s">
        <v>43</v>
      </c>
      <c r="B6" s="331" t="s">
        <v>0</v>
      </c>
      <c r="C6" s="331"/>
      <c r="D6" s="331"/>
      <c r="E6" s="331" t="s">
        <v>1</v>
      </c>
      <c r="F6" s="331"/>
      <c r="G6" s="331"/>
      <c r="H6" s="331" t="s">
        <v>2</v>
      </c>
      <c r="I6" s="331"/>
      <c r="J6" s="332"/>
      <c r="L6"/>
      <c r="M6"/>
      <c r="N6"/>
      <c r="O6"/>
      <c r="P6"/>
    </row>
    <row r="7" spans="1:30" ht="22.5" x14ac:dyDescent="0.25">
      <c r="A7" s="330"/>
      <c r="B7" s="21" t="s">
        <v>14</v>
      </c>
      <c r="C7" s="21" t="s">
        <v>15</v>
      </c>
      <c r="D7" s="21" t="s">
        <v>44</v>
      </c>
      <c r="E7" s="21" t="s">
        <v>14</v>
      </c>
      <c r="F7" s="21" t="s">
        <v>15</v>
      </c>
      <c r="G7" s="21" t="s">
        <v>44</v>
      </c>
      <c r="H7" s="21" t="s">
        <v>14</v>
      </c>
      <c r="I7" s="21" t="s">
        <v>15</v>
      </c>
      <c r="J7" s="22" t="s">
        <v>44</v>
      </c>
      <c r="L7"/>
      <c r="M7"/>
      <c r="N7"/>
      <c r="O7"/>
      <c r="P7"/>
    </row>
    <row r="8" spans="1:30" ht="24" customHeight="1" x14ac:dyDescent="0.25">
      <c r="A8" s="221" t="s">
        <v>5</v>
      </c>
      <c r="B8" s="28">
        <v>45086</v>
      </c>
      <c r="C8" s="28">
        <v>20004</v>
      </c>
      <c r="D8" s="221">
        <f>SUM(B8:C8)</f>
        <v>65090</v>
      </c>
      <c r="E8" s="28">
        <v>1982</v>
      </c>
      <c r="F8" s="28">
        <v>210</v>
      </c>
      <c r="G8" s="221">
        <f>SUM(E8:F8)</f>
        <v>2192</v>
      </c>
      <c r="H8" s="221">
        <f>B8+E8</f>
        <v>47068</v>
      </c>
      <c r="I8" s="221">
        <f t="shared" ref="I8:J19" si="0">C8+F8</f>
        <v>20214</v>
      </c>
      <c r="J8" s="222">
        <f t="shared" si="0"/>
        <v>67282</v>
      </c>
      <c r="L8"/>
      <c r="M8"/>
      <c r="N8"/>
      <c r="O8"/>
      <c r="P8"/>
    </row>
    <row r="9" spans="1:30" ht="24" customHeight="1" x14ac:dyDescent="0.25">
      <c r="A9" s="233" t="s">
        <v>6</v>
      </c>
      <c r="B9" s="29">
        <v>252669</v>
      </c>
      <c r="C9" s="29">
        <v>128976</v>
      </c>
      <c r="D9" s="233">
        <f t="shared" ref="D9:D19" si="1">SUM(B9:C9)</f>
        <v>381645</v>
      </c>
      <c r="E9" s="29">
        <v>518997</v>
      </c>
      <c r="F9" s="29">
        <v>19055</v>
      </c>
      <c r="G9" s="233">
        <f t="shared" ref="G9:G19" si="2">SUM(E9:F9)</f>
        <v>538052</v>
      </c>
      <c r="H9" s="233">
        <f t="shared" ref="H9:H19" si="3">B9+E9</f>
        <v>771666</v>
      </c>
      <c r="I9" s="233">
        <f t="shared" si="0"/>
        <v>148031</v>
      </c>
      <c r="J9" s="234">
        <f t="shared" si="0"/>
        <v>919697</v>
      </c>
      <c r="L9"/>
      <c r="M9"/>
      <c r="N9"/>
      <c r="O9"/>
      <c r="P9"/>
    </row>
    <row r="10" spans="1:30" ht="24" customHeight="1" x14ac:dyDescent="0.25">
      <c r="A10" s="221" t="s">
        <v>7</v>
      </c>
      <c r="B10" s="28">
        <v>351320</v>
      </c>
      <c r="C10" s="28">
        <v>248006</v>
      </c>
      <c r="D10" s="221">
        <f t="shared" si="1"/>
        <v>599326</v>
      </c>
      <c r="E10" s="28">
        <v>1191885</v>
      </c>
      <c r="F10" s="28">
        <v>58121</v>
      </c>
      <c r="G10" s="221">
        <f t="shared" si="2"/>
        <v>1250006</v>
      </c>
      <c r="H10" s="221">
        <f t="shared" si="3"/>
        <v>1543205</v>
      </c>
      <c r="I10" s="221">
        <f t="shared" si="0"/>
        <v>306127</v>
      </c>
      <c r="J10" s="222">
        <f t="shared" si="0"/>
        <v>1849332</v>
      </c>
      <c r="L10"/>
      <c r="M10"/>
      <c r="N10"/>
      <c r="O10"/>
      <c r="P10"/>
    </row>
    <row r="11" spans="1:30" ht="24" customHeight="1" x14ac:dyDescent="0.25">
      <c r="A11" s="233" t="s">
        <v>8</v>
      </c>
      <c r="B11" s="29">
        <v>322183</v>
      </c>
      <c r="C11" s="29">
        <v>221445</v>
      </c>
      <c r="D11" s="233">
        <f t="shared" si="1"/>
        <v>543628</v>
      </c>
      <c r="E11" s="29">
        <v>1351642</v>
      </c>
      <c r="F11" s="29">
        <v>75461</v>
      </c>
      <c r="G11" s="233">
        <f t="shared" si="2"/>
        <v>1427103</v>
      </c>
      <c r="H11" s="233">
        <f t="shared" si="3"/>
        <v>1673825</v>
      </c>
      <c r="I11" s="233">
        <f t="shared" si="0"/>
        <v>296906</v>
      </c>
      <c r="J11" s="234">
        <f t="shared" si="0"/>
        <v>1970731</v>
      </c>
      <c r="L11"/>
      <c r="M11"/>
      <c r="N11"/>
      <c r="O11"/>
      <c r="P11"/>
    </row>
    <row r="12" spans="1:30" ht="24" customHeight="1" x14ac:dyDescent="0.25">
      <c r="A12" s="221" t="s">
        <v>9</v>
      </c>
      <c r="B12" s="28">
        <v>239501</v>
      </c>
      <c r="C12" s="28">
        <v>157537</v>
      </c>
      <c r="D12" s="221">
        <f t="shared" si="1"/>
        <v>397038</v>
      </c>
      <c r="E12" s="28">
        <v>1429468</v>
      </c>
      <c r="F12" s="28">
        <v>75174</v>
      </c>
      <c r="G12" s="221">
        <f t="shared" si="2"/>
        <v>1504642</v>
      </c>
      <c r="H12" s="221">
        <f t="shared" si="3"/>
        <v>1668969</v>
      </c>
      <c r="I12" s="221">
        <f t="shared" si="0"/>
        <v>232711</v>
      </c>
      <c r="J12" s="222">
        <f t="shared" si="0"/>
        <v>1901680</v>
      </c>
      <c r="L12"/>
      <c r="M12"/>
      <c r="N12"/>
      <c r="O12"/>
      <c r="P12"/>
    </row>
    <row r="13" spans="1:30" ht="24" customHeight="1" x14ac:dyDescent="0.25">
      <c r="A13" s="233" t="s">
        <v>10</v>
      </c>
      <c r="B13" s="29">
        <v>168802</v>
      </c>
      <c r="C13" s="29">
        <v>100637</v>
      </c>
      <c r="D13" s="233">
        <f t="shared" si="1"/>
        <v>269439</v>
      </c>
      <c r="E13" s="29">
        <v>1137932</v>
      </c>
      <c r="F13" s="29">
        <v>53107</v>
      </c>
      <c r="G13" s="233">
        <f t="shared" si="2"/>
        <v>1191039</v>
      </c>
      <c r="H13" s="233">
        <f t="shared" si="3"/>
        <v>1306734</v>
      </c>
      <c r="I13" s="233">
        <f t="shared" si="0"/>
        <v>153744</v>
      </c>
      <c r="J13" s="234">
        <f t="shared" si="0"/>
        <v>1460478</v>
      </c>
      <c r="L13"/>
      <c r="M13"/>
      <c r="N13"/>
      <c r="O13"/>
      <c r="P13"/>
    </row>
    <row r="14" spans="1:30" ht="24" customHeight="1" x14ac:dyDescent="0.25">
      <c r="A14" s="221" t="s">
        <v>11</v>
      </c>
      <c r="B14" s="28">
        <v>101250</v>
      </c>
      <c r="C14" s="28">
        <v>57074</v>
      </c>
      <c r="D14" s="221">
        <f t="shared" si="1"/>
        <v>158324</v>
      </c>
      <c r="E14" s="28">
        <v>730866</v>
      </c>
      <c r="F14" s="28">
        <v>29700</v>
      </c>
      <c r="G14" s="221">
        <f t="shared" si="2"/>
        <v>760566</v>
      </c>
      <c r="H14" s="221">
        <f t="shared" si="3"/>
        <v>832116</v>
      </c>
      <c r="I14" s="221">
        <f t="shared" si="0"/>
        <v>86774</v>
      </c>
      <c r="J14" s="222">
        <f t="shared" si="0"/>
        <v>918890</v>
      </c>
      <c r="L14"/>
      <c r="M14"/>
      <c r="N14"/>
      <c r="O14"/>
      <c r="P14"/>
    </row>
    <row r="15" spans="1:30" ht="24" customHeight="1" x14ac:dyDescent="0.25">
      <c r="A15" s="233" t="s">
        <v>12</v>
      </c>
      <c r="B15" s="29">
        <v>65163</v>
      </c>
      <c r="C15" s="29">
        <v>37552</v>
      </c>
      <c r="D15" s="233">
        <f t="shared" si="1"/>
        <v>102715</v>
      </c>
      <c r="E15" s="29">
        <v>497351</v>
      </c>
      <c r="F15" s="29">
        <v>18146</v>
      </c>
      <c r="G15" s="233">
        <f t="shared" si="2"/>
        <v>515497</v>
      </c>
      <c r="H15" s="233">
        <f t="shared" si="3"/>
        <v>562514</v>
      </c>
      <c r="I15" s="233">
        <f t="shared" si="0"/>
        <v>55698</v>
      </c>
      <c r="J15" s="234">
        <f t="shared" si="0"/>
        <v>618212</v>
      </c>
      <c r="L15"/>
      <c r="M15"/>
      <c r="N15"/>
      <c r="O15"/>
      <c r="P15"/>
    </row>
    <row r="16" spans="1:30" ht="24" customHeight="1" x14ac:dyDescent="0.25">
      <c r="A16" s="221" t="s">
        <v>13</v>
      </c>
      <c r="B16" s="28">
        <v>48844</v>
      </c>
      <c r="C16" s="28">
        <v>25662</v>
      </c>
      <c r="D16" s="221">
        <f t="shared" si="1"/>
        <v>74506</v>
      </c>
      <c r="E16" s="28">
        <v>343430</v>
      </c>
      <c r="F16" s="28">
        <v>10873</v>
      </c>
      <c r="G16" s="221">
        <f t="shared" si="2"/>
        <v>354303</v>
      </c>
      <c r="H16" s="221">
        <f t="shared" si="3"/>
        <v>392274</v>
      </c>
      <c r="I16" s="221">
        <f t="shared" si="0"/>
        <v>36535</v>
      </c>
      <c r="J16" s="222">
        <f t="shared" si="0"/>
        <v>428809</v>
      </c>
      <c r="L16"/>
      <c r="M16"/>
      <c r="N16"/>
      <c r="O16"/>
      <c r="P16"/>
    </row>
    <row r="17" spans="1:16" ht="24" customHeight="1" x14ac:dyDescent="0.25">
      <c r="A17" s="233" t="s">
        <v>45</v>
      </c>
      <c r="B17" s="29">
        <v>16655</v>
      </c>
      <c r="C17" s="29">
        <v>9537</v>
      </c>
      <c r="D17" s="233">
        <f t="shared" si="1"/>
        <v>26192</v>
      </c>
      <c r="E17" s="29">
        <v>181285</v>
      </c>
      <c r="F17" s="29">
        <v>5272</v>
      </c>
      <c r="G17" s="233">
        <f t="shared" si="2"/>
        <v>186557</v>
      </c>
      <c r="H17" s="233">
        <f t="shared" si="3"/>
        <v>197940</v>
      </c>
      <c r="I17" s="233">
        <f t="shared" si="0"/>
        <v>14809</v>
      </c>
      <c r="J17" s="234">
        <f t="shared" si="0"/>
        <v>212749</v>
      </c>
      <c r="L17"/>
      <c r="M17"/>
      <c r="N17"/>
      <c r="O17"/>
      <c r="P17"/>
    </row>
    <row r="18" spans="1:16" ht="24" customHeight="1" x14ac:dyDescent="0.25">
      <c r="A18" s="221" t="s">
        <v>46</v>
      </c>
      <c r="B18" s="28">
        <v>8931</v>
      </c>
      <c r="C18" s="28">
        <v>4370</v>
      </c>
      <c r="D18" s="221">
        <f t="shared" si="1"/>
        <v>13301</v>
      </c>
      <c r="E18" s="28">
        <v>130346</v>
      </c>
      <c r="F18" s="28">
        <v>3579</v>
      </c>
      <c r="G18" s="221">
        <f t="shared" si="2"/>
        <v>133925</v>
      </c>
      <c r="H18" s="221">
        <f t="shared" si="3"/>
        <v>139277</v>
      </c>
      <c r="I18" s="221">
        <f t="shared" si="0"/>
        <v>7949</v>
      </c>
      <c r="J18" s="222">
        <f t="shared" si="0"/>
        <v>147226</v>
      </c>
      <c r="L18"/>
      <c r="M18"/>
      <c r="N18"/>
      <c r="O18"/>
      <c r="P18"/>
    </row>
    <row r="19" spans="1:16" ht="24" customHeight="1" x14ac:dyDescent="0.25">
      <c r="A19" s="48" t="s">
        <v>50</v>
      </c>
      <c r="B19" s="30">
        <f>SUM(B8:B18)</f>
        <v>1620404</v>
      </c>
      <c r="C19" s="30">
        <f>SUM(C8:C18)</f>
        <v>1010800</v>
      </c>
      <c r="D19" s="30">
        <f t="shared" si="1"/>
        <v>2631204</v>
      </c>
      <c r="E19" s="30">
        <f>SUM(E8:E18)</f>
        <v>7515184</v>
      </c>
      <c r="F19" s="30">
        <f>SUM(F8:F18)</f>
        <v>348698</v>
      </c>
      <c r="G19" s="30">
        <f t="shared" si="2"/>
        <v>7863882</v>
      </c>
      <c r="H19" s="30">
        <f t="shared" si="3"/>
        <v>9135588</v>
      </c>
      <c r="I19" s="30">
        <f t="shared" si="0"/>
        <v>1359498</v>
      </c>
      <c r="J19" s="30">
        <f t="shared" si="0"/>
        <v>10495086</v>
      </c>
      <c r="L19"/>
      <c r="M19"/>
      <c r="N19"/>
      <c r="O19"/>
      <c r="P19"/>
    </row>
    <row r="20" spans="1:16" ht="18.75" customHeight="1" x14ac:dyDescent="0.45">
      <c r="A20" s="230" t="s">
        <v>183</v>
      </c>
      <c r="B20" s="227"/>
      <c r="C20" s="227"/>
      <c r="D20" s="227"/>
      <c r="E20" s="227"/>
      <c r="F20" s="227"/>
      <c r="G20" s="227"/>
      <c r="H20" s="227"/>
      <c r="I20" s="227"/>
      <c r="J20" s="229"/>
      <c r="L20"/>
      <c r="M20"/>
      <c r="N20"/>
      <c r="O20"/>
      <c r="P20"/>
    </row>
    <row r="21" spans="1:16" ht="18" x14ac:dyDescent="0.45">
      <c r="A21" s="230" t="s">
        <v>42</v>
      </c>
      <c r="B21" s="227"/>
      <c r="C21" s="228"/>
      <c r="D21" s="228"/>
      <c r="E21" s="227"/>
      <c r="F21" s="227"/>
      <c r="G21" s="227"/>
      <c r="H21" s="227"/>
      <c r="I21" s="235"/>
      <c r="J21" s="229"/>
    </row>
    <row r="22" spans="1:16" ht="18" x14ac:dyDescent="0.45">
      <c r="A22" s="231" t="s">
        <v>271</v>
      </c>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91D0-ECB7-4CF6-9077-A7E2F0870E3C}">
  <sheetPr>
    <tabColor rgb="FF002060"/>
  </sheetPr>
  <dimension ref="A1:AD24"/>
  <sheetViews>
    <sheetView showGridLines="0" rightToLeft="1" view="pageBreakPreview" zoomScale="70" zoomScaleNormal="80" zoomScaleSheetLayoutView="70" workbookViewId="0">
      <selection activeCell="A25" sqref="A25:XFD25"/>
    </sheetView>
  </sheetViews>
  <sheetFormatPr defaultColWidth="8.85546875" defaultRowHeight="15" x14ac:dyDescent="0.25"/>
  <cols>
    <col min="1" max="1" width="18.42578125" style="217" customWidth="1"/>
    <col min="2" max="9" width="12.7109375" style="217" customWidth="1"/>
    <col min="10" max="10" width="14.28515625" style="217" bestFit="1" customWidth="1"/>
    <col min="11" max="16384" width="8.85546875" style="217"/>
  </cols>
  <sheetData>
    <row r="1" spans="1:30" x14ac:dyDescent="0.25">
      <c r="H1" s="344" t="s">
        <v>270</v>
      </c>
      <c r="I1" s="344"/>
      <c r="J1" s="344"/>
    </row>
    <row r="2" spans="1:30" x14ac:dyDescent="0.25">
      <c r="H2" s="344"/>
      <c r="I2" s="344"/>
      <c r="J2" s="344"/>
    </row>
    <row r="3" spans="1:30" s="218" customFormat="1" x14ac:dyDescent="0.25">
      <c r="H3" s="345"/>
      <c r="I3" s="345"/>
      <c r="J3" s="345"/>
      <c r="K3" s="217"/>
      <c r="L3" s="217"/>
      <c r="M3" s="217"/>
      <c r="N3" s="217"/>
      <c r="O3" s="217"/>
      <c r="P3" s="217"/>
      <c r="Q3" s="217"/>
      <c r="R3" s="217"/>
      <c r="S3" s="217"/>
      <c r="T3" s="217"/>
      <c r="U3" s="217"/>
      <c r="V3" s="217"/>
      <c r="W3" s="217"/>
      <c r="X3" s="217"/>
      <c r="Y3" s="217"/>
      <c r="Z3" s="217"/>
      <c r="AA3" s="217"/>
      <c r="AB3" s="217"/>
      <c r="AC3" s="217"/>
      <c r="AD3" s="217"/>
    </row>
    <row r="4" spans="1:30" ht="22.5" x14ac:dyDescent="0.25">
      <c r="A4" s="346" t="s">
        <v>127</v>
      </c>
      <c r="B4" s="346"/>
      <c r="C4" s="346"/>
      <c r="D4" s="346"/>
      <c r="E4" s="346"/>
      <c r="F4" s="346"/>
      <c r="G4" s="346"/>
      <c r="H4" s="346"/>
      <c r="I4" s="346"/>
      <c r="J4" s="346"/>
    </row>
    <row r="5" spans="1:30" ht="22.5" x14ac:dyDescent="0.55000000000000004">
      <c r="A5" s="219" t="s">
        <v>171</v>
      </c>
      <c r="B5" s="326" t="s">
        <v>140</v>
      </c>
      <c r="C5" s="327"/>
      <c r="D5" s="327"/>
      <c r="E5" s="327"/>
      <c r="F5" s="327"/>
      <c r="G5" s="327"/>
      <c r="H5" s="327"/>
      <c r="I5" s="327"/>
      <c r="J5" s="328"/>
    </row>
    <row r="6" spans="1:30" ht="22.5" x14ac:dyDescent="0.25">
      <c r="A6" s="331" t="s">
        <v>17</v>
      </c>
      <c r="B6" s="329" t="s">
        <v>0</v>
      </c>
      <c r="C6" s="331"/>
      <c r="D6" s="331"/>
      <c r="E6" s="331" t="s">
        <v>1</v>
      </c>
      <c r="F6" s="331"/>
      <c r="G6" s="331"/>
      <c r="H6" s="331" t="s">
        <v>2</v>
      </c>
      <c r="I6" s="331"/>
      <c r="J6" s="332"/>
    </row>
    <row r="7" spans="1:30" ht="22.5" x14ac:dyDescent="0.25">
      <c r="A7" s="331"/>
      <c r="B7" s="25" t="s">
        <v>14</v>
      </c>
      <c r="C7" s="21" t="s">
        <v>15</v>
      </c>
      <c r="D7" s="21" t="s">
        <v>44</v>
      </c>
      <c r="E7" s="21" t="s">
        <v>14</v>
      </c>
      <c r="F7" s="21" t="s">
        <v>15</v>
      </c>
      <c r="G7" s="21" t="s">
        <v>44</v>
      </c>
      <c r="H7" s="21" t="s">
        <v>14</v>
      </c>
      <c r="I7" s="21" t="s">
        <v>15</v>
      </c>
      <c r="J7" s="22" t="s">
        <v>44</v>
      </c>
      <c r="L7" s="17"/>
      <c r="M7" s="18"/>
    </row>
    <row r="8" spans="1:30" ht="24" customHeight="1" x14ac:dyDescent="0.25">
      <c r="A8" s="236" t="s">
        <v>18</v>
      </c>
      <c r="B8" s="237">
        <v>729050</v>
      </c>
      <c r="C8" s="237">
        <v>483813</v>
      </c>
      <c r="D8" s="237">
        <f>SUM(B8:C8)</f>
        <v>1212863</v>
      </c>
      <c r="E8" s="237">
        <v>3386657</v>
      </c>
      <c r="F8" s="237">
        <v>193579</v>
      </c>
      <c r="G8" s="237">
        <f>SUM(E8:F8)</f>
        <v>3580236</v>
      </c>
      <c r="H8" s="237">
        <f>B8+E8</f>
        <v>4115707</v>
      </c>
      <c r="I8" s="237">
        <f t="shared" ref="I8:J20" si="0">C8+F8</f>
        <v>677392</v>
      </c>
      <c r="J8" s="237">
        <f t="shared" si="0"/>
        <v>4793099</v>
      </c>
      <c r="N8" s="18"/>
      <c r="O8"/>
      <c r="P8" s="238"/>
    </row>
    <row r="9" spans="1:30" ht="24" customHeight="1" x14ac:dyDescent="0.25">
      <c r="A9" s="239" t="s">
        <v>19</v>
      </c>
      <c r="B9" s="240">
        <v>285580</v>
      </c>
      <c r="C9" s="240">
        <v>212096</v>
      </c>
      <c r="D9" s="240">
        <f t="shared" ref="D9:D20" si="1">SUM(B9:C9)</f>
        <v>497676</v>
      </c>
      <c r="E9" s="240">
        <v>1367052</v>
      </c>
      <c r="F9" s="240">
        <v>57413</v>
      </c>
      <c r="G9" s="240">
        <f t="shared" ref="G9:G20" si="2">SUM(E9:F9)</f>
        <v>1424465</v>
      </c>
      <c r="H9" s="240">
        <f t="shared" ref="H9:H20" si="3">B9+E9</f>
        <v>1652632</v>
      </c>
      <c r="I9" s="240">
        <f t="shared" si="0"/>
        <v>269509</v>
      </c>
      <c r="J9" s="240">
        <f t="shared" si="0"/>
        <v>1922141</v>
      </c>
      <c r="N9" s="18"/>
      <c r="O9"/>
      <c r="P9" s="238"/>
    </row>
    <row r="10" spans="1:30" ht="24" customHeight="1" x14ac:dyDescent="0.25">
      <c r="A10" s="236" t="s">
        <v>20</v>
      </c>
      <c r="B10" s="237">
        <v>53650</v>
      </c>
      <c r="C10" s="237">
        <v>32129</v>
      </c>
      <c r="D10" s="237">
        <f t="shared" si="1"/>
        <v>85779</v>
      </c>
      <c r="E10" s="237">
        <v>256105</v>
      </c>
      <c r="F10" s="237">
        <v>9627</v>
      </c>
      <c r="G10" s="237">
        <f t="shared" si="2"/>
        <v>265732</v>
      </c>
      <c r="H10" s="237">
        <f t="shared" si="3"/>
        <v>309755</v>
      </c>
      <c r="I10" s="237">
        <f t="shared" si="0"/>
        <v>41756</v>
      </c>
      <c r="J10" s="237">
        <f t="shared" si="0"/>
        <v>351511</v>
      </c>
      <c r="N10" s="18"/>
      <c r="O10"/>
      <c r="P10" s="238"/>
    </row>
    <row r="11" spans="1:30" ht="24" customHeight="1" x14ac:dyDescent="0.25">
      <c r="A11" s="239" t="s">
        <v>21</v>
      </c>
      <c r="B11" s="240">
        <v>38455</v>
      </c>
      <c r="C11" s="240">
        <v>25766</v>
      </c>
      <c r="D11" s="240">
        <f t="shared" si="1"/>
        <v>64221</v>
      </c>
      <c r="E11" s="240">
        <v>329296</v>
      </c>
      <c r="F11" s="240">
        <v>9378</v>
      </c>
      <c r="G11" s="240">
        <f t="shared" si="2"/>
        <v>338674</v>
      </c>
      <c r="H11" s="240">
        <f t="shared" si="3"/>
        <v>367751</v>
      </c>
      <c r="I11" s="240">
        <f t="shared" si="0"/>
        <v>35144</v>
      </c>
      <c r="J11" s="240">
        <f t="shared" si="0"/>
        <v>402895</v>
      </c>
      <c r="N11" s="18"/>
      <c r="O11"/>
      <c r="P11" s="238"/>
    </row>
    <row r="12" spans="1:30" ht="24" customHeight="1" x14ac:dyDescent="0.25">
      <c r="A12" s="236" t="s">
        <v>22</v>
      </c>
      <c r="B12" s="237">
        <v>397354</v>
      </c>
      <c r="C12" s="237">
        <v>173908</v>
      </c>
      <c r="D12" s="237">
        <f t="shared" si="1"/>
        <v>571262</v>
      </c>
      <c r="E12" s="237">
        <v>1373278</v>
      </c>
      <c r="F12" s="237">
        <v>49029</v>
      </c>
      <c r="G12" s="237">
        <f t="shared" si="2"/>
        <v>1422307</v>
      </c>
      <c r="H12" s="237">
        <f t="shared" si="3"/>
        <v>1770632</v>
      </c>
      <c r="I12" s="237">
        <f t="shared" si="0"/>
        <v>222937</v>
      </c>
      <c r="J12" s="237">
        <f t="shared" si="0"/>
        <v>1993569</v>
      </c>
      <c r="N12" s="18"/>
      <c r="O12"/>
      <c r="P12" s="238"/>
    </row>
    <row r="13" spans="1:30" ht="24" customHeight="1" x14ac:dyDescent="0.25">
      <c r="A13" s="239" t="s">
        <v>23</v>
      </c>
      <c r="B13" s="240">
        <v>42011</v>
      </c>
      <c r="C13" s="240">
        <v>27478</v>
      </c>
      <c r="D13" s="240">
        <f t="shared" si="1"/>
        <v>69489</v>
      </c>
      <c r="E13" s="240">
        <v>247321</v>
      </c>
      <c r="F13" s="240">
        <v>13407</v>
      </c>
      <c r="G13" s="240">
        <f t="shared" si="2"/>
        <v>260728</v>
      </c>
      <c r="H13" s="240">
        <f t="shared" si="3"/>
        <v>289332</v>
      </c>
      <c r="I13" s="240">
        <f t="shared" si="0"/>
        <v>40885</v>
      </c>
      <c r="J13" s="240">
        <f t="shared" si="0"/>
        <v>330217</v>
      </c>
      <c r="N13" s="18"/>
      <c r="O13"/>
      <c r="P13" s="238"/>
    </row>
    <row r="14" spans="1:30" ht="24" customHeight="1" x14ac:dyDescent="0.25">
      <c r="A14" s="236" t="s">
        <v>24</v>
      </c>
      <c r="B14" s="237">
        <v>13947</v>
      </c>
      <c r="C14" s="237">
        <v>11248</v>
      </c>
      <c r="D14" s="237">
        <f t="shared" si="1"/>
        <v>25195</v>
      </c>
      <c r="E14" s="237">
        <v>87401</v>
      </c>
      <c r="F14" s="237">
        <v>2838</v>
      </c>
      <c r="G14" s="237">
        <f t="shared" si="2"/>
        <v>90239</v>
      </c>
      <c r="H14" s="237">
        <f t="shared" si="3"/>
        <v>101348</v>
      </c>
      <c r="I14" s="237">
        <f t="shared" si="0"/>
        <v>14086</v>
      </c>
      <c r="J14" s="237">
        <f t="shared" si="0"/>
        <v>115434</v>
      </c>
      <c r="N14" s="18"/>
      <c r="O14"/>
      <c r="P14" s="238"/>
    </row>
    <row r="15" spans="1:30" ht="24" customHeight="1" x14ac:dyDescent="0.25">
      <c r="A15" s="239" t="s">
        <v>25</v>
      </c>
      <c r="B15" s="240">
        <v>11760</v>
      </c>
      <c r="C15" s="240">
        <v>9236</v>
      </c>
      <c r="D15" s="240">
        <f t="shared" si="1"/>
        <v>20996</v>
      </c>
      <c r="E15" s="240">
        <v>109946</v>
      </c>
      <c r="F15" s="240">
        <v>3739</v>
      </c>
      <c r="G15" s="240">
        <f t="shared" si="2"/>
        <v>113685</v>
      </c>
      <c r="H15" s="240">
        <f t="shared" si="3"/>
        <v>121706</v>
      </c>
      <c r="I15" s="240">
        <f t="shared" si="0"/>
        <v>12975</v>
      </c>
      <c r="J15" s="240">
        <f t="shared" si="0"/>
        <v>134681</v>
      </c>
      <c r="N15" s="18"/>
      <c r="O15"/>
      <c r="P15" s="238"/>
    </row>
    <row r="16" spans="1:30" ht="24" customHeight="1" x14ac:dyDescent="0.25">
      <c r="A16" s="236" t="s">
        <v>47</v>
      </c>
      <c r="B16" s="237">
        <v>5228</v>
      </c>
      <c r="C16" s="237">
        <v>3950</v>
      </c>
      <c r="D16" s="237">
        <f t="shared" si="1"/>
        <v>9178</v>
      </c>
      <c r="E16" s="237">
        <v>39720</v>
      </c>
      <c r="F16" s="237">
        <v>1425</v>
      </c>
      <c r="G16" s="237">
        <f t="shared" si="2"/>
        <v>41145</v>
      </c>
      <c r="H16" s="237">
        <f t="shared" si="3"/>
        <v>44948</v>
      </c>
      <c r="I16" s="237">
        <f t="shared" si="0"/>
        <v>5375</v>
      </c>
      <c r="J16" s="237">
        <f t="shared" si="0"/>
        <v>50323</v>
      </c>
      <c r="N16" s="18"/>
      <c r="O16"/>
      <c r="P16" s="238"/>
    </row>
    <row r="17" spans="1:16" ht="24" customHeight="1" x14ac:dyDescent="0.25">
      <c r="A17" s="239" t="s">
        <v>26</v>
      </c>
      <c r="B17" s="240">
        <v>16871</v>
      </c>
      <c r="C17" s="240">
        <v>13688</v>
      </c>
      <c r="D17" s="240">
        <f t="shared" si="1"/>
        <v>30559</v>
      </c>
      <c r="E17" s="240">
        <v>128061</v>
      </c>
      <c r="F17" s="240">
        <v>3987</v>
      </c>
      <c r="G17" s="240">
        <f t="shared" si="2"/>
        <v>132048</v>
      </c>
      <c r="H17" s="240">
        <f t="shared" si="3"/>
        <v>144932</v>
      </c>
      <c r="I17" s="240">
        <f t="shared" si="0"/>
        <v>17675</v>
      </c>
      <c r="J17" s="240">
        <f t="shared" si="0"/>
        <v>162607</v>
      </c>
      <c r="N17" s="18"/>
      <c r="O17"/>
      <c r="P17" s="238"/>
    </row>
    <row r="18" spans="1:16" ht="24" customHeight="1" x14ac:dyDescent="0.25">
      <c r="A18" s="236" t="s">
        <v>27</v>
      </c>
      <c r="B18" s="237">
        <v>12360</v>
      </c>
      <c r="C18" s="237">
        <v>8532</v>
      </c>
      <c r="D18" s="237">
        <f t="shared" si="1"/>
        <v>20892</v>
      </c>
      <c r="E18" s="237">
        <v>103034</v>
      </c>
      <c r="F18" s="237">
        <v>2308</v>
      </c>
      <c r="G18" s="237">
        <f t="shared" si="2"/>
        <v>105342</v>
      </c>
      <c r="H18" s="237">
        <f t="shared" si="3"/>
        <v>115394</v>
      </c>
      <c r="I18" s="237">
        <f t="shared" si="0"/>
        <v>10840</v>
      </c>
      <c r="J18" s="237">
        <f t="shared" si="0"/>
        <v>126234</v>
      </c>
      <c r="N18" s="18"/>
      <c r="O18"/>
      <c r="P18" s="238"/>
    </row>
    <row r="19" spans="1:16" ht="24" customHeight="1" x14ac:dyDescent="0.25">
      <c r="A19" s="239" t="s">
        <v>28</v>
      </c>
      <c r="B19" s="240">
        <v>5875</v>
      </c>
      <c r="C19" s="240">
        <v>3393</v>
      </c>
      <c r="D19" s="240">
        <f t="shared" si="1"/>
        <v>9268</v>
      </c>
      <c r="E19" s="240">
        <v>33602</v>
      </c>
      <c r="F19" s="240">
        <v>638</v>
      </c>
      <c r="G19" s="240">
        <f t="shared" si="2"/>
        <v>34240</v>
      </c>
      <c r="H19" s="240">
        <f t="shared" si="3"/>
        <v>39477</v>
      </c>
      <c r="I19" s="240">
        <f t="shared" si="0"/>
        <v>4031</v>
      </c>
      <c r="J19" s="240">
        <f t="shared" si="0"/>
        <v>43508</v>
      </c>
      <c r="N19" s="18"/>
      <c r="O19"/>
      <c r="P19" s="238"/>
    </row>
    <row r="20" spans="1:16" ht="24" customHeight="1" x14ac:dyDescent="0.25">
      <c r="A20" s="236" t="s">
        <v>29</v>
      </c>
      <c r="B20" s="237">
        <v>8263</v>
      </c>
      <c r="C20" s="237">
        <v>5563</v>
      </c>
      <c r="D20" s="237">
        <f t="shared" si="1"/>
        <v>13826</v>
      </c>
      <c r="E20" s="237">
        <v>53711</v>
      </c>
      <c r="F20" s="237">
        <v>1330</v>
      </c>
      <c r="G20" s="237">
        <f t="shared" si="2"/>
        <v>55041</v>
      </c>
      <c r="H20" s="237">
        <f t="shared" si="3"/>
        <v>61974</v>
      </c>
      <c r="I20" s="237">
        <f t="shared" si="0"/>
        <v>6893</v>
      </c>
      <c r="J20" s="237">
        <f t="shared" si="0"/>
        <v>68867</v>
      </c>
      <c r="N20" s="18"/>
      <c r="O20"/>
      <c r="P20" s="238"/>
    </row>
    <row r="21" spans="1:16" ht="24" customHeight="1" x14ac:dyDescent="0.25">
      <c r="A21" s="21" t="s">
        <v>30</v>
      </c>
      <c r="B21" s="31">
        <f>SUM(B8:B20)</f>
        <v>1620404</v>
      </c>
      <c r="C21" s="31">
        <f t="shared" ref="C21:J21" si="4">SUM(C8:C20)</f>
        <v>1010800</v>
      </c>
      <c r="D21" s="31">
        <f t="shared" si="4"/>
        <v>2631204</v>
      </c>
      <c r="E21" s="31">
        <f t="shared" si="4"/>
        <v>7515184</v>
      </c>
      <c r="F21" s="31">
        <f t="shared" si="4"/>
        <v>348698</v>
      </c>
      <c r="G21" s="31">
        <f t="shared" si="4"/>
        <v>7863882</v>
      </c>
      <c r="H21" s="31">
        <f t="shared" si="4"/>
        <v>9135588</v>
      </c>
      <c r="I21" s="31">
        <f t="shared" si="4"/>
        <v>1359498</v>
      </c>
      <c r="J21" s="31">
        <f t="shared" si="4"/>
        <v>10495086</v>
      </c>
      <c r="L21" s="18"/>
      <c r="M21"/>
      <c r="P21" s="238"/>
    </row>
    <row r="22" spans="1:16" ht="18" x14ac:dyDescent="0.45">
      <c r="A22" s="226" t="s">
        <v>184</v>
      </c>
      <c r="B22" s="227"/>
      <c r="C22" s="227"/>
      <c r="D22" s="227"/>
      <c r="E22" s="227"/>
      <c r="F22" s="227"/>
      <c r="G22" s="227"/>
      <c r="H22" s="227"/>
      <c r="I22" s="227"/>
      <c r="J22" s="227"/>
    </row>
    <row r="23" spans="1:16" ht="18" x14ac:dyDescent="0.45">
      <c r="A23" s="230" t="s">
        <v>42</v>
      </c>
      <c r="B23" s="227"/>
      <c r="C23" s="228"/>
      <c r="D23" s="228"/>
      <c r="E23" s="227"/>
      <c r="F23" s="227"/>
      <c r="G23" s="227"/>
      <c r="H23" s="227"/>
      <c r="I23" s="235"/>
      <c r="J23" s="227"/>
    </row>
    <row r="24" spans="1:16" ht="18" x14ac:dyDescent="0.45">
      <c r="A24" s="231" t="s">
        <v>271</v>
      </c>
      <c r="B24" s="228"/>
      <c r="C24" s="228"/>
      <c r="D24" s="228"/>
      <c r="E24" s="228"/>
      <c r="F24" s="228"/>
      <c r="G24" s="228"/>
      <c r="H24" s="228"/>
      <c r="I24" s="228"/>
      <c r="J24" s="229"/>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3"/>
  <sheetViews>
    <sheetView showGridLines="0" rightToLeft="1" view="pageBreakPreview" zoomScale="55" zoomScaleNormal="60" zoomScaleSheetLayoutView="55" workbookViewId="0">
      <selection activeCell="A24" sqref="A24:XFD24"/>
    </sheetView>
  </sheetViews>
  <sheetFormatPr defaultColWidth="8.85546875" defaultRowHeight="15" x14ac:dyDescent="0.25"/>
  <cols>
    <col min="1" max="1" width="51" style="51" customWidth="1"/>
    <col min="2" max="9" width="12.140625" style="51" customWidth="1"/>
    <col min="10" max="10" width="13.140625" style="51" customWidth="1"/>
    <col min="11" max="16384" width="8.85546875" style="51"/>
  </cols>
  <sheetData>
    <row r="1" spans="1:27" x14ac:dyDescent="0.25">
      <c r="H1" s="351" t="s">
        <v>270</v>
      </c>
      <c r="I1" s="351"/>
      <c r="J1" s="351"/>
    </row>
    <row r="2" spans="1:27" x14ac:dyDescent="0.25">
      <c r="H2" s="351"/>
      <c r="I2" s="351"/>
      <c r="J2" s="351"/>
    </row>
    <row r="3" spans="1:27" s="52" customFormat="1" x14ac:dyDescent="0.25">
      <c r="H3" s="352"/>
      <c r="I3" s="352"/>
      <c r="J3" s="352"/>
      <c r="K3" s="51"/>
      <c r="L3" s="51"/>
      <c r="M3" s="51"/>
      <c r="N3" s="51"/>
      <c r="O3" s="51"/>
      <c r="P3" s="51"/>
      <c r="Q3" s="51"/>
      <c r="R3" s="51"/>
      <c r="S3" s="51"/>
      <c r="T3" s="51"/>
      <c r="U3" s="51"/>
      <c r="V3" s="51"/>
      <c r="W3" s="51"/>
      <c r="X3" s="51"/>
      <c r="Y3" s="51"/>
      <c r="Z3" s="51"/>
      <c r="AA3" s="51"/>
    </row>
    <row r="4" spans="1:27" ht="22.5" x14ac:dyDescent="0.25">
      <c r="A4" s="353" t="s">
        <v>211</v>
      </c>
      <c r="B4" s="353"/>
      <c r="C4" s="353"/>
      <c r="D4" s="353"/>
      <c r="E4" s="353"/>
      <c r="F4" s="353"/>
      <c r="G4" s="353"/>
      <c r="H4" s="353"/>
      <c r="I4" s="353"/>
      <c r="J4" s="353"/>
    </row>
    <row r="5" spans="1:27" ht="22.5" x14ac:dyDescent="0.55000000000000004">
      <c r="A5" s="53" t="s">
        <v>212</v>
      </c>
      <c r="B5" s="326" t="s">
        <v>140</v>
      </c>
      <c r="C5" s="327"/>
      <c r="D5" s="327"/>
      <c r="E5" s="327"/>
      <c r="F5" s="327"/>
      <c r="G5" s="327"/>
      <c r="H5" s="327"/>
      <c r="I5" s="327"/>
      <c r="J5" s="328"/>
    </row>
    <row r="6" spans="1:27" ht="22.5" x14ac:dyDescent="0.25">
      <c r="A6" s="331" t="s">
        <v>213</v>
      </c>
      <c r="B6" s="329" t="s">
        <v>0</v>
      </c>
      <c r="C6" s="331"/>
      <c r="D6" s="331"/>
      <c r="E6" s="331" t="s">
        <v>1</v>
      </c>
      <c r="F6" s="331"/>
      <c r="G6" s="331"/>
      <c r="H6" s="331" t="s">
        <v>2</v>
      </c>
      <c r="I6" s="331"/>
      <c r="J6" s="332"/>
    </row>
    <row r="7" spans="1:27" ht="22.5" x14ac:dyDescent="0.25">
      <c r="A7" s="331"/>
      <c r="B7" s="25" t="s">
        <v>14</v>
      </c>
      <c r="C7" s="21" t="s">
        <v>15</v>
      </c>
      <c r="D7" s="21" t="s">
        <v>44</v>
      </c>
      <c r="E7" s="21" t="s">
        <v>14</v>
      </c>
      <c r="F7" s="21" t="s">
        <v>15</v>
      </c>
      <c r="G7" s="21" t="s">
        <v>44</v>
      </c>
      <c r="H7" s="21" t="s">
        <v>14</v>
      </c>
      <c r="I7" s="21" t="s">
        <v>15</v>
      </c>
      <c r="J7" s="22" t="s">
        <v>44</v>
      </c>
    </row>
    <row r="8" spans="1:27" ht="22.5" x14ac:dyDescent="0.25">
      <c r="A8" s="54" t="s">
        <v>214</v>
      </c>
      <c r="B8" s="55">
        <v>154921</v>
      </c>
      <c r="C8" s="55">
        <v>71399</v>
      </c>
      <c r="D8" s="55">
        <f t="shared" ref="D8:D17" si="0">SUM(B8:C8)</f>
        <v>226320</v>
      </c>
      <c r="E8" s="55">
        <v>84716</v>
      </c>
      <c r="F8" s="55">
        <v>3488</v>
      </c>
      <c r="G8" s="55">
        <f t="shared" ref="G8:G17" si="1">SUM(E8:F8)</f>
        <v>88204</v>
      </c>
      <c r="H8" s="55">
        <f>B8+E8</f>
        <v>239637</v>
      </c>
      <c r="I8" s="55">
        <f>C8+F8</f>
        <v>74887</v>
      </c>
      <c r="J8" s="55">
        <f t="shared" ref="J8:J17" si="2">SUM(H8:I8)</f>
        <v>314524</v>
      </c>
    </row>
    <row r="9" spans="1:27" ht="22.5" x14ac:dyDescent="0.25">
      <c r="A9" s="56" t="s">
        <v>215</v>
      </c>
      <c r="B9" s="57">
        <v>387673</v>
      </c>
      <c r="C9" s="57">
        <v>347016</v>
      </c>
      <c r="D9" s="57">
        <f t="shared" si="0"/>
        <v>734689</v>
      </c>
      <c r="E9" s="57">
        <v>526132</v>
      </c>
      <c r="F9" s="57">
        <v>109906</v>
      </c>
      <c r="G9" s="57">
        <f t="shared" si="1"/>
        <v>636038</v>
      </c>
      <c r="H9" s="57">
        <f t="shared" ref="H9:I17" si="3">B9+E9</f>
        <v>913805</v>
      </c>
      <c r="I9" s="57">
        <f t="shared" si="3"/>
        <v>456922</v>
      </c>
      <c r="J9" s="57">
        <f t="shared" si="2"/>
        <v>1370727</v>
      </c>
    </row>
    <row r="10" spans="1:27" ht="22.5" x14ac:dyDescent="0.25">
      <c r="A10" s="54" t="s">
        <v>264</v>
      </c>
      <c r="B10" s="55">
        <v>289618</v>
      </c>
      <c r="C10" s="55">
        <v>148891</v>
      </c>
      <c r="D10" s="55">
        <f t="shared" si="0"/>
        <v>438509</v>
      </c>
      <c r="E10" s="55">
        <v>497138</v>
      </c>
      <c r="F10" s="55">
        <v>27297</v>
      </c>
      <c r="G10" s="55">
        <f t="shared" si="1"/>
        <v>524435</v>
      </c>
      <c r="H10" s="55">
        <f t="shared" si="3"/>
        <v>786756</v>
      </c>
      <c r="I10" s="55">
        <f t="shared" si="3"/>
        <v>176188</v>
      </c>
      <c r="J10" s="55">
        <f t="shared" si="2"/>
        <v>962944</v>
      </c>
    </row>
    <row r="11" spans="1:27" ht="22.5" x14ac:dyDescent="0.25">
      <c r="A11" s="56" t="s">
        <v>217</v>
      </c>
      <c r="B11" s="57">
        <v>260351</v>
      </c>
      <c r="C11" s="57">
        <v>270310</v>
      </c>
      <c r="D11" s="57">
        <f t="shared" si="0"/>
        <v>530661</v>
      </c>
      <c r="E11" s="57">
        <v>43291</v>
      </c>
      <c r="F11" s="57">
        <v>5473</v>
      </c>
      <c r="G11" s="57">
        <f t="shared" si="1"/>
        <v>48764</v>
      </c>
      <c r="H11" s="57">
        <f t="shared" si="3"/>
        <v>303642</v>
      </c>
      <c r="I11" s="57">
        <f t="shared" si="3"/>
        <v>275783</v>
      </c>
      <c r="J11" s="57">
        <f t="shared" si="2"/>
        <v>579425</v>
      </c>
    </row>
    <row r="12" spans="1:27" ht="22.5" x14ac:dyDescent="0.25">
      <c r="A12" s="54" t="s">
        <v>218</v>
      </c>
      <c r="B12" s="55">
        <v>228113</v>
      </c>
      <c r="C12" s="55">
        <v>111576</v>
      </c>
      <c r="D12" s="55">
        <f t="shared" si="0"/>
        <v>339689</v>
      </c>
      <c r="E12" s="55">
        <v>461817</v>
      </c>
      <c r="F12" s="55">
        <v>19438</v>
      </c>
      <c r="G12" s="55">
        <f t="shared" si="1"/>
        <v>481255</v>
      </c>
      <c r="H12" s="55">
        <f t="shared" si="3"/>
        <v>689930</v>
      </c>
      <c r="I12" s="55">
        <f t="shared" si="3"/>
        <v>131014</v>
      </c>
      <c r="J12" s="55">
        <f t="shared" si="2"/>
        <v>820944</v>
      </c>
    </row>
    <row r="13" spans="1:27" ht="45" x14ac:dyDescent="0.25">
      <c r="A13" s="56" t="s">
        <v>219</v>
      </c>
      <c r="B13" s="57">
        <v>1419</v>
      </c>
      <c r="C13" s="57">
        <v>178</v>
      </c>
      <c r="D13" s="57">
        <f t="shared" si="0"/>
        <v>1597</v>
      </c>
      <c r="E13" s="57">
        <v>30927</v>
      </c>
      <c r="F13" s="57">
        <v>14</v>
      </c>
      <c r="G13" s="57">
        <f t="shared" si="1"/>
        <v>30941</v>
      </c>
      <c r="H13" s="57">
        <f t="shared" si="3"/>
        <v>32346</v>
      </c>
      <c r="I13" s="57">
        <f t="shared" si="3"/>
        <v>192</v>
      </c>
      <c r="J13" s="57">
        <f t="shared" si="2"/>
        <v>32538</v>
      </c>
    </row>
    <row r="14" spans="1:27" ht="22.5" x14ac:dyDescent="0.25">
      <c r="A14" s="54" t="s">
        <v>220</v>
      </c>
      <c r="B14" s="55">
        <v>42707</v>
      </c>
      <c r="C14" s="55">
        <v>5617</v>
      </c>
      <c r="D14" s="55">
        <f t="shared" si="0"/>
        <v>48324</v>
      </c>
      <c r="E14" s="55">
        <v>1108056</v>
      </c>
      <c r="F14" s="55">
        <v>4536</v>
      </c>
      <c r="G14" s="55">
        <f t="shared" si="1"/>
        <v>1112592</v>
      </c>
      <c r="H14" s="55">
        <f t="shared" si="3"/>
        <v>1150763</v>
      </c>
      <c r="I14" s="55">
        <f t="shared" si="3"/>
        <v>10153</v>
      </c>
      <c r="J14" s="55">
        <f t="shared" si="2"/>
        <v>1160916</v>
      </c>
    </row>
    <row r="15" spans="1:27" ht="22.5" x14ac:dyDescent="0.25">
      <c r="A15" s="56" t="s">
        <v>221</v>
      </c>
      <c r="B15" s="57">
        <v>74268</v>
      </c>
      <c r="C15" s="57">
        <v>4345</v>
      </c>
      <c r="D15" s="57">
        <f t="shared" si="0"/>
        <v>78613</v>
      </c>
      <c r="E15" s="57">
        <v>959365</v>
      </c>
      <c r="F15" s="57">
        <v>745</v>
      </c>
      <c r="G15" s="57">
        <f t="shared" si="1"/>
        <v>960110</v>
      </c>
      <c r="H15" s="57">
        <f t="shared" si="3"/>
        <v>1033633</v>
      </c>
      <c r="I15" s="57">
        <f t="shared" si="3"/>
        <v>5090</v>
      </c>
      <c r="J15" s="57">
        <f t="shared" si="2"/>
        <v>1038723</v>
      </c>
    </row>
    <row r="16" spans="1:27" ht="22.5" x14ac:dyDescent="0.25">
      <c r="A16" s="54" t="s">
        <v>222</v>
      </c>
      <c r="B16" s="55">
        <v>101951</v>
      </c>
      <c r="C16" s="55">
        <v>37801</v>
      </c>
      <c r="D16" s="55">
        <f t="shared" si="0"/>
        <v>139752</v>
      </c>
      <c r="E16" s="55">
        <v>3748946</v>
      </c>
      <c r="F16" s="55">
        <v>177364</v>
      </c>
      <c r="G16" s="55">
        <f t="shared" si="1"/>
        <v>3926310</v>
      </c>
      <c r="H16" s="55">
        <f t="shared" si="3"/>
        <v>3850897</v>
      </c>
      <c r="I16" s="55">
        <f t="shared" si="3"/>
        <v>215165</v>
      </c>
      <c r="J16" s="55">
        <f t="shared" si="2"/>
        <v>4066062</v>
      </c>
    </row>
    <row r="17" spans="1:10" ht="22.5" x14ac:dyDescent="0.25">
      <c r="A17" s="56" t="s">
        <v>223</v>
      </c>
      <c r="B17" s="57">
        <v>79383</v>
      </c>
      <c r="C17" s="57">
        <v>13667</v>
      </c>
      <c r="D17" s="57">
        <f t="shared" si="0"/>
        <v>93050</v>
      </c>
      <c r="E17" s="57">
        <v>54796</v>
      </c>
      <c r="F17" s="57">
        <v>437</v>
      </c>
      <c r="G17" s="57">
        <f t="shared" si="1"/>
        <v>55233</v>
      </c>
      <c r="H17" s="57">
        <f t="shared" si="3"/>
        <v>134179</v>
      </c>
      <c r="I17" s="57">
        <f t="shared" si="3"/>
        <v>14104</v>
      </c>
      <c r="J17" s="57">
        <f t="shared" si="2"/>
        <v>148283</v>
      </c>
    </row>
    <row r="18" spans="1:10" ht="22.5" x14ac:dyDescent="0.25">
      <c r="A18" s="48" t="s">
        <v>50</v>
      </c>
      <c r="B18" s="23">
        <f>SUM(B8:B17)</f>
        <v>1620404</v>
      </c>
      <c r="C18" s="23">
        <f t="shared" ref="C18:J18" si="4">SUM(C8:C17)</f>
        <v>1010800</v>
      </c>
      <c r="D18" s="23">
        <f t="shared" si="4"/>
        <v>2631204</v>
      </c>
      <c r="E18" s="23">
        <f t="shared" si="4"/>
        <v>7515184</v>
      </c>
      <c r="F18" s="23">
        <f t="shared" si="4"/>
        <v>348698</v>
      </c>
      <c r="G18" s="23">
        <f t="shared" si="4"/>
        <v>7863882</v>
      </c>
      <c r="H18" s="23">
        <f t="shared" si="4"/>
        <v>9135588</v>
      </c>
      <c r="I18" s="23">
        <f t="shared" si="4"/>
        <v>1359498</v>
      </c>
      <c r="J18" s="23">
        <f t="shared" si="4"/>
        <v>10495086</v>
      </c>
    </row>
    <row r="19" spans="1:10" ht="18" x14ac:dyDescent="0.45">
      <c r="A19" s="58" t="s">
        <v>185</v>
      </c>
      <c r="B19" s="58"/>
      <c r="C19" s="58"/>
      <c r="D19" s="58"/>
      <c r="E19" s="59"/>
      <c r="F19" s="60"/>
      <c r="G19" s="60"/>
      <c r="H19" s="60"/>
      <c r="I19" s="60"/>
      <c r="J19" s="60"/>
    </row>
    <row r="20" spans="1:10" ht="18" x14ac:dyDescent="0.45">
      <c r="A20" s="61" t="s">
        <v>42</v>
      </c>
      <c r="B20" s="62"/>
      <c r="C20" s="62"/>
      <c r="D20" s="62"/>
      <c r="E20" s="63"/>
      <c r="F20" s="63"/>
      <c r="G20" s="63"/>
      <c r="H20" s="63"/>
      <c r="I20" s="63"/>
      <c r="J20" s="63"/>
    </row>
    <row r="21" spans="1:10" ht="18" x14ac:dyDescent="0.45">
      <c r="A21" s="348" t="s">
        <v>224</v>
      </c>
      <c r="B21" s="348"/>
      <c r="C21" s="348"/>
      <c r="D21" s="348"/>
      <c r="E21" s="349"/>
      <c r="F21" s="349"/>
      <c r="G21" s="349"/>
      <c r="H21" s="349"/>
      <c r="I21" s="349"/>
      <c r="J21" s="349"/>
    </row>
    <row r="22" spans="1:10" s="65" customFormat="1" ht="21" customHeight="1" x14ac:dyDescent="0.25">
      <c r="A22" s="350" t="s">
        <v>225</v>
      </c>
      <c r="B22" s="350"/>
      <c r="C22" s="350"/>
      <c r="D22" s="350"/>
      <c r="E22" s="350"/>
      <c r="F22" s="350"/>
      <c r="G22" s="64" t="s">
        <v>191</v>
      </c>
      <c r="H22" s="64" t="s">
        <v>191</v>
      </c>
      <c r="I22" s="64" t="s">
        <v>191</v>
      </c>
      <c r="J22" s="64" t="s">
        <v>191</v>
      </c>
    </row>
    <row r="23" spans="1:10" s="146" customFormat="1" ht="18" x14ac:dyDescent="0.45">
      <c r="A23" s="159" t="s">
        <v>271</v>
      </c>
      <c r="B23" s="162"/>
      <c r="C23" s="162"/>
      <c r="D23" s="162"/>
      <c r="E23" s="162"/>
      <c r="F23" s="162"/>
      <c r="G23" s="162"/>
      <c r="H23" s="162"/>
      <c r="I23" s="162"/>
      <c r="J23" s="160"/>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2.xml><?xml version="1.0" encoding="utf-8"?>
<ds:datastoreItem xmlns:ds="http://schemas.openxmlformats.org/officeDocument/2006/customXml" ds:itemID="{7D33E1B4-E01F-4CF4-8FE1-BD16F261EBBD}">
  <ds:schemaRefs>
    <ds:schemaRef ds:uri="http://schemas.microsoft.com/office/2006/documentManagement/types"/>
    <ds:schemaRef ds:uri="http://schemas.microsoft.com/office/2006/metadata/properties"/>
    <ds:schemaRef ds:uri="a17a1987-68b7-4fdb-a976-18c8d1413576"/>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33</vt:i4>
      </vt:variant>
    </vt:vector>
  </HeadingPairs>
  <TitlesOfParts>
    <vt:vector size="55" baseType="lpstr">
      <vt:lpstr>الفهرس</vt:lpstr>
      <vt:lpstr>1</vt:lpstr>
      <vt:lpstr>2-2</vt:lpstr>
      <vt:lpstr>2-3</vt:lpstr>
      <vt:lpstr>3-1</vt:lpstr>
      <vt:lpstr>3-2 </vt:lpstr>
      <vt:lpstr>3-3</vt:lpstr>
      <vt:lpstr>3-4</vt:lpstr>
      <vt:lpstr>3-5</vt:lpstr>
      <vt:lpstr>3-6</vt:lpstr>
      <vt:lpstr>3-7</vt:lpstr>
      <vt:lpstr>3-8</vt:lpstr>
      <vt:lpstr>3-9</vt:lpstr>
      <vt:lpstr>3-10</vt:lpstr>
      <vt:lpstr>4-2</vt:lpstr>
      <vt:lpstr>4-3</vt:lpstr>
      <vt:lpstr>4-4</vt:lpstr>
      <vt:lpstr>5-2</vt:lpstr>
      <vt:lpstr>5-3</vt:lpstr>
      <vt:lpstr>5-4</vt:lpstr>
      <vt:lpstr>6-2</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'2-2'!Print_Area</vt:lpstr>
      <vt:lpstr>'2-3'!Print_Area</vt:lpstr>
      <vt:lpstr>'3-1'!Print_Area</vt:lpstr>
      <vt:lpstr>'3-10'!Print_Area</vt:lpstr>
      <vt:lpstr>'3-2 '!Print_Area</vt:lpstr>
      <vt:lpstr>'3-3'!Print_Area</vt:lpstr>
      <vt:lpstr>'3-4'!Print_Area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مها الخالدي - Maha Alkhaldi</cp:lastModifiedBy>
  <cp:lastPrinted>2022-12-01T08:54:30Z</cp:lastPrinted>
  <dcterms:created xsi:type="dcterms:W3CDTF">2021-01-09T14:56:48Z</dcterms:created>
  <dcterms:modified xsi:type="dcterms:W3CDTF">2024-07-02T12:41:25Z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