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2E40C089-D710-471F-8B5A-8B85D0C38BC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C25" i="1"/>
  <c r="D25" i="1"/>
  <c r="E25" i="1"/>
  <c r="F25" i="1"/>
  <c r="F6" i="1"/>
  <c r="F18" i="1"/>
  <c r="F12" i="1"/>
  <c r="B25" i="1"/>
  <c r="F24" i="1" l="1"/>
  <c r="D24" i="1"/>
  <c r="E24" i="1"/>
  <c r="C24" i="1"/>
  <c r="B24" i="1"/>
  <c r="C18" i="1"/>
  <c r="D18" i="1"/>
  <c r="E18" i="1"/>
  <c r="B18" i="1"/>
  <c r="D12" i="1"/>
  <c r="E12" i="1"/>
  <c r="C12" i="1"/>
  <c r="B12" i="1"/>
  <c r="C6" i="1"/>
  <c r="D6" i="1"/>
  <c r="E6" i="1"/>
  <c r="B6" i="1"/>
</calcChain>
</file>

<file path=xl/sharedStrings.xml><?xml version="1.0" encoding="utf-8"?>
<sst xmlns="http://schemas.openxmlformats.org/spreadsheetml/2006/main" count="60" uniqueCount="30">
  <si>
    <t xml:space="preserve"> Money, Insurance &amp; Prices</t>
  </si>
  <si>
    <t xml:space="preserve">المالية والتأمين والأرقام القياسية </t>
  </si>
  <si>
    <t>Loans Granted by Government Specialized Credit Institutions (Million Riyals)</t>
  </si>
  <si>
    <t>القروض الممنوحة من مـؤســسات الإقراض المتخصصـة الحكومية (مليون ريال)</t>
  </si>
  <si>
    <t>Table  9-29</t>
  </si>
  <si>
    <t>جدول  9-29</t>
  </si>
  <si>
    <t>Loans Granted</t>
  </si>
  <si>
    <t xml:space="preserve">القروض الممنوحة </t>
  </si>
  <si>
    <t>Agricultural Development Fund</t>
  </si>
  <si>
    <t>صندوق التنمية الزراعية</t>
  </si>
  <si>
    <t>Social  Development Bank</t>
  </si>
  <si>
    <t>بنك التنمية الاجتماعية</t>
  </si>
  <si>
    <t>Saudi Industrial Development Fund</t>
  </si>
  <si>
    <t>صندوق التنمية الصناعية السعودي</t>
  </si>
  <si>
    <t>Real Estate Development Fund</t>
  </si>
  <si>
    <t>صندوق التنمية العقارية</t>
  </si>
  <si>
    <t>Public Investment Fund</t>
  </si>
  <si>
    <t>صندوق الاستثمارات العامة</t>
  </si>
  <si>
    <t>Credit Disbursements</t>
  </si>
  <si>
    <t>الـمـصـروفات</t>
  </si>
  <si>
    <t>Loan Repayments</t>
  </si>
  <si>
    <t>التسديدات</t>
  </si>
  <si>
    <t>Net Lending</t>
  </si>
  <si>
    <t>صــافي الإقـــراض</t>
  </si>
  <si>
    <t>Source: The financing institutions mentioned above</t>
  </si>
  <si>
    <t>المصدر : الجهات المذكورة في الجدول</t>
  </si>
  <si>
    <t xml:space="preserve"> القروض القائمة</t>
  </si>
  <si>
    <t xml:space="preserve"> Outstanding Loans</t>
  </si>
  <si>
    <t>تم تحديث البيانات من المصدر</t>
  </si>
  <si>
    <t>the data has been updated from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</si>
</sst>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Neo Sans Arabic"/>
      <family val="2"/>
    </font>
    <font>
      <sz val="10"/>
      <name val="Arial (Arabic)"/>
      <charset val="178"/>
    </font>
    <font>
      <sz val="10"/>
      <name val="Arial"/>
      <family val="2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8"/>
      <color theme="1"/>
      <name val="Frutiger LT Arabic 45 Light"/>
    </font>
    <font>
      <sz val="10"/>
      <color theme="0"/>
      <name val="Frutiger LT Arabic 55 Roman"/>
    </font>
    <font>
      <sz val="10"/>
      <color theme="1"/>
      <name val="Frutiger LT Arabic 55 Roman"/>
    </font>
    <font>
      <sz val="9"/>
      <color theme="1"/>
      <name val="Neo Sans Arabic"/>
      <family val="2"/>
    </font>
    <font>
      <sz val="11"/>
      <color rgb="FFC00000"/>
      <name val="Neo Sans Arabic"/>
      <family val="2"/>
    </font>
    <font>
      <sz val="10"/>
      <color rgb="FF31869B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indent="1"/>
    </xf>
    <xf numFmtId="3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 indent="1" readingOrder="2"/>
    </xf>
    <xf numFmtId="0" fontId="7" fillId="3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right" vertical="center" indent="1" readingOrder="2"/>
    </xf>
    <xf numFmtId="0" fontId="8" fillId="0" borderId="0" xfId="0" applyFont="1" applyAlignment="1">
      <alignment horizontal="right" vertical="center"/>
    </xf>
    <xf numFmtId="0" fontId="4" fillId="0" borderId="0" xfId="2" applyFont="1" applyAlignment="1">
      <alignment vertical="center" readingOrder="1"/>
    </xf>
    <xf numFmtId="3" fontId="0" fillId="0" borderId="0" xfId="0" applyNumberFormat="1"/>
    <xf numFmtId="0" fontId="4" fillId="0" borderId="0" xfId="2" applyFont="1" applyAlignment="1">
      <alignment vertical="center" readingOrder="2"/>
    </xf>
    <xf numFmtId="0" fontId="9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10" fillId="0" borderId="0" xfId="1" applyFont="1" applyAlignment="1">
      <alignment horizontal="left" vertical="center" wrapText="1" readingOrder="2"/>
    </xf>
    <xf numFmtId="0" fontId="10" fillId="0" borderId="0" xfId="1" applyFont="1" applyAlignment="1">
      <alignment horizontal="right" vertical="center" wrapText="1" readingOrder="2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2" xfId="2" applyFont="1" applyBorder="1" applyAlignment="1">
      <alignment horizontal="left" vertical="center"/>
    </xf>
  </cellXfs>
  <cellStyles count="3">
    <cellStyle name="Normal 2" xfId="2" xr:uid="{00000000-0005-0000-0000-000001000000}"/>
    <cellStyle name="Normal 4" xfId="1" xr:uid="{00000000-0005-0000-0000-000002000000}"/>
    <cellStyle name="عادي" xfId="0" builtinId="0"/>
  </cellStyles>
  <dxfs count="0"/>
  <tableStyles count="0" defaultTableStyle="TableStyleMedium2" defaultPivotStyle="PivotStyleLight16"/>
  <colors>
    <mruColors>
      <color rgb="FF9BA8C2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showGridLines="0" rightToLeft="1" tabSelected="1" zoomScaleNormal="100" workbookViewId="0">
      <selection activeCell="I12" sqref="I12"/>
    </sheetView>
  </sheetViews>
  <sheetFormatPr defaultRowHeight="20.100000000000001" customHeight="1"/>
  <cols>
    <col min="1" max="1" width="26.5" bestFit="1" customWidth="1"/>
    <col min="2" max="5" width="8.3984375" customWidth="1"/>
    <col min="6" max="6" width="8.3984375" style="1" customWidth="1"/>
    <col min="7" max="7" width="31" customWidth="1"/>
  </cols>
  <sheetData>
    <row r="1" spans="1:7" ht="20.100000000000001" customHeight="1">
      <c r="A1" s="23" t="s">
        <v>1</v>
      </c>
      <c r="F1"/>
      <c r="G1" s="22" t="s">
        <v>0</v>
      </c>
    </row>
    <row r="2" spans="1:7" s="1" customFormat="1" ht="20.100000000000001" customHeight="1">
      <c r="A2" s="26" t="s">
        <v>3</v>
      </c>
      <c r="B2" s="26"/>
      <c r="C2" s="26"/>
      <c r="D2" s="2"/>
      <c r="E2" s="26" t="s">
        <v>2</v>
      </c>
      <c r="F2" s="26"/>
      <c r="G2" s="26"/>
    </row>
    <row r="3" spans="1:7" s="1" customFormat="1" ht="20.100000000000001" customHeight="1">
      <c r="A3" s="26"/>
      <c r="B3" s="26"/>
      <c r="C3" s="26"/>
      <c r="D3" s="3"/>
      <c r="E3" s="26"/>
      <c r="F3" s="26"/>
      <c r="G3" s="26"/>
    </row>
    <row r="4" spans="1:7" s="1" customFormat="1" ht="20.100000000000001" customHeight="1">
      <c r="A4" s="20" t="s">
        <v>5</v>
      </c>
      <c r="B4" s="5"/>
      <c r="C4" s="5"/>
      <c r="D4" s="5"/>
      <c r="F4" s="5"/>
      <c r="G4" s="21" t="s">
        <v>4</v>
      </c>
    </row>
    <row r="5" spans="1:7" ht="27.75" customHeight="1">
      <c r="A5" s="18" t="s">
        <v>7</v>
      </c>
      <c r="B5" s="6">
        <v>2015</v>
      </c>
      <c r="C5" s="6">
        <v>2016</v>
      </c>
      <c r="D5" s="6">
        <v>2017</v>
      </c>
      <c r="E5" s="6">
        <v>2018</v>
      </c>
      <c r="F5" s="6">
        <v>2019</v>
      </c>
      <c r="G5" s="19" t="s">
        <v>6</v>
      </c>
    </row>
    <row r="6" spans="1:7" ht="20.100000000000001" customHeight="1">
      <c r="A6" s="24" t="s">
        <v>26</v>
      </c>
      <c r="B6" s="25">
        <f>SUM(B7:B11)</f>
        <v>287340.2</v>
      </c>
      <c r="C6" s="25">
        <f t="shared" ref="C6:F6" si="0">SUM(C7:C11)</f>
        <v>287982.89</v>
      </c>
      <c r="D6" s="25">
        <f t="shared" si="0"/>
        <v>281077.73292113998</v>
      </c>
      <c r="E6" s="25">
        <f t="shared" si="0"/>
        <v>270647</v>
      </c>
      <c r="F6" s="25">
        <f t="shared" si="0"/>
        <v>258188</v>
      </c>
      <c r="G6" s="19" t="s">
        <v>27</v>
      </c>
    </row>
    <row r="7" spans="1:7" ht="20.100000000000001" customHeight="1">
      <c r="A7" s="10" t="s">
        <v>9</v>
      </c>
      <c r="B7" s="9">
        <v>8722.4</v>
      </c>
      <c r="C7" s="9">
        <v>7930</v>
      </c>
      <c r="D7" s="9">
        <v>7502</v>
      </c>
      <c r="E7" s="9">
        <v>7346</v>
      </c>
      <c r="F7" s="9">
        <v>8157</v>
      </c>
      <c r="G7" s="8" t="s">
        <v>8</v>
      </c>
    </row>
    <row r="8" spans="1:7" ht="20.100000000000001" customHeight="1">
      <c r="A8" s="12" t="s">
        <v>11</v>
      </c>
      <c r="B8" s="7">
        <v>41942.1</v>
      </c>
      <c r="C8" s="7">
        <v>38530.5</v>
      </c>
      <c r="D8" s="7">
        <v>32890.732921139992</v>
      </c>
      <c r="E8" s="7">
        <v>25948</v>
      </c>
      <c r="F8" s="7">
        <v>22556</v>
      </c>
      <c r="G8" s="11" t="s">
        <v>10</v>
      </c>
    </row>
    <row r="9" spans="1:7" ht="20.100000000000001" customHeight="1">
      <c r="A9" s="10" t="s">
        <v>13</v>
      </c>
      <c r="B9" s="9">
        <v>33445</v>
      </c>
      <c r="C9" s="9">
        <v>35488.32</v>
      </c>
      <c r="D9" s="9">
        <v>38611</v>
      </c>
      <c r="E9" s="9">
        <v>42940</v>
      </c>
      <c r="F9" s="9">
        <v>47061</v>
      </c>
      <c r="G9" s="8" t="s">
        <v>12</v>
      </c>
    </row>
    <row r="10" spans="1:7" ht="20.100000000000001" customHeight="1">
      <c r="A10" s="12" t="s">
        <v>15</v>
      </c>
      <c r="B10" s="7">
        <v>149346</v>
      </c>
      <c r="C10" s="7">
        <v>157826</v>
      </c>
      <c r="D10" s="7">
        <v>157347</v>
      </c>
      <c r="E10" s="7">
        <v>152887</v>
      </c>
      <c r="F10" s="7">
        <v>146028</v>
      </c>
      <c r="G10" s="11" t="s">
        <v>14</v>
      </c>
    </row>
    <row r="11" spans="1:7" ht="20.100000000000001" customHeight="1">
      <c r="A11" s="10" t="s">
        <v>17</v>
      </c>
      <c r="B11" s="9">
        <v>53884.7</v>
      </c>
      <c r="C11" s="9">
        <v>48208.07</v>
      </c>
      <c r="D11" s="9">
        <v>44727</v>
      </c>
      <c r="E11" s="9">
        <v>41526</v>
      </c>
      <c r="F11" s="9">
        <v>34386</v>
      </c>
      <c r="G11" s="8" t="s">
        <v>16</v>
      </c>
    </row>
    <row r="12" spans="1:7" ht="20.100000000000001" customHeight="1">
      <c r="A12" s="24" t="s">
        <v>19</v>
      </c>
      <c r="B12" s="25">
        <f>SUM(B13:B17)</f>
        <v>67578.39</v>
      </c>
      <c r="C12" s="25">
        <f>SUM(C13:C17)</f>
        <v>34667.89</v>
      </c>
      <c r="D12" s="25">
        <f>SUM(D13:D17)</f>
        <v>18398.495992</v>
      </c>
      <c r="E12" s="25">
        <f>SUM(E13:E17)</f>
        <v>14554</v>
      </c>
      <c r="F12" s="25">
        <f>SUM(F13:F17)</f>
        <v>16146</v>
      </c>
      <c r="G12" s="19" t="s">
        <v>18</v>
      </c>
    </row>
    <row r="13" spans="1:7" ht="20.100000000000001" customHeight="1">
      <c r="A13" s="10" t="s">
        <v>9</v>
      </c>
      <c r="B13" s="9">
        <v>841.7</v>
      </c>
      <c r="C13" s="9">
        <v>657</v>
      </c>
      <c r="D13" s="9">
        <v>487</v>
      </c>
      <c r="E13" s="9">
        <v>516</v>
      </c>
      <c r="F13" s="9">
        <v>620</v>
      </c>
      <c r="G13" s="8" t="s">
        <v>8</v>
      </c>
    </row>
    <row r="14" spans="1:7" ht="20.100000000000001" customHeight="1">
      <c r="A14" s="12" t="s">
        <v>11</v>
      </c>
      <c r="B14" s="7">
        <v>13296.3</v>
      </c>
      <c r="C14" s="7">
        <v>7036</v>
      </c>
      <c r="D14" s="7">
        <v>4844.4959919999992</v>
      </c>
      <c r="E14" s="7">
        <v>2379</v>
      </c>
      <c r="F14" s="7">
        <v>5461</v>
      </c>
      <c r="G14" s="11" t="s">
        <v>10</v>
      </c>
    </row>
    <row r="15" spans="1:7" ht="20.100000000000001" customHeight="1">
      <c r="A15" s="10" t="s">
        <v>13</v>
      </c>
      <c r="B15" s="9">
        <v>9402.2900000000009</v>
      </c>
      <c r="C15" s="9">
        <v>6289.8</v>
      </c>
      <c r="D15" s="9">
        <v>7419</v>
      </c>
      <c r="E15" s="9">
        <v>9389</v>
      </c>
      <c r="F15" s="9">
        <v>9211</v>
      </c>
      <c r="G15" s="8" t="s">
        <v>12</v>
      </c>
    </row>
    <row r="16" spans="1:7" ht="20.100000000000001" customHeight="1">
      <c r="A16" s="12" t="s">
        <v>15</v>
      </c>
      <c r="B16" s="7">
        <v>25393</v>
      </c>
      <c r="C16" s="7">
        <v>13694</v>
      </c>
      <c r="D16" s="7">
        <v>5648</v>
      </c>
      <c r="E16" s="7">
        <v>2270</v>
      </c>
      <c r="F16" s="7">
        <v>854</v>
      </c>
      <c r="G16" s="11" t="s">
        <v>14</v>
      </c>
    </row>
    <row r="17" spans="1:13" ht="20.100000000000001" customHeight="1">
      <c r="A17" s="10" t="s">
        <v>17</v>
      </c>
      <c r="B17" s="9">
        <v>18645.099999999999</v>
      </c>
      <c r="C17" s="9">
        <v>6991.0899999999992</v>
      </c>
      <c r="D17" s="9">
        <v>0</v>
      </c>
      <c r="E17" s="9">
        <v>0</v>
      </c>
      <c r="F17" s="9">
        <v>0</v>
      </c>
      <c r="G17" s="8" t="s">
        <v>16</v>
      </c>
      <c r="M17" s="15"/>
    </row>
    <row r="18" spans="1:13" ht="20.100000000000001" customHeight="1">
      <c r="A18" s="24" t="s">
        <v>21</v>
      </c>
      <c r="B18" s="25">
        <f>SUM(B19:B23)</f>
        <v>24786.27</v>
      </c>
      <c r="C18" s="25">
        <f t="shared" ref="C18:F18" si="1">SUM(C19:C23)</f>
        <v>27179.980000000003</v>
      </c>
      <c r="D18" s="25">
        <f t="shared" si="1"/>
        <v>23943</v>
      </c>
      <c r="E18" s="25">
        <f t="shared" si="1"/>
        <v>24332</v>
      </c>
      <c r="F18" s="25">
        <f t="shared" si="1"/>
        <v>25575</v>
      </c>
      <c r="G18" s="19" t="s">
        <v>20</v>
      </c>
    </row>
    <row r="19" spans="1:13" ht="20.100000000000001" customHeight="1">
      <c r="A19" s="10" t="s">
        <v>9</v>
      </c>
      <c r="B19" s="9">
        <v>768</v>
      </c>
      <c r="C19" s="9">
        <v>1449.6999999999998</v>
      </c>
      <c r="D19" s="9">
        <v>618</v>
      </c>
      <c r="E19" s="9">
        <v>872</v>
      </c>
      <c r="F19" s="9">
        <v>692</v>
      </c>
      <c r="G19" s="8" t="s">
        <v>8</v>
      </c>
    </row>
    <row r="20" spans="1:13" ht="20.100000000000001" customHeight="1">
      <c r="A20" s="12" t="s">
        <v>11</v>
      </c>
      <c r="B20" s="7">
        <v>8269.6</v>
      </c>
      <c r="C20" s="7">
        <v>10518.3</v>
      </c>
      <c r="D20" s="7">
        <v>10141</v>
      </c>
      <c r="E20" s="7">
        <v>9024</v>
      </c>
      <c r="F20" s="7">
        <v>8206</v>
      </c>
      <c r="G20" s="11" t="s">
        <v>10</v>
      </c>
    </row>
    <row r="21" spans="1:13" ht="20.100000000000001" customHeight="1">
      <c r="A21" s="10" t="s">
        <v>13</v>
      </c>
      <c r="B21" s="9">
        <v>5812.87</v>
      </c>
      <c r="C21" s="9">
        <v>4333.7000000000007</v>
      </c>
      <c r="D21" s="9">
        <v>4296</v>
      </c>
      <c r="E21" s="9">
        <v>5059</v>
      </c>
      <c r="F21" s="9">
        <v>5091</v>
      </c>
      <c r="G21" s="8" t="s">
        <v>12</v>
      </c>
    </row>
    <row r="22" spans="1:13" ht="20.100000000000001" customHeight="1">
      <c r="A22" s="12" t="s">
        <v>15</v>
      </c>
      <c r="B22" s="7">
        <v>4806</v>
      </c>
      <c r="C22" s="7">
        <v>4407</v>
      </c>
      <c r="D22" s="7">
        <v>5505</v>
      </c>
      <c r="E22" s="7">
        <v>6053</v>
      </c>
      <c r="F22" s="7">
        <v>7103</v>
      </c>
      <c r="G22" s="11" t="s">
        <v>14</v>
      </c>
    </row>
    <row r="23" spans="1:13" ht="20.100000000000001" customHeight="1">
      <c r="A23" s="10" t="s">
        <v>17</v>
      </c>
      <c r="B23" s="9">
        <v>5129.7999999999993</v>
      </c>
      <c r="C23" s="9">
        <v>6471.2800000000007</v>
      </c>
      <c r="D23" s="9">
        <v>3383</v>
      </c>
      <c r="E23" s="9">
        <v>3324</v>
      </c>
      <c r="F23" s="9">
        <v>4483</v>
      </c>
      <c r="G23" s="8" t="s">
        <v>16</v>
      </c>
    </row>
    <row r="24" spans="1:13" ht="20.100000000000001" customHeight="1">
      <c r="A24" s="24" t="s">
        <v>23</v>
      </c>
      <c r="B24" s="25">
        <f>SUM(B25:B29)</f>
        <v>42792.119999999995</v>
      </c>
      <c r="C24" s="25">
        <f>SUM(C25:C29)</f>
        <v>7487.9099999999989</v>
      </c>
      <c r="D24" s="25">
        <f>SUM(D25:D29)</f>
        <v>-5544.5040080000008</v>
      </c>
      <c r="E24" s="25">
        <f>SUM(E25:E29)</f>
        <v>-9778</v>
      </c>
      <c r="F24" s="25">
        <f>SUM(F25:F29)</f>
        <v>-9429</v>
      </c>
      <c r="G24" s="19" t="s">
        <v>22</v>
      </c>
    </row>
    <row r="25" spans="1:13" ht="20.100000000000001" customHeight="1">
      <c r="A25" s="10" t="s">
        <v>9</v>
      </c>
      <c r="B25" s="9">
        <f>B13-B19</f>
        <v>73.700000000000045</v>
      </c>
      <c r="C25" s="9">
        <f t="shared" ref="C25:F25" si="2">C13-C19</f>
        <v>-792.69999999999982</v>
      </c>
      <c r="D25" s="9">
        <f t="shared" si="2"/>
        <v>-131</v>
      </c>
      <c r="E25" s="9">
        <f t="shared" si="2"/>
        <v>-356</v>
      </c>
      <c r="F25" s="9">
        <f t="shared" si="2"/>
        <v>-72</v>
      </c>
      <c r="G25" s="8" t="s">
        <v>8</v>
      </c>
    </row>
    <row r="26" spans="1:13" ht="20.100000000000001" customHeight="1">
      <c r="A26" s="12" t="s">
        <v>11</v>
      </c>
      <c r="B26" s="7">
        <f t="shared" ref="B26:F26" si="3">B14-B20</f>
        <v>5026.6999999999989</v>
      </c>
      <c r="C26" s="7">
        <f t="shared" si="3"/>
        <v>-3482.2999999999993</v>
      </c>
      <c r="D26" s="7">
        <f t="shared" si="3"/>
        <v>-5296.5040080000008</v>
      </c>
      <c r="E26" s="7">
        <f t="shared" si="3"/>
        <v>-6645</v>
      </c>
      <c r="F26" s="7">
        <f t="shared" si="3"/>
        <v>-2745</v>
      </c>
      <c r="G26" s="11" t="s">
        <v>10</v>
      </c>
    </row>
    <row r="27" spans="1:13" ht="20.100000000000001" customHeight="1">
      <c r="A27" s="10" t="s">
        <v>13</v>
      </c>
      <c r="B27" s="9">
        <f t="shared" ref="B27:F27" si="4">B15-B21</f>
        <v>3589.420000000001</v>
      </c>
      <c r="C27" s="9">
        <f t="shared" si="4"/>
        <v>1956.0999999999995</v>
      </c>
      <c r="D27" s="9">
        <f t="shared" si="4"/>
        <v>3123</v>
      </c>
      <c r="E27" s="9">
        <f t="shared" si="4"/>
        <v>4330</v>
      </c>
      <c r="F27" s="9">
        <f t="shared" si="4"/>
        <v>4120</v>
      </c>
      <c r="G27" s="8" t="s">
        <v>12</v>
      </c>
    </row>
    <row r="28" spans="1:13" ht="20.100000000000001" customHeight="1">
      <c r="A28" s="12" t="s">
        <v>15</v>
      </c>
      <c r="B28" s="7">
        <f t="shared" ref="B28:F28" si="5">B16-B22</f>
        <v>20587</v>
      </c>
      <c r="C28" s="7">
        <f t="shared" si="5"/>
        <v>9287</v>
      </c>
      <c r="D28" s="7">
        <f t="shared" si="5"/>
        <v>143</v>
      </c>
      <c r="E28" s="7">
        <f t="shared" si="5"/>
        <v>-3783</v>
      </c>
      <c r="F28" s="7">
        <f t="shared" si="5"/>
        <v>-6249</v>
      </c>
      <c r="G28" s="11" t="s">
        <v>14</v>
      </c>
    </row>
    <row r="29" spans="1:13" ht="20.100000000000001" customHeight="1">
      <c r="A29" s="10" t="s">
        <v>17</v>
      </c>
      <c r="B29" s="9">
        <f t="shared" ref="B29:F29" si="6">B17-B23</f>
        <v>13515.3</v>
      </c>
      <c r="C29" s="9">
        <f t="shared" si="6"/>
        <v>519.80999999999858</v>
      </c>
      <c r="D29" s="9">
        <f t="shared" si="6"/>
        <v>-3383</v>
      </c>
      <c r="E29" s="9">
        <f t="shared" si="6"/>
        <v>-3324</v>
      </c>
      <c r="F29" s="9">
        <f t="shared" si="6"/>
        <v>-4483</v>
      </c>
      <c r="G29" s="8" t="s">
        <v>16</v>
      </c>
    </row>
    <row r="30" spans="1:13" ht="20.100000000000001" customHeight="1">
      <c r="A30" s="4" t="s">
        <v>25</v>
      </c>
      <c r="B30" s="13"/>
      <c r="C30" s="13"/>
      <c r="D30" s="13"/>
      <c r="E30" s="27" t="s">
        <v>24</v>
      </c>
      <c r="F30" s="27"/>
      <c r="G30" s="27"/>
    </row>
    <row r="31" spans="1:13" ht="20.100000000000001" customHeight="1">
      <c r="A31" s="16" t="s">
        <v>28</v>
      </c>
      <c r="F31"/>
      <c r="G31" s="14" t="s">
        <v>29</v>
      </c>
    </row>
    <row r="33" spans="1:1" ht="20.100000000000001" customHeight="1">
      <c r="A33" s="17"/>
    </row>
    <row r="34" spans="1:1" ht="20.100000000000001" customHeight="1">
      <c r="A34" s="17"/>
    </row>
  </sheetData>
  <mergeCells count="3">
    <mergeCell ref="A2:C3"/>
    <mergeCell ref="E2:G3"/>
    <mergeCell ref="E30:G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horizontalDpi="4294967295" verticalDpi="4294967295" r:id="rId1"/>
  <ignoredErrors>
    <ignoredError sqref="B6:D6 B12:E12 B18: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2018-03-15T08:22:57Z</cp:lastPrinted>
  <dcterms:created xsi:type="dcterms:W3CDTF">2018-03-15T06:02:17Z</dcterms:created>
  <dcterms:modified xsi:type="dcterms:W3CDTF">2020-06-09T08:36:46Z</dcterms:modified>
</cp:coreProperties>
</file>