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85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ورقة1!$A$1:$L$23</definedName>
  </definedNames>
  <calcPr calcId="152511"/>
</workbook>
</file>

<file path=xl/calcChain.xml><?xml version="1.0" encoding="utf-8"?>
<calcChain xmlns="http://schemas.openxmlformats.org/spreadsheetml/2006/main">
  <c r="C22" i="1" l="1"/>
  <c r="D22" i="1"/>
  <c r="E22" i="1"/>
  <c r="F22" i="1"/>
  <c r="G22" i="1"/>
  <c r="H22" i="1"/>
  <c r="I22" i="1"/>
  <c r="J22" i="1"/>
  <c r="K22" i="1"/>
  <c r="L8" i="1"/>
  <c r="L9" i="1"/>
  <c r="L11" i="1"/>
  <c r="L12" i="1"/>
  <c r="L13" i="1"/>
  <c r="L14" i="1"/>
  <c r="L15" i="1"/>
  <c r="L16" i="1"/>
  <c r="L17" i="1"/>
  <c r="L18" i="1"/>
  <c r="L19" i="1"/>
  <c r="L20" i="1"/>
  <c r="L21" i="1"/>
  <c r="L10" i="1"/>
  <c r="L22" i="1" s="1"/>
</calcChain>
</file>

<file path=xl/sharedStrings.xml><?xml version="1.0" encoding="utf-8"?>
<sst xmlns="http://schemas.openxmlformats.org/spreadsheetml/2006/main" count="50" uniqueCount="50">
  <si>
    <t>ميناء الجبيل التجاري 
Jubail Commercial port</t>
  </si>
  <si>
    <t xml:space="preserve">  </t>
  </si>
  <si>
    <t xml:space="preserve">المجموع </t>
  </si>
  <si>
    <t xml:space="preserve">    الموانئ الصناعية       Industrial ports  </t>
  </si>
  <si>
    <t xml:space="preserve">                الموانئ التجارية                                                  Commercial  Ports</t>
  </si>
  <si>
    <t>ميناء الملك فهد الصناعي بالجبيل 
 King Fahd Industrial Port Jubail</t>
  </si>
  <si>
    <t>ميناء ينبع التجاري 
 Yanbu Commercial port</t>
  </si>
  <si>
    <t>ميناء رأس الخير 
 Ras Al-khair port</t>
  </si>
  <si>
    <t>ميناء جدة الإسلامي
 Jeddah Islamic port</t>
  </si>
  <si>
    <t>ميناء الملك عبدالعزيزبالدمام
 King Abdulaziz  port in Dammam</t>
  </si>
  <si>
    <t>ميناء جازان 
Jazan Port</t>
  </si>
  <si>
    <t>ميناء ضبا
 Dhiba port</t>
  </si>
  <si>
    <t xml:space="preserve">ميناء الملك فهد الصناعي بينبع 
 King Fahd Industrial Port Yanbu </t>
  </si>
  <si>
    <t>الميناء                                                                                                                     Port</t>
  </si>
  <si>
    <t xml:space="preserve">البضائع التي تم تفريغها في الموانئ حسب الشهر لعام2017م (بالطن) </t>
  </si>
  <si>
    <t xml:space="preserve">       Cargo Unloaded in Ports, by Month2017 A.D.(In Tons)  </t>
  </si>
  <si>
    <t xml:space="preserve">النقل والمواصلات </t>
  </si>
  <si>
    <t xml:space="preserve">Transportation </t>
  </si>
  <si>
    <t>جدول14-16</t>
  </si>
  <si>
    <t>Table 14-16</t>
  </si>
  <si>
    <t>Source :Saudi Ports Authority</t>
  </si>
  <si>
    <t>المصدر : الهيئة العامة للموانىء</t>
  </si>
  <si>
    <t>Month</t>
  </si>
  <si>
    <t xml:space="preserve">Total </t>
  </si>
  <si>
    <t>January</t>
  </si>
  <si>
    <t> February</t>
  </si>
  <si>
    <t> March</t>
  </si>
  <si>
    <t> April</t>
  </si>
  <si>
    <t> May</t>
  </si>
  <si>
    <t> June</t>
  </si>
  <si>
    <t> July</t>
  </si>
  <si>
    <t> August</t>
  </si>
  <si>
    <t> October</t>
  </si>
  <si>
    <t> November</t>
  </si>
  <si>
    <t> December</t>
  </si>
  <si>
    <t>September</t>
  </si>
  <si>
    <t xml:space="preserve">الشهر 
</t>
  </si>
  <si>
    <t>المجموع الكلي 
  Total</t>
  </si>
  <si>
    <t xml:space="preserve"> مارس</t>
  </si>
  <si>
    <t xml:space="preserve"> ابريل </t>
  </si>
  <si>
    <t xml:space="preserve"> فبراير </t>
  </si>
  <si>
    <t xml:space="preserve"> مايو </t>
  </si>
  <si>
    <t xml:space="preserve"> يونيو</t>
  </si>
  <si>
    <t xml:space="preserve"> يوليو</t>
  </si>
  <si>
    <t xml:space="preserve"> أغسطس</t>
  </si>
  <si>
    <t xml:space="preserve"> سبتمبر</t>
  </si>
  <si>
    <t xml:space="preserve"> أكتوبر </t>
  </si>
  <si>
    <t xml:space="preserve"> نوفمبر</t>
  </si>
  <si>
    <t xml:space="preserve"> ديسمبر</t>
  </si>
  <si>
    <t xml:space="preserve">  يناير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</si>
</sst>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Arial"/>
      <family val="2"/>
      <charset val="178"/>
      <scheme val="minor"/>
    </font>
    <font>
      <sz val="13"/>
      <name val="Frutiger LT Arabic 55 Roman"/>
    </font>
    <font>
      <sz val="10"/>
      <name val="Frutiger LT Arabic 55 Roman"/>
    </font>
    <font>
      <sz val="10"/>
      <color theme="0"/>
      <name val="Frutiger LT Arabic 55 Roman"/>
    </font>
    <font>
      <b/>
      <sz val="20"/>
      <name val="Frutiger LT Arabic 45 Light"/>
    </font>
    <font>
      <sz val="11"/>
      <name val="Frutiger LT Arabic 55 Roman"/>
    </font>
    <font>
      <sz val="11"/>
      <color theme="8" tint="-0.249977111117893"/>
      <name val="Frutiger LT Arabic 55 Roman"/>
    </font>
    <font>
      <sz val="9"/>
      <color rgb="FF8C96A7"/>
      <name val="Frutiger LT Arabic 55 Roman"/>
    </font>
    <font>
      <sz val="9"/>
      <name val="Frutiger LT Arabic 55 Roman"/>
    </font>
    <font>
      <sz val="10"/>
      <color theme="8" tint="-0.249977111117893"/>
      <name val="Frutiger LT Arabic 55 Roman"/>
    </font>
    <font>
      <sz val="12"/>
      <color rgb="FF474D9B"/>
      <name val="Frutiger LT Arabic 45 Light"/>
    </font>
    <font>
      <sz val="8"/>
      <color rgb="FF8C96A7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9BA8C2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6" fillId="2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/>
    <xf numFmtId="3" fontId="2" fillId="3" borderId="1" xfId="0" applyNumberFormat="1" applyFont="1" applyFill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 wrapText="1" shrinkToFit="1"/>
    </xf>
    <xf numFmtId="0" fontId="11" fillId="0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11" fillId="0" borderId="3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right" vertical="center" wrapText="1"/>
    </xf>
    <xf numFmtId="3" fontId="2" fillId="3" borderId="1" xfId="0" applyNumberFormat="1" applyFont="1" applyFill="1" applyBorder="1" applyAlignment="1">
      <alignment horizontal="center" vertical="center" wrapText="1" shrinkToFit="1"/>
    </xf>
    <xf numFmtId="3" fontId="2" fillId="4" borderId="1" xfId="0" applyNumberFormat="1" applyFont="1" applyFill="1" applyBorder="1" applyAlignment="1">
      <alignment horizontal="center" vertical="center" wrapText="1" shrinkToFit="1"/>
    </xf>
    <xf numFmtId="3" fontId="2" fillId="4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3" fillId="0" borderId="2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8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rightToLeft="1" tabSelected="1" topLeftCell="A8" zoomScaleSheetLayoutView="100" workbookViewId="0">
      <selection activeCell="D10" sqref="D10"/>
    </sheetView>
  </sheetViews>
  <sheetFormatPr defaultColWidth="10.375" defaultRowHeight="12.75"/>
  <cols>
    <col min="1" max="2" width="6.625" style="7" customWidth="1"/>
    <col min="3" max="3" width="11.625" style="7" customWidth="1"/>
    <col min="4" max="4" width="12.75" style="7" customWidth="1"/>
    <col min="5" max="11" width="11.625" style="7" customWidth="1"/>
    <col min="12" max="12" width="14.625" style="7" customWidth="1"/>
    <col min="13" max="13" width="12.5" style="7" customWidth="1"/>
    <col min="14" max="14" width="7.875" style="7" customWidth="1"/>
    <col min="15" max="16384" width="10.375" style="7"/>
  </cols>
  <sheetData>
    <row r="1" spans="1:14" s="3" customFormat="1" ht="20.100000000000001" customHeight="1">
      <c r="A1" s="20" t="s">
        <v>16</v>
      </c>
      <c r="B1" s="20"/>
      <c r="C1" s="20"/>
      <c r="I1" s="11"/>
      <c r="J1" s="11"/>
      <c r="K1" s="11"/>
      <c r="L1" s="13" t="s">
        <v>17</v>
      </c>
      <c r="M1" s="13"/>
      <c r="N1" s="1"/>
    </row>
    <row r="2" spans="1:14" s="4" customFormat="1" ht="37.5" customHeight="1">
      <c r="A2" s="14" t="s">
        <v>14</v>
      </c>
      <c r="B2" s="14"/>
      <c r="C2" s="14"/>
      <c r="D2" s="14"/>
      <c r="E2" s="14"/>
      <c r="F2" s="14"/>
      <c r="G2" s="14"/>
      <c r="H2" s="14" t="s">
        <v>15</v>
      </c>
      <c r="I2" s="14"/>
      <c r="J2" s="14"/>
      <c r="K2" s="14"/>
      <c r="L2" s="14"/>
      <c r="M2" s="14"/>
    </row>
    <row r="3" spans="1:14" s="5" customFormat="1" ht="20.100000000000001" customHeight="1">
      <c r="A3" s="17" t="s">
        <v>18</v>
      </c>
      <c r="B3" s="17"/>
      <c r="L3" s="2"/>
      <c r="M3" s="2" t="s">
        <v>19</v>
      </c>
    </row>
    <row r="4" spans="1:14" s="6" customFormat="1" ht="20.100000000000001" customHeight="1">
      <c r="A4" s="27" t="s">
        <v>36</v>
      </c>
      <c r="B4" s="27"/>
      <c r="C4" s="27" t="s">
        <v>13</v>
      </c>
      <c r="D4" s="27"/>
      <c r="E4" s="27"/>
      <c r="F4" s="27"/>
      <c r="G4" s="27"/>
      <c r="H4" s="27"/>
      <c r="I4" s="27"/>
      <c r="J4" s="27"/>
      <c r="K4" s="27"/>
      <c r="L4" s="27" t="s">
        <v>37</v>
      </c>
      <c r="M4" s="27" t="s">
        <v>22</v>
      </c>
      <c r="N4" s="18"/>
    </row>
    <row r="5" spans="1:14" ht="20.100000000000001" customHeight="1">
      <c r="A5" s="27"/>
      <c r="B5" s="27"/>
      <c r="C5" s="27" t="s">
        <v>4</v>
      </c>
      <c r="D5" s="27"/>
      <c r="E5" s="27"/>
      <c r="F5" s="27"/>
      <c r="G5" s="27"/>
      <c r="H5" s="27"/>
      <c r="I5" s="27" t="s">
        <v>3</v>
      </c>
      <c r="J5" s="27"/>
      <c r="K5" s="27"/>
      <c r="L5" s="27"/>
      <c r="M5" s="27"/>
    </row>
    <row r="6" spans="1:14" ht="12.75" customHeight="1">
      <c r="A6" s="27"/>
      <c r="B6" s="27"/>
      <c r="C6" s="27" t="s">
        <v>8</v>
      </c>
      <c r="D6" s="27" t="s">
        <v>9</v>
      </c>
      <c r="E6" s="27" t="s">
        <v>6</v>
      </c>
      <c r="F6" s="27" t="s">
        <v>0</v>
      </c>
      <c r="G6" s="27" t="s">
        <v>10</v>
      </c>
      <c r="H6" s="27" t="s">
        <v>11</v>
      </c>
      <c r="I6" s="27" t="s">
        <v>12</v>
      </c>
      <c r="J6" s="27" t="s">
        <v>5</v>
      </c>
      <c r="K6" s="27" t="s">
        <v>7</v>
      </c>
      <c r="L6" s="27"/>
      <c r="M6" s="27"/>
    </row>
    <row r="7" spans="1:14" ht="54.7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4" ht="20.100000000000001" customHeight="1">
      <c r="A8" s="15">
        <v>2015</v>
      </c>
      <c r="B8" s="15"/>
      <c r="C8" s="12">
        <v>54516877</v>
      </c>
      <c r="D8" s="12">
        <v>32683807</v>
      </c>
      <c r="E8" s="12">
        <v>3119458</v>
      </c>
      <c r="F8" s="12">
        <v>10957647</v>
      </c>
      <c r="G8" s="12">
        <v>2058152</v>
      </c>
      <c r="H8" s="12">
        <v>2410258</v>
      </c>
      <c r="I8" s="12">
        <v>62723478</v>
      </c>
      <c r="J8" s="12">
        <v>61439830</v>
      </c>
      <c r="K8" s="12">
        <v>4042981</v>
      </c>
      <c r="L8" s="12">
        <f>SUM(C8:K8)</f>
        <v>233952488</v>
      </c>
      <c r="M8" s="12">
        <v>2015</v>
      </c>
      <c r="N8" s="24"/>
    </row>
    <row r="9" spans="1:14" ht="20.100000000000001" customHeight="1">
      <c r="A9" s="15">
        <v>2016</v>
      </c>
      <c r="B9" s="15"/>
      <c r="C9" s="12">
        <v>54817551</v>
      </c>
      <c r="D9" s="12">
        <v>31915271</v>
      </c>
      <c r="E9" s="12">
        <v>3193682</v>
      </c>
      <c r="F9" s="12">
        <v>10726749</v>
      </c>
      <c r="G9" s="12">
        <v>2241794</v>
      </c>
      <c r="H9" s="12">
        <v>2307131</v>
      </c>
      <c r="I9" s="12">
        <v>78462406</v>
      </c>
      <c r="J9" s="12">
        <v>64737730</v>
      </c>
      <c r="K9" s="12">
        <v>3785006</v>
      </c>
      <c r="L9" s="12">
        <f>SUM(C9:K9)</f>
        <v>252187320</v>
      </c>
      <c r="M9" s="12">
        <v>2016</v>
      </c>
      <c r="N9" s="24"/>
    </row>
    <row r="10" spans="1:14" ht="20.100000000000001" customHeight="1">
      <c r="A10" s="28" t="s">
        <v>49</v>
      </c>
      <c r="B10" s="28"/>
      <c r="C10" s="21">
        <v>4054906</v>
      </c>
      <c r="D10" s="21">
        <v>2513729</v>
      </c>
      <c r="E10" s="21">
        <v>259160</v>
      </c>
      <c r="F10" s="8">
        <v>812592</v>
      </c>
      <c r="G10" s="8">
        <v>87571</v>
      </c>
      <c r="H10" s="21">
        <v>159706</v>
      </c>
      <c r="I10" s="21">
        <v>5927001</v>
      </c>
      <c r="J10" s="21">
        <v>5061345</v>
      </c>
      <c r="K10" s="21">
        <v>336004</v>
      </c>
      <c r="L10" s="8">
        <f>SUM(C10:K10)</f>
        <v>19212014</v>
      </c>
      <c r="M10" s="32" t="s">
        <v>24</v>
      </c>
      <c r="N10" s="25"/>
    </row>
    <row r="11" spans="1:14" ht="20.100000000000001" customHeight="1">
      <c r="A11" s="29" t="s">
        <v>40</v>
      </c>
      <c r="B11" s="30"/>
      <c r="C11" s="22">
        <v>4094413</v>
      </c>
      <c r="D11" s="22">
        <v>2193931</v>
      </c>
      <c r="E11" s="22">
        <v>134032</v>
      </c>
      <c r="F11" s="23">
        <v>639372</v>
      </c>
      <c r="G11" s="23">
        <v>162153</v>
      </c>
      <c r="H11" s="22">
        <v>204763</v>
      </c>
      <c r="I11" s="22">
        <v>6099158</v>
      </c>
      <c r="J11" s="22">
        <v>5351133</v>
      </c>
      <c r="K11" s="22">
        <v>223697</v>
      </c>
      <c r="L11" s="22">
        <f t="shared" ref="L11:L21" si="0">SUM(C11:K11)</f>
        <v>19102652</v>
      </c>
      <c r="M11" s="33" t="s">
        <v>25</v>
      </c>
      <c r="N11" s="25"/>
    </row>
    <row r="12" spans="1:14" ht="20.100000000000001" customHeight="1">
      <c r="A12" s="28" t="s">
        <v>38</v>
      </c>
      <c r="B12" s="31"/>
      <c r="C12" s="21">
        <v>4639243</v>
      </c>
      <c r="D12" s="21">
        <v>2556789</v>
      </c>
      <c r="E12" s="21">
        <v>333345</v>
      </c>
      <c r="F12" s="8">
        <v>1054627</v>
      </c>
      <c r="G12" s="8">
        <v>71140</v>
      </c>
      <c r="H12" s="21">
        <v>235024</v>
      </c>
      <c r="I12" s="21">
        <v>7477904</v>
      </c>
      <c r="J12" s="21">
        <v>5198876</v>
      </c>
      <c r="K12" s="21">
        <v>451919</v>
      </c>
      <c r="L12" s="8">
        <f t="shared" si="0"/>
        <v>22018867</v>
      </c>
      <c r="M12" s="32" t="s">
        <v>26</v>
      </c>
      <c r="N12" s="25"/>
    </row>
    <row r="13" spans="1:14" ht="20.100000000000001" customHeight="1">
      <c r="A13" s="29" t="s">
        <v>39</v>
      </c>
      <c r="B13" s="30"/>
      <c r="C13" s="22">
        <v>4777223</v>
      </c>
      <c r="D13" s="22">
        <v>2599701</v>
      </c>
      <c r="E13" s="22">
        <v>244586</v>
      </c>
      <c r="F13" s="23">
        <v>764158</v>
      </c>
      <c r="G13" s="23">
        <v>170340</v>
      </c>
      <c r="H13" s="22">
        <v>213091</v>
      </c>
      <c r="I13" s="22">
        <v>6548707</v>
      </c>
      <c r="J13" s="22">
        <v>5259448</v>
      </c>
      <c r="K13" s="22">
        <v>409263</v>
      </c>
      <c r="L13" s="22">
        <f t="shared" si="0"/>
        <v>20986517</v>
      </c>
      <c r="M13" s="33" t="s">
        <v>27</v>
      </c>
      <c r="N13" s="25"/>
    </row>
    <row r="14" spans="1:14" ht="20.100000000000001" customHeight="1">
      <c r="A14" s="28" t="s">
        <v>41</v>
      </c>
      <c r="B14" s="31"/>
      <c r="C14" s="21">
        <v>4761395</v>
      </c>
      <c r="D14" s="21">
        <v>2699230</v>
      </c>
      <c r="E14" s="21">
        <v>272536</v>
      </c>
      <c r="F14" s="8">
        <v>854413</v>
      </c>
      <c r="G14" s="8">
        <v>128905</v>
      </c>
      <c r="H14" s="21">
        <v>184962</v>
      </c>
      <c r="I14" s="21">
        <v>6456116</v>
      </c>
      <c r="J14" s="21">
        <v>5133243</v>
      </c>
      <c r="K14" s="21">
        <v>388142</v>
      </c>
      <c r="L14" s="8">
        <f t="shared" si="0"/>
        <v>20878942</v>
      </c>
      <c r="M14" s="32" t="s">
        <v>28</v>
      </c>
      <c r="N14" s="25"/>
    </row>
    <row r="15" spans="1:14" ht="20.100000000000001" customHeight="1">
      <c r="A15" s="29" t="s">
        <v>42</v>
      </c>
      <c r="B15" s="30"/>
      <c r="C15" s="22">
        <v>4857646</v>
      </c>
      <c r="D15" s="22">
        <v>2227062</v>
      </c>
      <c r="E15" s="22">
        <v>312741</v>
      </c>
      <c r="F15" s="23">
        <v>926615</v>
      </c>
      <c r="G15" s="23">
        <v>160109</v>
      </c>
      <c r="H15" s="22">
        <v>206566</v>
      </c>
      <c r="I15" s="22">
        <v>8119784</v>
      </c>
      <c r="J15" s="22">
        <v>5375536</v>
      </c>
      <c r="K15" s="22">
        <v>611149</v>
      </c>
      <c r="L15" s="22">
        <f t="shared" si="0"/>
        <v>22797208</v>
      </c>
      <c r="M15" s="33" t="s">
        <v>29</v>
      </c>
      <c r="N15" s="25" t="s">
        <v>1</v>
      </c>
    </row>
    <row r="16" spans="1:14" ht="20.100000000000001" customHeight="1">
      <c r="A16" s="28" t="s">
        <v>43</v>
      </c>
      <c r="B16" s="31"/>
      <c r="C16" s="21">
        <v>4563474</v>
      </c>
      <c r="D16" s="21">
        <v>2678888</v>
      </c>
      <c r="E16" s="21">
        <v>141065</v>
      </c>
      <c r="F16" s="8">
        <v>1056283</v>
      </c>
      <c r="G16" s="8">
        <v>92347</v>
      </c>
      <c r="H16" s="21">
        <v>169754</v>
      </c>
      <c r="I16" s="21">
        <v>7909052</v>
      </c>
      <c r="J16" s="21">
        <v>5949653</v>
      </c>
      <c r="K16" s="21">
        <v>360025</v>
      </c>
      <c r="L16" s="8">
        <f t="shared" si="0"/>
        <v>22920541</v>
      </c>
      <c r="M16" s="32" t="s">
        <v>30</v>
      </c>
      <c r="N16" s="25"/>
    </row>
    <row r="17" spans="1:14" ht="20.100000000000001" customHeight="1">
      <c r="A17" s="29" t="s">
        <v>44</v>
      </c>
      <c r="B17" s="30"/>
      <c r="C17" s="22">
        <v>4861019</v>
      </c>
      <c r="D17" s="22">
        <v>2414454</v>
      </c>
      <c r="E17" s="22">
        <v>325233</v>
      </c>
      <c r="F17" s="23">
        <v>1267142</v>
      </c>
      <c r="G17" s="23">
        <v>152367</v>
      </c>
      <c r="H17" s="22">
        <v>138611</v>
      </c>
      <c r="I17" s="22">
        <v>7196801</v>
      </c>
      <c r="J17" s="22">
        <v>5338661</v>
      </c>
      <c r="K17" s="22">
        <v>522665</v>
      </c>
      <c r="L17" s="22">
        <f t="shared" si="0"/>
        <v>22216953</v>
      </c>
      <c r="M17" s="33" t="s">
        <v>31</v>
      </c>
      <c r="N17" s="25"/>
    </row>
    <row r="18" spans="1:14" ht="20.100000000000001" customHeight="1">
      <c r="A18" s="28" t="s">
        <v>45</v>
      </c>
      <c r="B18" s="31"/>
      <c r="C18" s="21">
        <v>4602653</v>
      </c>
      <c r="D18" s="21">
        <v>2555372</v>
      </c>
      <c r="E18" s="21">
        <v>90814</v>
      </c>
      <c r="F18" s="8">
        <v>1191288</v>
      </c>
      <c r="G18" s="8">
        <v>94378</v>
      </c>
      <c r="H18" s="21">
        <v>198186</v>
      </c>
      <c r="I18" s="21">
        <v>6948663</v>
      </c>
      <c r="J18" s="21">
        <v>5659252</v>
      </c>
      <c r="K18" s="21">
        <v>480578</v>
      </c>
      <c r="L18" s="8">
        <f t="shared" si="0"/>
        <v>21821184</v>
      </c>
      <c r="M18" s="32" t="s">
        <v>35</v>
      </c>
      <c r="N18" s="25"/>
    </row>
    <row r="19" spans="1:14" ht="20.100000000000001" customHeight="1">
      <c r="A19" s="29" t="s">
        <v>46</v>
      </c>
      <c r="B19" s="30"/>
      <c r="C19" s="22">
        <v>4605906</v>
      </c>
      <c r="D19" s="22">
        <v>2616823</v>
      </c>
      <c r="E19" s="22">
        <v>184425</v>
      </c>
      <c r="F19" s="23">
        <v>1296316</v>
      </c>
      <c r="G19" s="23">
        <v>164343</v>
      </c>
      <c r="H19" s="22">
        <v>225423</v>
      </c>
      <c r="I19" s="22">
        <v>6789667</v>
      </c>
      <c r="J19" s="22">
        <v>6045143</v>
      </c>
      <c r="K19" s="22">
        <v>365469</v>
      </c>
      <c r="L19" s="22">
        <f t="shared" si="0"/>
        <v>22293515</v>
      </c>
      <c r="M19" s="33" t="s">
        <v>32</v>
      </c>
      <c r="N19" s="25"/>
    </row>
    <row r="20" spans="1:14" ht="20.100000000000001" customHeight="1">
      <c r="A20" s="28" t="s">
        <v>47</v>
      </c>
      <c r="B20" s="31"/>
      <c r="C20" s="21">
        <v>4648685</v>
      </c>
      <c r="D20" s="21">
        <v>2115301</v>
      </c>
      <c r="E20" s="21">
        <v>279216</v>
      </c>
      <c r="F20" s="8">
        <v>1053691</v>
      </c>
      <c r="G20" s="8">
        <v>156060</v>
      </c>
      <c r="H20" s="21">
        <v>180196</v>
      </c>
      <c r="I20" s="21">
        <v>6909271</v>
      </c>
      <c r="J20" s="21">
        <v>5553290</v>
      </c>
      <c r="K20" s="21">
        <v>465856</v>
      </c>
      <c r="L20" s="8">
        <f t="shared" si="0"/>
        <v>21361566</v>
      </c>
      <c r="M20" s="32" t="s">
        <v>33</v>
      </c>
      <c r="N20" s="25"/>
    </row>
    <row r="21" spans="1:14" ht="20.100000000000001" customHeight="1">
      <c r="A21" s="29" t="s">
        <v>48</v>
      </c>
      <c r="B21" s="30"/>
      <c r="C21" s="22">
        <v>5070190</v>
      </c>
      <c r="D21" s="22">
        <v>2399244</v>
      </c>
      <c r="E21" s="22">
        <v>250678</v>
      </c>
      <c r="F21" s="23">
        <v>1091862</v>
      </c>
      <c r="G21" s="23">
        <v>126291</v>
      </c>
      <c r="H21" s="22">
        <v>191713</v>
      </c>
      <c r="I21" s="22">
        <v>6977494</v>
      </c>
      <c r="J21" s="22">
        <v>5613432</v>
      </c>
      <c r="K21" s="22">
        <v>561182</v>
      </c>
      <c r="L21" s="22">
        <f t="shared" si="0"/>
        <v>22282086</v>
      </c>
      <c r="M21" s="33" t="s">
        <v>34</v>
      </c>
      <c r="N21" s="25"/>
    </row>
    <row r="22" spans="1:14" ht="20.100000000000001" customHeight="1">
      <c r="A22" s="15" t="s">
        <v>2</v>
      </c>
      <c r="B22" s="15"/>
      <c r="C22" s="9">
        <f t="shared" ref="C22:K22" si="1">SUM(C10:C21)</f>
        <v>55536753</v>
      </c>
      <c r="D22" s="9">
        <f t="shared" si="1"/>
        <v>29570524</v>
      </c>
      <c r="E22" s="9">
        <f t="shared" si="1"/>
        <v>2827831</v>
      </c>
      <c r="F22" s="9">
        <f t="shared" si="1"/>
        <v>12008359</v>
      </c>
      <c r="G22" s="9">
        <f t="shared" si="1"/>
        <v>1566004</v>
      </c>
      <c r="H22" s="9">
        <f t="shared" si="1"/>
        <v>2307995</v>
      </c>
      <c r="I22" s="9">
        <f t="shared" si="1"/>
        <v>83359618</v>
      </c>
      <c r="J22" s="9">
        <f t="shared" si="1"/>
        <v>65539012</v>
      </c>
      <c r="K22" s="9">
        <f t="shared" si="1"/>
        <v>5175949</v>
      </c>
      <c r="L22" s="9">
        <f>SUM(L10:L21)</f>
        <v>257892045</v>
      </c>
      <c r="M22" s="12" t="s">
        <v>23</v>
      </c>
      <c r="N22" s="26"/>
    </row>
    <row r="23" spans="1:14" ht="20.100000000000001" customHeight="1">
      <c r="A23" s="16" t="s">
        <v>21</v>
      </c>
      <c r="B23" s="16"/>
      <c r="C23" s="16"/>
      <c r="D23" s="16"/>
      <c r="J23" s="10"/>
      <c r="K23" s="19" t="s">
        <v>20</v>
      </c>
      <c r="L23" s="19"/>
      <c r="M23" s="19"/>
    </row>
  </sheetData>
  <mergeCells count="37">
    <mergeCell ref="K23:M23"/>
    <mergeCell ref="A2:G2"/>
    <mergeCell ref="H2:M2"/>
    <mergeCell ref="A23:D23"/>
    <mergeCell ref="A13:B13"/>
    <mergeCell ref="A14:B14"/>
    <mergeCell ref="A3:B3"/>
    <mergeCell ref="A15:B15"/>
    <mergeCell ref="A16:B16"/>
    <mergeCell ref="A17:B17"/>
    <mergeCell ref="A18:B18"/>
    <mergeCell ref="A19:B19"/>
    <mergeCell ref="A8:B8"/>
    <mergeCell ref="A11:B11"/>
    <mergeCell ref="A12:B12"/>
    <mergeCell ref="A10:B10"/>
    <mergeCell ref="A9:B9"/>
    <mergeCell ref="A1:C1"/>
    <mergeCell ref="A22:B22"/>
    <mergeCell ref="C5:H5"/>
    <mergeCell ref="L4:L7"/>
    <mergeCell ref="C4:K4"/>
    <mergeCell ref="A4:B7"/>
    <mergeCell ref="I5:K5"/>
    <mergeCell ref="A21:B21"/>
    <mergeCell ref="D6:D7"/>
    <mergeCell ref="E6:E7"/>
    <mergeCell ref="F6:F7"/>
    <mergeCell ref="A20:B20"/>
    <mergeCell ref="C6:C7"/>
    <mergeCell ref="H6:H7"/>
    <mergeCell ref="I6:I7"/>
    <mergeCell ref="J6:J7"/>
    <mergeCell ref="K6:K7"/>
    <mergeCell ref="L1:M1"/>
    <mergeCell ref="M4:M7"/>
    <mergeCell ref="G6:G7"/>
  </mergeCells>
  <printOptions horizontalCentered="1" verticalCentered="1"/>
  <pageMargins left="0.78740157480314965" right="0.59055118110236227" top="0.78740157480314965" bottom="0.78740157480314965" header="0" footer="0.59055118110236227"/>
  <pageSetup paperSize="9" scale="90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2018-03-26T08:01:35Z</dcterms:modified>
</cp:coreProperties>
</file>