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236CC1AE-C7C3-4B20-BA2A-2FBDDC304E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D23" i="1" l="1"/>
  <c r="E23" i="1"/>
  <c r="F23" i="1"/>
  <c r="G23" i="1"/>
  <c r="H23" i="1"/>
  <c r="I23" i="1"/>
  <c r="J23" i="1"/>
  <c r="K23" i="1"/>
  <c r="C23" i="1"/>
  <c r="L12" i="1"/>
  <c r="L13" i="1"/>
  <c r="L14" i="1"/>
  <c r="L15" i="1"/>
  <c r="L16" i="1"/>
  <c r="L17" i="1"/>
  <c r="L18" i="1"/>
  <c r="L19" i="1"/>
  <c r="L20" i="1"/>
  <c r="L21" i="1"/>
  <c r="L22" i="1"/>
  <c r="L11" i="1"/>
  <c r="L23" i="1" l="1"/>
</calcChain>
</file>

<file path=xl/sharedStrings.xml><?xml version="1.0" encoding="utf-8"?>
<sst xmlns="http://schemas.openxmlformats.org/spreadsheetml/2006/main" count="49" uniqueCount="49">
  <si>
    <t>ميناء الجبيل التجاري 
Jubail Commercial port</t>
  </si>
  <si>
    <t xml:space="preserve">المجموع </t>
  </si>
  <si>
    <t xml:space="preserve">    الموانئ الصناعية       Industrial ports  </t>
  </si>
  <si>
    <t xml:space="preserve">                الموانئ التجارية                                                  Commercial  Ports</t>
  </si>
  <si>
    <t>ميناء الملك فهد الصناعي بالجبيل 
 King Fahd Industrial Port Jubail</t>
  </si>
  <si>
    <t>ميناء ينبع التجاري 
 Yanbu Commercial port</t>
  </si>
  <si>
    <t>ميناء رأس الخير 
 Ras Al-khair port</t>
  </si>
  <si>
    <t>ميناء جدة الإسلامي
 Jeddah Islamic port</t>
  </si>
  <si>
    <t>ميناء الملك عبدالعزيزبالدمام
 King Abdulaziz  port in Dammam</t>
  </si>
  <si>
    <t>ميناء جازان 
Jazan Port</t>
  </si>
  <si>
    <t>ميناء ضبا
 Dhiba port</t>
  </si>
  <si>
    <t xml:space="preserve">ميناء الملك فهد الصناعي بينبع 
 King Fahd Industrial Port Yanbu </t>
  </si>
  <si>
    <t>الميناء                                                                                                                     Port</t>
  </si>
  <si>
    <t xml:space="preserve">يناير </t>
  </si>
  <si>
    <t xml:space="preserve">النقل والمواصلات </t>
  </si>
  <si>
    <t xml:space="preserve">Transportation </t>
  </si>
  <si>
    <t>Source :Saudi Ports Authority</t>
  </si>
  <si>
    <t>المصدر : الهيئة العامة للموانىء</t>
  </si>
  <si>
    <t>Month</t>
  </si>
  <si>
    <t xml:space="preserve">Total </t>
  </si>
  <si>
    <t>January</t>
  </si>
  <si>
    <t> February</t>
  </si>
  <si>
    <t> March</t>
  </si>
  <si>
    <t> April</t>
  </si>
  <si>
    <t> May</t>
  </si>
  <si>
    <t> June</t>
  </si>
  <si>
    <t> July</t>
  </si>
  <si>
    <t> August</t>
  </si>
  <si>
    <t> October</t>
  </si>
  <si>
    <t> November</t>
  </si>
  <si>
    <t> December</t>
  </si>
  <si>
    <t>September</t>
  </si>
  <si>
    <t xml:space="preserve">الشهر 
</t>
  </si>
  <si>
    <t>المجموع الكلي 
  Total</t>
  </si>
  <si>
    <t>جدول14-15</t>
  </si>
  <si>
    <t>Table 14-15</t>
  </si>
  <si>
    <t xml:space="preserve">       Cargo Unloaded in Ports, by Month 2019 A.D.(In Tons)  </t>
  </si>
  <si>
    <t xml:space="preserve">البضائع التي تم تفريغها في الموانئ حسب الشهر لعام 2019م (بالطن) </t>
  </si>
  <si>
    <t xml:space="preserve"> فبراير </t>
  </si>
  <si>
    <t xml:space="preserve"> مارس</t>
  </si>
  <si>
    <t xml:space="preserve"> ابريل  </t>
  </si>
  <si>
    <t xml:space="preserve"> مايو </t>
  </si>
  <si>
    <t xml:space="preserve"> يونيو   </t>
  </si>
  <si>
    <t xml:space="preserve"> يوليو</t>
  </si>
  <si>
    <t xml:space="preserve"> أغسطس</t>
  </si>
  <si>
    <t xml:space="preserve"> سبتمبر </t>
  </si>
  <si>
    <t xml:space="preserve"> أكتوبر </t>
  </si>
  <si>
    <t xml:space="preserve"> نوفمبر </t>
  </si>
  <si>
    <t xml:space="preserve"> ديسمبر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</si>
</sst>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charset val="178"/>
      <scheme val="minor"/>
    </font>
    <font>
      <sz val="13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b/>
      <sz val="20"/>
      <name val="Frutiger LT Arabic 45 Light"/>
    </font>
    <font>
      <sz val="11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3" fontId="3" fillId="5" borderId="8" xfId="0" applyNumberFormat="1" applyFont="1" applyFill="1" applyBorder="1" applyAlignment="1">
      <alignment horizontal="center" vertical="center" wrapText="1" shrinkToFit="1"/>
    </xf>
    <xf numFmtId="0" fontId="3" fillId="5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3" fontId="2" fillId="3" borderId="8" xfId="0" applyNumberFormat="1" applyFont="1" applyFill="1" applyBorder="1" applyAlignment="1">
      <alignment horizontal="center" vertical="center" wrapText="1" shrinkToFit="1"/>
    </xf>
    <xf numFmtId="3" fontId="2" fillId="3" borderId="8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 wrapText="1" shrinkToFit="1"/>
    </xf>
    <xf numFmtId="3" fontId="2" fillId="4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 shrinkToFit="1"/>
    </xf>
    <xf numFmtId="0" fontId="3" fillId="5" borderId="12" xfId="0" applyFont="1" applyFill="1" applyBorder="1" applyAlignment="1">
      <alignment horizontal="center" vertical="center" wrapText="1" shrinkToFit="1"/>
    </xf>
    <xf numFmtId="0" fontId="3" fillId="5" borderId="13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rightToLeft="1" tabSelected="1" zoomScale="70" zoomScaleNormal="70" zoomScaleSheetLayoutView="100" workbookViewId="0">
      <selection activeCell="I17" sqref="I17"/>
    </sheetView>
  </sheetViews>
  <sheetFormatPr defaultColWidth="10.3984375" defaultRowHeight="13.2"/>
  <cols>
    <col min="1" max="2" width="10.59765625" style="6" customWidth="1"/>
    <col min="3" max="11" width="22.59765625" style="6" customWidth="1"/>
    <col min="12" max="12" width="14.59765625" style="6" customWidth="1"/>
    <col min="13" max="13" width="21" style="6" customWidth="1"/>
    <col min="14" max="16384" width="10.3984375" style="6"/>
  </cols>
  <sheetData>
    <row r="1" spans="1:13" s="2" customFormat="1" ht="20.100000000000001" customHeight="1">
      <c r="A1" s="24" t="s">
        <v>14</v>
      </c>
      <c r="B1" s="24"/>
      <c r="C1" s="24"/>
      <c r="D1" s="10"/>
      <c r="E1" s="10"/>
      <c r="F1" s="10"/>
      <c r="G1" s="10"/>
      <c r="H1" s="10"/>
      <c r="I1" s="9"/>
      <c r="J1" s="9"/>
      <c r="K1" s="9"/>
      <c r="L1" s="37" t="s">
        <v>15</v>
      </c>
      <c r="M1" s="37"/>
    </row>
    <row r="2" spans="1:13" s="3" customFormat="1" ht="45" customHeight="1">
      <c r="A2" s="18" t="s">
        <v>37</v>
      </c>
      <c r="B2" s="18"/>
      <c r="C2" s="18"/>
      <c r="D2" s="18"/>
      <c r="E2" s="18"/>
      <c r="F2" s="18"/>
      <c r="H2" s="18" t="s">
        <v>36</v>
      </c>
      <c r="I2" s="18"/>
      <c r="J2" s="18"/>
      <c r="K2" s="18"/>
      <c r="L2" s="18"/>
      <c r="M2" s="18"/>
    </row>
    <row r="3" spans="1:13" s="4" customFormat="1" ht="20.100000000000001" customHeight="1">
      <c r="A3" s="20" t="s">
        <v>34</v>
      </c>
      <c r="B3" s="20"/>
      <c r="L3" s="1"/>
      <c r="M3" s="1" t="s">
        <v>35</v>
      </c>
    </row>
    <row r="4" spans="1:13" s="5" customFormat="1" ht="20.25" customHeight="1">
      <c r="A4" s="31" t="s">
        <v>32</v>
      </c>
      <c r="B4" s="32"/>
      <c r="C4" s="25" t="s">
        <v>12</v>
      </c>
      <c r="D4" s="26"/>
      <c r="E4" s="26"/>
      <c r="F4" s="26"/>
      <c r="G4" s="26"/>
      <c r="H4" s="26"/>
      <c r="I4" s="26"/>
      <c r="J4" s="26"/>
      <c r="K4" s="27"/>
      <c r="L4" s="28" t="s">
        <v>33</v>
      </c>
      <c r="M4" s="31" t="s">
        <v>18</v>
      </c>
    </row>
    <row r="5" spans="1:13" ht="20.25" customHeight="1">
      <c r="A5" s="33"/>
      <c r="B5" s="34"/>
      <c r="C5" s="25" t="s">
        <v>3</v>
      </c>
      <c r="D5" s="26"/>
      <c r="E5" s="26"/>
      <c r="F5" s="26"/>
      <c r="G5" s="26"/>
      <c r="H5" s="27"/>
      <c r="I5" s="25" t="s">
        <v>2</v>
      </c>
      <c r="J5" s="26"/>
      <c r="K5" s="27"/>
      <c r="L5" s="29"/>
      <c r="M5" s="33"/>
    </row>
    <row r="6" spans="1:13" ht="12.75" customHeight="1">
      <c r="A6" s="33"/>
      <c r="B6" s="34"/>
      <c r="C6" s="28" t="s">
        <v>7</v>
      </c>
      <c r="D6" s="28" t="s">
        <v>8</v>
      </c>
      <c r="E6" s="28" t="s">
        <v>5</v>
      </c>
      <c r="F6" s="28" t="s">
        <v>0</v>
      </c>
      <c r="G6" s="28" t="s">
        <v>9</v>
      </c>
      <c r="H6" s="28" t="s">
        <v>10</v>
      </c>
      <c r="I6" s="28" t="s">
        <v>11</v>
      </c>
      <c r="J6" s="28" t="s">
        <v>4</v>
      </c>
      <c r="K6" s="28" t="s">
        <v>6</v>
      </c>
      <c r="L6" s="29"/>
      <c r="M6" s="33"/>
    </row>
    <row r="7" spans="1:13" ht="46.8" customHeight="1">
      <c r="A7" s="35"/>
      <c r="B7" s="36"/>
      <c r="C7" s="30"/>
      <c r="D7" s="30"/>
      <c r="E7" s="30"/>
      <c r="F7" s="30"/>
      <c r="G7" s="30"/>
      <c r="H7" s="30"/>
      <c r="I7" s="30"/>
      <c r="J7" s="30"/>
      <c r="K7" s="30"/>
      <c r="L7" s="30"/>
      <c r="M7" s="35"/>
    </row>
    <row r="8" spans="1:13" ht="20.100000000000001" customHeight="1">
      <c r="A8" s="21">
        <v>2016</v>
      </c>
      <c r="B8" s="22"/>
      <c r="C8" s="15">
        <v>54817551</v>
      </c>
      <c r="D8" s="15">
        <v>31915271</v>
      </c>
      <c r="E8" s="15">
        <v>3193682</v>
      </c>
      <c r="F8" s="15">
        <v>10726749</v>
      </c>
      <c r="G8" s="15">
        <v>2241794</v>
      </c>
      <c r="H8" s="15">
        <v>2307131</v>
      </c>
      <c r="I8" s="15">
        <v>78462406</v>
      </c>
      <c r="J8" s="15">
        <v>64737730</v>
      </c>
      <c r="K8" s="15">
        <v>3785006</v>
      </c>
      <c r="L8" s="15">
        <f>SUM(C8:K8)</f>
        <v>252187320</v>
      </c>
      <c r="M8" s="16">
        <v>2016</v>
      </c>
    </row>
    <row r="9" spans="1:13" ht="20.100000000000001" customHeight="1">
      <c r="A9" s="21">
        <v>2017</v>
      </c>
      <c r="B9" s="22"/>
      <c r="C9" s="15">
        <v>55536753</v>
      </c>
      <c r="D9" s="15">
        <v>29570524</v>
      </c>
      <c r="E9" s="15">
        <v>2827831</v>
      </c>
      <c r="F9" s="15">
        <v>12008359</v>
      </c>
      <c r="G9" s="15">
        <v>1566004</v>
      </c>
      <c r="H9" s="15">
        <v>2307995</v>
      </c>
      <c r="I9" s="15">
        <v>83359618</v>
      </c>
      <c r="J9" s="15">
        <v>65539012</v>
      </c>
      <c r="K9" s="15">
        <v>5175949</v>
      </c>
      <c r="L9" s="15">
        <v>257892045</v>
      </c>
      <c r="M9" s="16">
        <v>2017</v>
      </c>
    </row>
    <row r="10" spans="1:13" ht="20.100000000000001" customHeight="1">
      <c r="A10" s="23">
        <v>2018</v>
      </c>
      <c r="B10" s="23"/>
      <c r="C10" s="7">
        <v>45770059</v>
      </c>
      <c r="D10" s="8">
        <v>31709977</v>
      </c>
      <c r="E10" s="8">
        <v>4094882</v>
      </c>
      <c r="F10" s="8">
        <v>14398775</v>
      </c>
      <c r="G10" s="8">
        <v>1788735</v>
      </c>
      <c r="H10" s="8">
        <v>2167208</v>
      </c>
      <c r="I10" s="8">
        <v>83362196</v>
      </c>
      <c r="J10" s="8">
        <v>68214965</v>
      </c>
      <c r="K10" s="8">
        <v>6478945</v>
      </c>
      <c r="L10" s="8">
        <v>266994742</v>
      </c>
      <c r="M10" s="15">
        <v>2018</v>
      </c>
    </row>
    <row r="11" spans="1:13" ht="20.100000000000001" customHeight="1">
      <c r="A11" s="40" t="s">
        <v>13</v>
      </c>
      <c r="B11" s="40"/>
      <c r="C11" s="11">
        <v>2968284</v>
      </c>
      <c r="D11" s="11">
        <v>2330487</v>
      </c>
      <c r="E11" s="11">
        <v>205501</v>
      </c>
      <c r="F11" s="12">
        <v>160181</v>
      </c>
      <c r="G11" s="12">
        <v>13656</v>
      </c>
      <c r="H11" s="11">
        <v>180019</v>
      </c>
      <c r="I11" s="11">
        <v>2576934</v>
      </c>
      <c r="J11" s="11">
        <v>945117</v>
      </c>
      <c r="K11" s="11">
        <v>46880</v>
      </c>
      <c r="L11" s="7">
        <f>SUM(C11:K11)</f>
        <v>9427059</v>
      </c>
      <c r="M11" s="38" t="s">
        <v>20</v>
      </c>
    </row>
    <row r="12" spans="1:13" ht="20.100000000000001" customHeight="1">
      <c r="A12" s="41" t="s">
        <v>38</v>
      </c>
      <c r="B12" s="42"/>
      <c r="C12" s="13">
        <v>2709779</v>
      </c>
      <c r="D12" s="13">
        <v>1931820</v>
      </c>
      <c r="E12" s="13">
        <v>55819</v>
      </c>
      <c r="F12" s="14">
        <v>120968</v>
      </c>
      <c r="G12" s="14">
        <v>61800</v>
      </c>
      <c r="H12" s="13">
        <v>90397</v>
      </c>
      <c r="I12" s="13">
        <v>2581476</v>
      </c>
      <c r="J12" s="13">
        <v>624404</v>
      </c>
      <c r="K12" s="13">
        <v>52107</v>
      </c>
      <c r="L12" s="7">
        <f t="shared" ref="L12:L22" si="0">SUM(C12:K12)</f>
        <v>8228570</v>
      </c>
      <c r="M12" s="39" t="s">
        <v>21</v>
      </c>
    </row>
    <row r="13" spans="1:13" ht="20.100000000000001" customHeight="1">
      <c r="A13" s="40" t="s">
        <v>39</v>
      </c>
      <c r="B13" s="43"/>
      <c r="C13" s="11">
        <v>2643165</v>
      </c>
      <c r="D13" s="11">
        <v>2371952</v>
      </c>
      <c r="E13" s="11">
        <v>170649</v>
      </c>
      <c r="F13" s="12">
        <v>66949</v>
      </c>
      <c r="G13" s="12">
        <v>139883</v>
      </c>
      <c r="H13" s="11">
        <v>91269</v>
      </c>
      <c r="I13" s="11">
        <v>2691281</v>
      </c>
      <c r="J13" s="11">
        <v>718417</v>
      </c>
      <c r="K13" s="11">
        <v>46569</v>
      </c>
      <c r="L13" s="7">
        <f t="shared" si="0"/>
        <v>8940134</v>
      </c>
      <c r="M13" s="38" t="s">
        <v>22</v>
      </c>
    </row>
    <row r="14" spans="1:13" ht="20.100000000000001" customHeight="1">
      <c r="A14" s="41" t="s">
        <v>40</v>
      </c>
      <c r="B14" s="42"/>
      <c r="C14" s="13">
        <v>2805886</v>
      </c>
      <c r="D14" s="13">
        <v>1972848</v>
      </c>
      <c r="E14" s="13">
        <v>133230</v>
      </c>
      <c r="F14" s="14">
        <v>78168</v>
      </c>
      <c r="G14" s="14">
        <v>119259</v>
      </c>
      <c r="H14" s="13">
        <v>85710</v>
      </c>
      <c r="I14" s="13">
        <v>2495990</v>
      </c>
      <c r="J14" s="13">
        <v>1010802</v>
      </c>
      <c r="K14" s="13">
        <v>53095</v>
      </c>
      <c r="L14" s="7">
        <f t="shared" si="0"/>
        <v>8754988</v>
      </c>
      <c r="M14" s="39" t="s">
        <v>23</v>
      </c>
    </row>
    <row r="15" spans="1:13" ht="20.100000000000001" customHeight="1">
      <c r="A15" s="40" t="s">
        <v>41</v>
      </c>
      <c r="B15" s="43"/>
      <c r="C15" s="11">
        <v>3034092</v>
      </c>
      <c r="D15" s="11">
        <v>2168111</v>
      </c>
      <c r="E15" s="11">
        <v>105538</v>
      </c>
      <c r="F15" s="12">
        <v>198688</v>
      </c>
      <c r="G15" s="12">
        <v>56158</v>
      </c>
      <c r="H15" s="11">
        <v>80345</v>
      </c>
      <c r="I15" s="11">
        <v>2755563</v>
      </c>
      <c r="J15" s="11">
        <v>845737</v>
      </c>
      <c r="K15" s="11">
        <v>70308</v>
      </c>
      <c r="L15" s="7">
        <f t="shared" si="0"/>
        <v>9314540</v>
      </c>
      <c r="M15" s="38" t="s">
        <v>24</v>
      </c>
    </row>
    <row r="16" spans="1:13" ht="20.100000000000001" customHeight="1">
      <c r="A16" s="41" t="s">
        <v>42</v>
      </c>
      <c r="B16" s="42"/>
      <c r="C16" s="13">
        <v>2651075</v>
      </c>
      <c r="D16" s="13">
        <v>1996644</v>
      </c>
      <c r="E16" s="13">
        <v>22463</v>
      </c>
      <c r="F16" s="14">
        <v>54892</v>
      </c>
      <c r="G16" s="14">
        <v>106708</v>
      </c>
      <c r="H16" s="13">
        <v>69429</v>
      </c>
      <c r="I16" s="13">
        <v>2763433</v>
      </c>
      <c r="J16" s="13">
        <v>850024</v>
      </c>
      <c r="K16" s="13">
        <v>65469</v>
      </c>
      <c r="L16" s="7">
        <f t="shared" si="0"/>
        <v>8580137</v>
      </c>
      <c r="M16" s="39" t="s">
        <v>25</v>
      </c>
    </row>
    <row r="17" spans="1:13" ht="20.100000000000001" customHeight="1">
      <c r="A17" s="40" t="s">
        <v>43</v>
      </c>
      <c r="B17" s="43"/>
      <c r="C17" s="11">
        <v>2813938</v>
      </c>
      <c r="D17" s="11">
        <v>2291256</v>
      </c>
      <c r="E17" s="11">
        <v>218499</v>
      </c>
      <c r="F17" s="12">
        <v>144032</v>
      </c>
      <c r="G17" s="12">
        <v>7973</v>
      </c>
      <c r="H17" s="11">
        <v>77831</v>
      </c>
      <c r="I17" s="11">
        <v>2952834</v>
      </c>
      <c r="J17" s="11">
        <v>853266</v>
      </c>
      <c r="K17" s="11">
        <v>18309</v>
      </c>
      <c r="L17" s="7">
        <f t="shared" si="0"/>
        <v>9377938</v>
      </c>
      <c r="M17" s="38" t="s">
        <v>26</v>
      </c>
    </row>
    <row r="18" spans="1:13" ht="20.100000000000001" customHeight="1">
      <c r="A18" s="41" t="s">
        <v>44</v>
      </c>
      <c r="B18" s="42"/>
      <c r="C18" s="13">
        <v>2819957</v>
      </c>
      <c r="D18" s="13">
        <v>1905253</v>
      </c>
      <c r="E18" s="13">
        <v>204416</v>
      </c>
      <c r="F18" s="14">
        <v>264751</v>
      </c>
      <c r="G18" s="14">
        <v>68458</v>
      </c>
      <c r="H18" s="13">
        <v>125343</v>
      </c>
      <c r="I18" s="13">
        <v>2302810</v>
      </c>
      <c r="J18" s="13">
        <v>1040847</v>
      </c>
      <c r="K18" s="13">
        <v>31032</v>
      </c>
      <c r="L18" s="7">
        <f t="shared" si="0"/>
        <v>8762867</v>
      </c>
      <c r="M18" s="39" t="s">
        <v>27</v>
      </c>
    </row>
    <row r="19" spans="1:13" ht="20.100000000000001" customHeight="1">
      <c r="A19" s="40" t="s">
        <v>45</v>
      </c>
      <c r="B19" s="43"/>
      <c r="C19" s="11">
        <v>2648388</v>
      </c>
      <c r="D19" s="11">
        <v>1795851</v>
      </c>
      <c r="E19" s="11">
        <v>259038</v>
      </c>
      <c r="F19" s="12">
        <v>240427</v>
      </c>
      <c r="G19" s="12">
        <v>151904</v>
      </c>
      <c r="H19" s="11">
        <v>69342</v>
      </c>
      <c r="I19" s="11">
        <v>2603178</v>
      </c>
      <c r="J19" s="11">
        <v>948534</v>
      </c>
      <c r="K19" s="11">
        <v>51297</v>
      </c>
      <c r="L19" s="7">
        <f t="shared" si="0"/>
        <v>8767959</v>
      </c>
      <c r="M19" s="38" t="s">
        <v>31</v>
      </c>
    </row>
    <row r="20" spans="1:13" ht="20.100000000000001" customHeight="1">
      <c r="A20" s="41" t="s">
        <v>46</v>
      </c>
      <c r="B20" s="42"/>
      <c r="C20" s="13">
        <v>2989872</v>
      </c>
      <c r="D20" s="13">
        <v>2040992</v>
      </c>
      <c r="E20" s="13">
        <v>209268</v>
      </c>
      <c r="F20" s="14">
        <v>216729</v>
      </c>
      <c r="G20" s="14">
        <v>61758</v>
      </c>
      <c r="H20" s="13">
        <v>132822</v>
      </c>
      <c r="I20" s="13">
        <v>2011674</v>
      </c>
      <c r="J20" s="13">
        <v>680702</v>
      </c>
      <c r="K20" s="13">
        <v>40714</v>
      </c>
      <c r="L20" s="7">
        <f t="shared" si="0"/>
        <v>8384531</v>
      </c>
      <c r="M20" s="39" t="s">
        <v>28</v>
      </c>
    </row>
    <row r="21" spans="1:13" ht="20.100000000000001" customHeight="1">
      <c r="A21" s="40" t="s">
        <v>47</v>
      </c>
      <c r="B21" s="43"/>
      <c r="C21" s="11">
        <v>2788116</v>
      </c>
      <c r="D21" s="11">
        <v>2000928</v>
      </c>
      <c r="E21" s="11">
        <v>92112</v>
      </c>
      <c r="F21" s="12">
        <v>86232</v>
      </c>
      <c r="G21" s="12">
        <v>48202</v>
      </c>
      <c r="H21" s="11">
        <v>103216</v>
      </c>
      <c r="I21" s="11">
        <v>2417255</v>
      </c>
      <c r="J21" s="11">
        <v>926091</v>
      </c>
      <c r="K21" s="11">
        <v>30539</v>
      </c>
      <c r="L21" s="7">
        <f t="shared" si="0"/>
        <v>8492691</v>
      </c>
      <c r="M21" s="38" t="s">
        <v>29</v>
      </c>
    </row>
    <row r="22" spans="1:13" ht="20.100000000000001" customHeight="1">
      <c r="A22" s="41" t="s">
        <v>48</v>
      </c>
      <c r="B22" s="42"/>
      <c r="C22" s="13">
        <v>3045126</v>
      </c>
      <c r="D22" s="13">
        <v>2016530</v>
      </c>
      <c r="E22" s="13">
        <v>174668</v>
      </c>
      <c r="F22" s="14">
        <v>229927</v>
      </c>
      <c r="G22" s="14">
        <v>167134</v>
      </c>
      <c r="H22" s="13">
        <v>194178</v>
      </c>
      <c r="I22" s="13">
        <v>2606640</v>
      </c>
      <c r="J22" s="13">
        <v>592172</v>
      </c>
      <c r="K22" s="13">
        <v>81159</v>
      </c>
      <c r="L22" s="7">
        <f t="shared" si="0"/>
        <v>9107534</v>
      </c>
      <c r="M22" s="39" t="s">
        <v>30</v>
      </c>
    </row>
    <row r="23" spans="1:13" ht="20.100000000000001" customHeight="1">
      <c r="A23" s="23" t="s">
        <v>1</v>
      </c>
      <c r="B23" s="23"/>
      <c r="C23" s="7">
        <f>SUM(C11:C22)</f>
        <v>33917678</v>
      </c>
      <c r="D23" s="7">
        <f t="shared" ref="D23:K23" si="1">SUM(D11:D22)</f>
        <v>24822672</v>
      </c>
      <c r="E23" s="7">
        <f t="shared" si="1"/>
        <v>1851201</v>
      </c>
      <c r="F23" s="7">
        <f t="shared" si="1"/>
        <v>1861944</v>
      </c>
      <c r="G23" s="7">
        <f t="shared" si="1"/>
        <v>1002893</v>
      </c>
      <c r="H23" s="7">
        <f t="shared" si="1"/>
        <v>1299901</v>
      </c>
      <c r="I23" s="7">
        <f t="shared" si="1"/>
        <v>30759068</v>
      </c>
      <c r="J23" s="7">
        <f t="shared" si="1"/>
        <v>10036113</v>
      </c>
      <c r="K23" s="7">
        <f t="shared" si="1"/>
        <v>587478</v>
      </c>
      <c r="L23" s="7">
        <f>SUM(L11:L22)</f>
        <v>106138948</v>
      </c>
      <c r="M23" s="8" t="s">
        <v>19</v>
      </c>
    </row>
    <row r="24" spans="1:13" ht="20.100000000000001" customHeight="1">
      <c r="A24" s="19" t="s">
        <v>17</v>
      </c>
      <c r="B24" s="19"/>
      <c r="C24" s="19"/>
      <c r="D24" s="19"/>
      <c r="J24" s="17" t="s">
        <v>16</v>
      </c>
      <c r="K24" s="17"/>
      <c r="L24" s="17"/>
      <c r="M24" s="17"/>
    </row>
  </sheetData>
  <mergeCells count="38">
    <mergeCell ref="M4:M7"/>
    <mergeCell ref="G6:G7"/>
    <mergeCell ref="H6:H7"/>
    <mergeCell ref="I6:I7"/>
    <mergeCell ref="J6:J7"/>
    <mergeCell ref="K6:K7"/>
    <mergeCell ref="A9:B9"/>
    <mergeCell ref="A1:C1"/>
    <mergeCell ref="A23:B23"/>
    <mergeCell ref="C5:H5"/>
    <mergeCell ref="L4:L7"/>
    <mergeCell ref="C4:K4"/>
    <mergeCell ref="A4:B7"/>
    <mergeCell ref="I5:K5"/>
    <mergeCell ref="A22:B22"/>
    <mergeCell ref="A2:F2"/>
    <mergeCell ref="D6:D7"/>
    <mergeCell ref="E6:E7"/>
    <mergeCell ref="F6:F7"/>
    <mergeCell ref="A21:B21"/>
    <mergeCell ref="C6:C7"/>
    <mergeCell ref="L1:M1"/>
    <mergeCell ref="J24:M24"/>
    <mergeCell ref="H2:M2"/>
    <mergeCell ref="A24:D24"/>
    <mergeCell ref="A14:B14"/>
    <mergeCell ref="A15:B15"/>
    <mergeCell ref="A3:B3"/>
    <mergeCell ref="A16:B16"/>
    <mergeCell ref="A17:B17"/>
    <mergeCell ref="A18:B18"/>
    <mergeCell ref="A19:B19"/>
    <mergeCell ref="A20:B20"/>
    <mergeCell ref="A8:B8"/>
    <mergeCell ref="A12:B12"/>
    <mergeCell ref="A13:B13"/>
    <mergeCell ref="A11:B11"/>
    <mergeCell ref="A10:B10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2020-07-06T14:34:29Z</dcterms:modified>
</cp:coreProperties>
</file>