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astat-my.sharepoint.com/personal/nmhalwani_stats_gov_sa/Documents/سطح المكتب/العمرة/"/>
    </mc:Choice>
  </mc:AlternateContent>
  <xr:revisionPtr revIDLastSave="73" documentId="13_ncr:1_{177C6456-FA18-432E-9144-702B556807D5}" xr6:coauthVersionLast="47" xr6:coauthVersionMax="47" xr10:uidLastSave="{A29F5D85-5667-494A-A972-9E64B2E07B6A}"/>
  <bookViews>
    <workbookView xWindow="-110" yWindow="-110" windowWidth="21820" windowHeight="14020" tabRatio="711" xr2:uid="{00000000-000D-0000-FFFF-FFFF00000000}"/>
  </bookViews>
  <sheets>
    <sheet name=" Index" sheetId="212" r:id="rId1"/>
    <sheet name="1.0" sheetId="207" r:id="rId2"/>
    <sheet name="1.1" sheetId="145" r:id="rId3"/>
    <sheet name="1.2" sheetId="3" r:id="rId4"/>
    <sheet name="1.3" sheetId="6" r:id="rId5"/>
    <sheet name="1.4" sheetId="25" r:id="rId6"/>
    <sheet name="1.5" sheetId="72" r:id="rId7"/>
    <sheet name="1.6" sheetId="75" r:id="rId8"/>
    <sheet name="1.7" sheetId="78" r:id="rId9"/>
    <sheet name="1.8" sheetId="206" r:id="rId10"/>
    <sheet name="1.9" sheetId="172" r:id="rId11"/>
    <sheet name="1.10" sheetId="208" r:id="rId12"/>
    <sheet name="1.11" sheetId="209" r:id="rId13"/>
    <sheet name="1.12" sheetId="210" r:id="rId14"/>
    <sheet name="2.0" sheetId="229" r:id="rId15"/>
    <sheet name="2.1" sheetId="213" r:id="rId16"/>
    <sheet name="2.2" sheetId="214" r:id="rId17"/>
    <sheet name="2.3" sheetId="215" r:id="rId18"/>
    <sheet name="2.4" sheetId="216" r:id="rId19"/>
    <sheet name="2.5" sheetId="217" r:id="rId20"/>
    <sheet name="2.6" sheetId="218" r:id="rId21"/>
    <sheet name="2.7" sheetId="219" r:id="rId22"/>
    <sheet name="2.8" sheetId="220" r:id="rId23"/>
    <sheet name="2.9" sheetId="223" r:id="rId24"/>
    <sheet name="2.10" sheetId="224" r:id="rId25"/>
    <sheet name="2.11" sheetId="225" r:id="rId26"/>
    <sheet name="2.12" sheetId="226" r:id="rId27"/>
    <sheet name="2.13" sheetId="227" r:id="rId28"/>
    <sheet name="2.14" sheetId="230" r:id="rId29"/>
  </sheets>
  <definedNames>
    <definedName name="_xlnm.Print_Area" localSheetId="0">' Index'!$A$1:$B$35</definedName>
    <definedName name="_xlnm.Print_Area" localSheetId="1">'1.0'!$A$1:$D$10</definedName>
    <definedName name="_xlnm.Print_Area" localSheetId="2">'1.1'!$A$1:$J$16</definedName>
    <definedName name="_xlnm.Print_Area" localSheetId="11">'1.10'!$A$1:$D$11</definedName>
    <definedName name="_xlnm.Print_Area" localSheetId="12">'1.11'!$A$1:$E$15</definedName>
    <definedName name="_xlnm.Print_Area" localSheetId="13">'1.12'!$A$1:$B$11</definedName>
    <definedName name="_xlnm.Print_Area" localSheetId="3">'1.2'!$A$1:$M$22</definedName>
    <definedName name="_xlnm.Print_Area" localSheetId="4">'1.3'!$A$1:$M$22</definedName>
    <definedName name="_xlnm.Print_Area" localSheetId="5">'1.4'!$A$1:$M$22</definedName>
    <definedName name="_xlnm.Print_Area" localSheetId="6">'1.5'!$A$1:$J$12</definedName>
    <definedName name="_xlnm.Print_Area" localSheetId="7">'1.6'!$A$1:$J$12</definedName>
    <definedName name="_xlnm.Print_Area" localSheetId="8">'1.7'!$A$1:$J$12</definedName>
    <definedName name="_xlnm.Print_Area" localSheetId="9">'1.8'!$A$1:$E$11</definedName>
    <definedName name="_xlnm.Print_Area" localSheetId="10">'1.9'!$A$1:$E$12</definedName>
    <definedName name="_xlnm.Print_Area" localSheetId="14">'2.0'!$A$1:$D$13</definedName>
    <definedName name="_xlnm.Print_Area" localSheetId="15">'2.1'!$A$1:$J$17</definedName>
    <definedName name="_xlnm.Print_Area" localSheetId="24">'2.10'!$A$1:$E$13</definedName>
    <definedName name="_xlnm.Print_Area" localSheetId="25">'2.11'!$A$1:$D$12</definedName>
    <definedName name="_xlnm.Print_Area" localSheetId="26">'2.12'!$A$1:$E$13</definedName>
    <definedName name="_xlnm.Print_Area" localSheetId="27">'2.13'!$A$1:$B$11</definedName>
    <definedName name="_xlnm.Print_Area" localSheetId="28">'2.14'!$A$1:$D$11</definedName>
    <definedName name="_xlnm.Print_Area" localSheetId="16">'2.2'!$A$1:$M$23</definedName>
    <definedName name="_xlnm.Print_Area" localSheetId="17">'2.3'!$A$1:$M$23</definedName>
    <definedName name="_xlnm.Print_Area" localSheetId="18">'2.4'!$A$1:$M$23</definedName>
    <definedName name="_xlnm.Print_Area" localSheetId="19">'2.5'!$A$1:$J$13</definedName>
    <definedName name="_xlnm.Print_Area" localSheetId="20">'2.6'!$A$1:$J$13</definedName>
    <definedName name="_xlnm.Print_Area" localSheetId="21">'2.7'!$A$1:$J$13</definedName>
    <definedName name="_xlnm.Print_Area" localSheetId="22">'2.8'!$A$1:$E$12</definedName>
    <definedName name="_xlnm.Print_Area" localSheetId="23">'2.9'!$A$1:$E$15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219" l="1"/>
  <c r="I7" i="219"/>
  <c r="H7" i="219"/>
  <c r="G7" i="219"/>
  <c r="F7" i="219"/>
  <c r="E7" i="219"/>
  <c r="D7" i="219"/>
  <c r="C7" i="219"/>
  <c r="B7" i="219"/>
  <c r="J7" i="218"/>
  <c r="I7" i="218"/>
  <c r="H7" i="218"/>
  <c r="G7" i="218"/>
  <c r="F7" i="218"/>
  <c r="E7" i="218"/>
  <c r="D7" i="218"/>
  <c r="C7" i="218"/>
  <c r="B7" i="218"/>
  <c r="J7" i="217"/>
  <c r="I7" i="217"/>
  <c r="H7" i="217"/>
  <c r="G7" i="217"/>
  <c r="F7" i="217"/>
  <c r="E7" i="217"/>
  <c r="D7" i="217"/>
  <c r="C7" i="217"/>
  <c r="B7" i="217"/>
  <c r="A10" i="78"/>
  <c r="A9" i="78"/>
  <c r="A8" i="78"/>
  <c r="A10" i="75"/>
  <c r="A9" i="75"/>
  <c r="A8" i="75"/>
  <c r="G7" i="78"/>
  <c r="F7" i="78"/>
  <c r="E7" i="78"/>
  <c r="H7" i="78"/>
  <c r="I7" i="78"/>
  <c r="J7" i="78"/>
  <c r="E29" i="224"/>
  <c r="D29" i="224"/>
  <c r="C29" i="224"/>
  <c r="B29" i="224"/>
  <c r="E33" i="223"/>
  <c r="D33" i="223"/>
  <c r="C33" i="223"/>
  <c r="B33" i="223"/>
  <c r="E26" i="220"/>
  <c r="D26" i="220"/>
  <c r="C26" i="220"/>
  <c r="B26" i="220"/>
  <c r="S24" i="213"/>
  <c r="S32" i="213" s="1"/>
  <c r="S23" i="213"/>
  <c r="S31" i="213" s="1"/>
  <c r="S22" i="213"/>
  <c r="S30" i="213" s="1"/>
  <c r="S21" i="213"/>
  <c r="S29" i="213" s="1"/>
  <c r="S20" i="213"/>
  <c r="S28" i="213" s="1"/>
  <c r="S36" i="213" s="1"/>
  <c r="S19" i="213"/>
  <c r="S27" i="213" s="1"/>
  <c r="S35" i="213" s="1"/>
  <c r="S18" i="213"/>
  <c r="S26" i="213" s="1"/>
  <c r="S34" i="213" s="1"/>
  <c r="S17" i="213"/>
  <c r="S25" i="213" s="1"/>
  <c r="S33" i="213" s="1"/>
  <c r="E31" i="172" l="1"/>
  <c r="D31" i="172"/>
  <c r="C31" i="172"/>
  <c r="B31" i="172"/>
  <c r="S17" i="145" l="1"/>
  <c r="S25" i="145" s="1"/>
  <c r="S33" i="145" s="1"/>
  <c r="S18" i="145"/>
  <c r="S26" i="145" s="1"/>
  <c r="S34" i="145" s="1"/>
  <c r="S19" i="145"/>
  <c r="S27" i="145" s="1"/>
  <c r="S35" i="145" s="1"/>
  <c r="S20" i="145"/>
  <c r="S28" i="145" s="1"/>
  <c r="S36" i="145" s="1"/>
  <c r="S21" i="145"/>
  <c r="S29" i="145" s="1"/>
  <c r="S22" i="145"/>
  <c r="S30" i="145" s="1"/>
  <c r="S23" i="145"/>
  <c r="S31" i="145" s="1"/>
  <c r="S24" i="145"/>
  <c r="S32" i="145" s="1"/>
  <c r="A10" i="72" l="1"/>
  <c r="A9" i="72"/>
  <c r="A8" i="72"/>
  <c r="D7" i="78" l="1"/>
  <c r="C7" i="78"/>
  <c r="B7" i="78"/>
  <c r="J7" i="75"/>
  <c r="I7" i="75"/>
  <c r="H7" i="75"/>
  <c r="G7" i="75"/>
  <c r="F7" i="75"/>
  <c r="E7" i="75"/>
  <c r="D7" i="75"/>
  <c r="C7" i="75"/>
  <c r="B7" i="75"/>
  <c r="G7" i="72"/>
  <c r="F7" i="72"/>
  <c r="E7" i="72"/>
  <c r="J7" i="72"/>
  <c r="I7" i="72"/>
  <c r="H7" i="72"/>
  <c r="B7" i="72"/>
  <c r="C7" i="72"/>
  <c r="D7" i="72"/>
</calcChain>
</file>

<file path=xl/sharedStrings.xml><?xml version="1.0" encoding="utf-8"?>
<sst xmlns="http://schemas.openxmlformats.org/spreadsheetml/2006/main" count="569" uniqueCount="155">
  <si>
    <t>Table title</t>
  </si>
  <si>
    <t>Table No.</t>
  </si>
  <si>
    <t xml:space="preserve">Umrah section </t>
  </si>
  <si>
    <t>Total number of internal and external Umrah performers by sex for Q3 of 2025</t>
  </si>
  <si>
    <t>Total Internal Umrah performers by sex, nationality, and age group for Q3 of 2025</t>
  </si>
  <si>
    <t>Distribution of internal umrah performers by sex, month, and administrative region for Q3 of 2025</t>
  </si>
  <si>
    <t xml:space="preserve">Distribution of Saudi internal umrah performers by sex, month, and administrative region for Q3 of 2025 </t>
  </si>
  <si>
    <t xml:space="preserve">Distribution of non-Saudi internal Umrah performers by sex, month and administrative region and for Q3 of 2025  </t>
  </si>
  <si>
    <t xml:space="preserve">Internal Umrah performers by number of umrah performances, month, and sex for Q3 of 2025 </t>
  </si>
  <si>
    <t xml:space="preserve">Saudi Internal Umrah performers by the number of Umrah performances, month, and sex for Q3 of 2025  </t>
  </si>
  <si>
    <t xml:space="preserve">Non-Saudi Internal Umrah performers by the number of Umrah performances, month, and sex for Q3 of 2025 </t>
  </si>
  <si>
    <t>Distribution of internal umrah performers by month and umrah performance patterns according to accompanying group for Q3 of 2025</t>
  </si>
  <si>
    <t>Distribution of external Umrah performers by sex and month for Q3 of 2025</t>
  </si>
  <si>
    <t xml:space="preserve"> Relative distribution of external Umrah performers by age group for Q3 of 2025</t>
  </si>
  <si>
    <t>Relative distribution of external Umrah performers by entry port for Q3 of 2025</t>
  </si>
  <si>
    <t xml:space="preserve">Madinah visit section </t>
  </si>
  <si>
    <t>Total number of internal and external Madinah visitors by sex for Q3 of 2025</t>
  </si>
  <si>
    <t>Total Internal Madinah visitors by sex, nationality, and age group for Q3 of 2025</t>
  </si>
  <si>
    <t>Distribution of Internal Madinah visitors by month, administrative regions, and sex for Q3 of 2025</t>
  </si>
  <si>
    <t xml:space="preserve">Distribution of Saudi internal visitors to Medinah by month, administrative region, and sex, for Q3 of 2025 </t>
  </si>
  <si>
    <t xml:space="preserve">Distribution of non-Saudi internal visitors to Madinah by month, administrative region, and sex for Q3 of 2025  </t>
  </si>
  <si>
    <t xml:space="preserve">Internal visitors to Madinah by number of visits, month, and sex for Q3 of 2025 </t>
  </si>
  <si>
    <t xml:space="preserve">Internal Saudi visitors to Madinah by number of visits, month, and sex for Q3 of 2025  </t>
  </si>
  <si>
    <t xml:space="preserve">Internal non-Saudi visitors to Madinah by number of visits, month, and sex for Q3 of 2025 </t>
  </si>
  <si>
    <t>Distribution of Internal visitors to Madinah by month and type of accommodation for Q3 of 2025</t>
  </si>
  <si>
    <t>Distribution of external visitors to Madinah by sex and month for Q3 of 2025</t>
  </si>
  <si>
    <t>Distribution of external visitors to Madinah by age group for Q3 of 2025</t>
  </si>
  <si>
    <t>Distribution of external visitors to Madinah by entry port for Q3 of 2025</t>
  </si>
  <si>
    <t>Distribution of external visitors to Madinah by type of visitor for Q3 of 2025</t>
  </si>
  <si>
    <t>Total internal and external Umrah performers by sex for Q3 of 2025</t>
  </si>
  <si>
    <t>Table (1.0)</t>
  </si>
  <si>
    <t>Internal and external Umrah performers</t>
  </si>
  <si>
    <t>Males</t>
  </si>
  <si>
    <t>Females</t>
  </si>
  <si>
    <t>Total</t>
  </si>
  <si>
    <t>Internal Umrah performers.</t>
  </si>
  <si>
    <t>External Umrah performers.</t>
  </si>
  <si>
    <t xml:space="preserve">Source: Pilgrims Experience Program and General Authority for Statistics - Umrah and Madinah visit survey. </t>
  </si>
  <si>
    <t>Back to index</t>
  </si>
  <si>
    <t>Total internal Umrah performers by sex, nationality, and age group for Q3 of 2025</t>
  </si>
  <si>
    <t>Table (1.1)</t>
  </si>
  <si>
    <t>Age group</t>
  </si>
  <si>
    <t>Saudi</t>
  </si>
  <si>
    <t xml:space="preserve">Non-Saudi              </t>
  </si>
  <si>
    <t>0 - 14</t>
  </si>
  <si>
    <t>15 - 24</t>
  </si>
  <si>
    <t>25 -34</t>
  </si>
  <si>
    <t>35 - 44</t>
  </si>
  <si>
    <t>45 - 54</t>
  </si>
  <si>
    <t>55 - 64</t>
  </si>
  <si>
    <t>+65</t>
  </si>
  <si>
    <t>Source: General Authority for Statistics - Umrah and Madinah visit survey.</t>
  </si>
  <si>
    <t>Distribution of Internal Umrah performers by sex, month, and administrative region for Q3 of 2025</t>
  </si>
  <si>
    <t>Table (1.2)</t>
  </si>
  <si>
    <t>Administrative region</t>
  </si>
  <si>
    <t>July</t>
  </si>
  <si>
    <t>August</t>
  </si>
  <si>
    <t>September</t>
  </si>
  <si>
    <t>Riyadh</t>
  </si>
  <si>
    <t>Makkah</t>
  </si>
  <si>
    <t>Madinah</t>
  </si>
  <si>
    <t>Qassim</t>
  </si>
  <si>
    <t>Eastern Region</t>
  </si>
  <si>
    <t>Aseer</t>
  </si>
  <si>
    <t>Tabuk</t>
  </si>
  <si>
    <t>Hail</t>
  </si>
  <si>
    <t>Northern Borders</t>
  </si>
  <si>
    <t>Jazan</t>
  </si>
  <si>
    <t>Najran</t>
  </si>
  <si>
    <t>Al-Baha</t>
  </si>
  <si>
    <t>Al-Jouf</t>
  </si>
  <si>
    <t xml:space="preserve">Distribution of Saudi internal Umrah performers by sex, month, and administrative region for Q3 of 2025 </t>
  </si>
  <si>
    <t>Table (1.3)</t>
  </si>
  <si>
    <t xml:space="preserve">Distribution of non-Saudi internal Umrah performers by sex, month and administrative region for Q3 of 2025 </t>
  </si>
  <si>
    <t>Table (1.4)</t>
  </si>
  <si>
    <t>Table (1.5)</t>
  </si>
  <si>
    <t>Month</t>
  </si>
  <si>
    <t>One time</t>
  </si>
  <si>
    <t>More than once</t>
  </si>
  <si>
    <t xml:space="preserve">Saudi Internal Umrah performers by the number of Umrah performances, month, and sex for Q3 of 2025 </t>
  </si>
  <si>
    <t>Table (1.6)</t>
  </si>
  <si>
    <t xml:space="preserve">More than once </t>
  </si>
  <si>
    <t>Table (1.7)</t>
  </si>
  <si>
    <t>Table (1.8)</t>
  </si>
  <si>
    <t>Type of flight</t>
  </si>
  <si>
    <t>Individual</t>
  </si>
  <si>
    <t xml:space="preserve">With friends </t>
  </si>
  <si>
    <t xml:space="preserve">With family </t>
  </si>
  <si>
    <t>Table (1.9)</t>
  </si>
  <si>
    <t>Payment responsibility</t>
  </si>
  <si>
    <t>Personal account or family</t>
  </si>
  <si>
    <t xml:space="preserve">Charity </t>
  </si>
  <si>
    <t>Governmental entities</t>
  </si>
  <si>
    <t>Other</t>
  </si>
  <si>
    <t>Table (1.10)</t>
  </si>
  <si>
    <t>Source: Pilgrims Experience Program (PEP)</t>
  </si>
  <si>
    <t>Table (1.11)</t>
  </si>
  <si>
    <t>Age groups</t>
  </si>
  <si>
    <t>Percentage distribution</t>
  </si>
  <si>
    <t>Table (1.12)</t>
  </si>
  <si>
    <t>Type of port</t>
  </si>
  <si>
    <t>Sea</t>
  </si>
  <si>
    <t>Land</t>
  </si>
  <si>
    <t>Air</t>
  </si>
  <si>
    <t>Table (2.0)</t>
  </si>
  <si>
    <t xml:space="preserve"> Internal and external visitors</t>
  </si>
  <si>
    <t>Internal visitors</t>
  </si>
  <si>
    <t>External visitors</t>
  </si>
  <si>
    <t>source for internal visitors: General Authority for Statistics - Umrah and Madinah visit survey.</t>
  </si>
  <si>
    <t>Source for external visitors: Ministry of Tourism (Preliminary Data).</t>
  </si>
  <si>
    <t xml:space="preserve">Note: Internal visitors to Medina include only visitors for religious purposes and do not include residents of Medina city. </t>
  </si>
  <si>
    <t>Note: External visitors to Medina include only overnight visitors and refer specifically to Medina as a city.</t>
  </si>
  <si>
    <t>Table (2.1)</t>
  </si>
  <si>
    <t>Table (2.2)</t>
  </si>
  <si>
    <t xml:space="preserve">Distribution of Saudi internal Madinah visitors by month, administrative region and sex for Q3 of 2025 </t>
  </si>
  <si>
    <t>Table (2.3)</t>
  </si>
  <si>
    <t xml:space="preserve">Distribution of non-Saudi internal visitors to Madinah by month, administrative region, and sex for Q3 of 2025 </t>
  </si>
  <si>
    <t>Table (2.4)</t>
  </si>
  <si>
    <t>Table (2.5)</t>
  </si>
  <si>
    <t xml:space="preserve">Internal Saudi visitors to Madinah by number of visits, month, and sex for Q3 of 2025 </t>
  </si>
  <si>
    <t>Table (2.6)</t>
  </si>
  <si>
    <t>Table (2.7)</t>
  </si>
  <si>
    <t>Table (2.8)</t>
  </si>
  <si>
    <r>
      <rPr>
        <b/>
        <sz val="12"/>
        <rFont val="Frutiger LT Arabic 55 Roman"/>
      </rPr>
      <t>Distribution of internal visitors to Madinah by month and type of accommodation for Q3 of 2025</t>
    </r>
  </si>
  <si>
    <t>Table (2.9)</t>
  </si>
  <si>
    <t xml:space="preserve">Type of dwelling </t>
  </si>
  <si>
    <t xml:space="preserve">Hotels </t>
  </si>
  <si>
    <t xml:space="preserve">Hotel apartments </t>
  </si>
  <si>
    <t>Private housing</t>
  </si>
  <si>
    <t xml:space="preserve">Housing with relatives or friends  </t>
  </si>
  <si>
    <t xml:space="preserve">Serviced apartments </t>
  </si>
  <si>
    <t xml:space="preserve">Other </t>
  </si>
  <si>
    <t>Note:  Internal visitors to Medina include only visitors for religious purposes and do not include residents of Medina city or visitors who do not stay overnight in the city.</t>
  </si>
  <si>
    <t>Table (2.10)</t>
  </si>
  <si>
    <t xml:space="preserve"> 
(Includes visitors to Medina as a primary destination and visitors to Medina as an additional destination)</t>
  </si>
  <si>
    <t>Table (2.11)</t>
  </si>
  <si>
    <t>Source: Ministry of Tourism (preliminary data), data includes overnight visitors only - and Medina as a city.</t>
  </si>
  <si>
    <t>Includes Medina visitors as a primary destination and Medina visitors as an additional destination.</t>
  </si>
  <si>
    <t>Table (2.12)</t>
  </si>
  <si>
    <t>0 - 15</t>
  </si>
  <si>
    <t>16-25</t>
  </si>
  <si>
    <t>26-45</t>
  </si>
  <si>
    <t>46-60</t>
  </si>
  <si>
    <t>+60</t>
  </si>
  <si>
    <t>Table (2.13)</t>
  </si>
  <si>
    <t xml:space="preserve"> Distribution of external visitors to Madinah by type of visitor for Q3 of 2025</t>
  </si>
  <si>
    <t>Table (2.14)</t>
  </si>
  <si>
    <t>Visitors to Medina as a primary destination</t>
  </si>
  <si>
    <t>Visitors to Medina as an additional destination</t>
  </si>
  <si>
    <t>Distribution of internal visitors to Madinah by month and visit performance patterns according to accompanying group for q3 of 2025</t>
  </si>
  <si>
    <t>Distribution of internal visitors to Madinah by month and visit patterns according to the accompanying group for Q3 of 2025</t>
  </si>
  <si>
    <t>NULL</t>
  </si>
  <si>
    <t>Distribution of internal Umrah performers by month, classified by cost-bearing categories for Q3 of 2025</t>
  </si>
  <si>
    <t>Distribution of internal visitors to Madinah by month, classified by cost-bearing categories for Q3 of 2025</t>
  </si>
  <si>
    <t>Umrah Statistics for Q3 of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</si>
</sst>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\-* #,##0.00_-;_-* &quot;-&quot;??_-;_-@_-"/>
    <numFmt numFmtId="165" formatCode="_-* #,##0.00_-;_-* #,##0.00\-;_-* &quot;-&quot;??_-;_-@_-"/>
    <numFmt numFmtId="166" formatCode="_-* #,##0.00\ _ر_._س_._‏_-;\-* #,##0.00\ _ر_._س_._‏_-;_-* &quot;-&quot;??\ _ر_._س_._‏_-;_-@_-"/>
    <numFmt numFmtId="167" formatCode="0.0%"/>
    <numFmt numFmtId="168" formatCode="_-* #,##0_-;\-* #,##0_-;_-* &quot;-&quot;??_-;_-@_-"/>
    <numFmt numFmtId="169" formatCode="_-* #,##0_-;_-* #,##0\-;_-* &quot;-&quot;??_-;_-@_-"/>
    <numFmt numFmtId="170" formatCode="_-* #,##0.0_-;\-* #,##0.0_-;_-* &quot;-&quot;??_-;_-@_-"/>
    <numFmt numFmtId="171" formatCode="0.0"/>
  </numFmts>
  <fonts count="117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Frutiger LT Arabic 45 Light"/>
    </font>
    <font>
      <b/>
      <sz val="12"/>
      <name val="Frutiger LT Arabic 45 Light"/>
    </font>
    <font>
      <b/>
      <i/>
      <sz val="12"/>
      <color indexed="16"/>
      <name val="Frutiger LT Arabic 45 Light"/>
    </font>
    <font>
      <b/>
      <i/>
      <sz val="18"/>
      <color indexed="16"/>
      <name val="Frutiger LT Arabic 45 Light"/>
    </font>
    <font>
      <sz val="12"/>
      <name val="Frutiger LT Arabic 45 Light"/>
    </font>
    <font>
      <b/>
      <sz val="8"/>
      <name val="Frutiger LT Arabic 45 Light"/>
    </font>
    <font>
      <sz val="11"/>
      <color theme="1"/>
      <name val="Frutiger LT Arabic 45 Light"/>
    </font>
    <font>
      <sz val="8"/>
      <name val="Frutiger LT Arabic 45 Light"/>
    </font>
    <font>
      <u/>
      <sz val="11"/>
      <color theme="10"/>
      <name val="Calibri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b/>
      <sz val="9"/>
      <name val="Frutiger LT Arabic 45 Light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b/>
      <sz val="11"/>
      <name val="Frutiger LT Arabic 45 Light"/>
    </font>
    <font>
      <sz val="11"/>
      <name val="Frutiger LT Arabic 45 Light"/>
    </font>
    <font>
      <sz val="9"/>
      <name val="Frutiger LT Arabic 45 Light"/>
    </font>
    <font>
      <sz val="7"/>
      <name val="Frutiger LT Arabic 45 Light"/>
    </font>
    <font>
      <sz val="10"/>
      <name val="Frutiger LT Arabic 45 Light"/>
    </font>
    <font>
      <b/>
      <sz val="9"/>
      <name val="Frutiger LT Arabic 45 Light"/>
    </font>
    <font>
      <b/>
      <sz val="12"/>
      <color rgb="FF44546A"/>
      <name val="Frutiger LT Arabic 45 Light"/>
    </font>
    <font>
      <sz val="8"/>
      <color rgb="FF8C96A7"/>
      <name val="Frutiger LT Arabic 45 Light"/>
    </font>
    <font>
      <b/>
      <sz val="7"/>
      <name val="Frutiger LT Arabic 45 Light"/>
    </font>
    <font>
      <b/>
      <sz val="14"/>
      <name val="Frutiger LT Arabic 45 Light"/>
    </font>
    <font>
      <b/>
      <sz val="10"/>
      <name val="Frutiger LT Arabic 45 Light"/>
    </font>
    <font>
      <sz val="9"/>
      <name val="Frutiger LT Arabic 45 Light"/>
    </font>
    <font>
      <b/>
      <sz val="28"/>
      <color rgb="FFFF0000"/>
      <name val="Frutiger LT Arabic 45 Light"/>
    </font>
    <font>
      <sz val="28"/>
      <color rgb="FFFF0000"/>
      <name val="Frutiger LT Arabic 45 Light"/>
    </font>
    <font>
      <sz val="10"/>
      <name val="Arial"/>
      <family val="2"/>
    </font>
    <font>
      <sz val="7"/>
      <color rgb="FF8C96A7"/>
      <name val="Frutiger LT Arabic 55 Roman"/>
    </font>
    <font>
      <sz val="8"/>
      <name val="Frutiger LT Arabic 55 Roman"/>
    </font>
    <font>
      <b/>
      <sz val="7"/>
      <name val="Neo Sans Arabic"/>
      <family val="2"/>
    </font>
    <font>
      <u/>
      <sz val="9"/>
      <color theme="10"/>
      <name val="Neo Sans Arabic"/>
      <family val="2"/>
    </font>
    <font>
      <sz val="9"/>
      <name val="Neo Sans Arabic"/>
      <family val="2"/>
    </font>
    <font>
      <sz val="8"/>
      <color rgb="FF8C96A7"/>
      <name val="Neo Sans Arabic"/>
      <family val="2"/>
    </font>
    <font>
      <b/>
      <i/>
      <sz val="12"/>
      <color theme="1"/>
      <name val="Frutiger LT Arabic 45 Light"/>
    </font>
    <font>
      <sz val="7"/>
      <color rgb="FF8C96A7"/>
      <name val="Frutiger LT Arabic 45 Light"/>
    </font>
    <font>
      <sz val="8"/>
      <name val="Frutiger LT 55 Roman"/>
    </font>
    <font>
      <b/>
      <sz val="12"/>
      <name val="Frutiger LT 55 Roman"/>
    </font>
    <font>
      <b/>
      <sz val="8"/>
      <color theme="0"/>
      <name val="Frutiger LT Arabic 55 Roman"/>
    </font>
    <font>
      <b/>
      <sz val="7"/>
      <color theme="0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2"/>
      <color rgb="FF44546A"/>
      <name val="Neo Sans Arabic"/>
      <family val="2"/>
    </font>
    <font>
      <sz val="7"/>
      <color theme="0" tint="-0.499984740745262"/>
      <name val="Frutiger LT Arabic 55 Roman"/>
    </font>
    <font>
      <b/>
      <sz val="14"/>
      <name val="Frutiger LT Arabic 55 Roman"/>
    </font>
    <font>
      <u/>
      <sz val="9"/>
      <color rgb="FF0070C0"/>
      <name val="Neo Sans Arabic"/>
      <family val="2"/>
    </font>
    <font>
      <b/>
      <sz val="8"/>
      <name val="Frutiger LT Arabic 55 Roman"/>
    </font>
    <font>
      <b/>
      <sz val="24"/>
      <name val="Frutiger LT Arabic 55 Roman"/>
    </font>
    <font>
      <sz val="14"/>
      <name val="Frutiger LT Arabic 55 Roman"/>
    </font>
    <font>
      <sz val="11"/>
      <color theme="1"/>
      <name val="Frutiger LT Arabic 55 Roman"/>
    </font>
    <font>
      <sz val="11"/>
      <color theme="1"/>
      <name val="Neo Sans Arabic"/>
      <family val="2"/>
    </font>
    <font>
      <sz val="8"/>
      <color theme="1"/>
      <name val="Frutiger LT Arabic 55 Roman"/>
    </font>
    <font>
      <sz val="12"/>
      <color rgb="FF44546A"/>
      <name val="Frutiger LT Arabic 55 Roman"/>
    </font>
    <font>
      <u/>
      <sz val="9"/>
      <color rgb="FF0070C0"/>
      <name val="Frutiger LT Arabic 55 Roman"/>
    </font>
    <font>
      <b/>
      <sz val="10"/>
      <name val="Frutiger LT Arabic 55 Roman"/>
    </font>
    <font>
      <b/>
      <sz val="18"/>
      <name val="Frutiger LT Arabic 55 Roman"/>
    </font>
    <font>
      <b/>
      <i/>
      <sz val="18"/>
      <color indexed="16"/>
      <name val="Frutiger LT Arabic 55 Roman"/>
    </font>
    <font>
      <sz val="12"/>
      <name val="Frutiger LT Arabic 55 Roman"/>
    </font>
    <font>
      <sz val="12"/>
      <color rgb="FF44546A"/>
      <name val="Neo Sans Arabic"/>
      <family val="2"/>
    </font>
    <font>
      <sz val="7"/>
      <color theme="1"/>
      <name val="Frutiger LT Arabic 55 Roman"/>
    </font>
    <font>
      <sz val="12"/>
      <color theme="0"/>
      <name val="Frutiger LT Arabic 55 Roman"/>
    </font>
    <font>
      <b/>
      <sz val="16"/>
      <name val="Frutiger LT Arabic 55 Roman"/>
    </font>
    <font>
      <sz val="10"/>
      <color theme="10"/>
      <name val="Arial"/>
      <family val="2"/>
    </font>
    <font>
      <sz val="8"/>
      <color theme="0"/>
      <name val="Frutiger LT Arabic 55 Roman"/>
    </font>
    <font>
      <sz val="10"/>
      <name val="Arial"/>
      <family val="2"/>
    </font>
    <font>
      <b/>
      <sz val="18"/>
      <color rgb="FF44546A"/>
      <name val="Frutiger LT Arabic 45 Light"/>
    </font>
    <font>
      <sz val="8"/>
      <color theme="2" tint="-0.749992370372631"/>
      <name val="Frutiger LT Arabic 55 Roman"/>
    </font>
    <font>
      <sz val="11"/>
      <name val="Frutiger LT Arabic 55 Roman"/>
    </font>
    <font>
      <sz val="11"/>
      <color theme="2" tint="-0.749992370372631"/>
      <name val="Frutiger LT Arabic 55 Roman"/>
    </font>
    <font>
      <u/>
      <sz val="9"/>
      <color theme="4"/>
      <name val="Neo Sans Arabic"/>
      <family val="2"/>
    </font>
    <font>
      <u/>
      <sz val="8"/>
      <color theme="4"/>
      <name val="Frutiger LT Arabic 55 Roman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BF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</borders>
  <cellStyleXfs count="169">
    <xf numFmtId="0" fontId="0" fillId="0" borderId="0"/>
    <xf numFmtId="0" fontId="21" fillId="0" borderId="0"/>
    <xf numFmtId="165" fontId="2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3" fillId="0" borderId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8" fillId="0" borderId="0"/>
    <xf numFmtId="0" fontId="17" fillId="0" borderId="0"/>
    <xf numFmtId="0" fontId="16" fillId="0" borderId="0"/>
    <xf numFmtId="0" fontId="15" fillId="0" borderId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11" applyNumberFormat="0" applyFill="0" applyAlignment="0" applyProtection="0"/>
    <xf numFmtId="0" fontId="28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7" borderId="13" applyNumberFormat="0" applyAlignment="0" applyProtection="0"/>
    <xf numFmtId="0" fontId="32" fillId="8" borderId="14" applyNumberFormat="0" applyAlignment="0" applyProtection="0"/>
    <xf numFmtId="0" fontId="33" fillId="8" borderId="13" applyNumberFormat="0" applyAlignment="0" applyProtection="0"/>
    <xf numFmtId="0" fontId="34" fillId="0" borderId="15" applyNumberFormat="0" applyFill="0" applyAlignment="0" applyProtection="0"/>
    <xf numFmtId="0" fontId="35" fillId="9" borderId="16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8" applyNumberFormat="0" applyFill="0" applyAlignment="0" applyProtection="0"/>
    <xf numFmtId="0" fontId="39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39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39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39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39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39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0" borderId="0"/>
    <xf numFmtId="0" fontId="40" fillId="6" borderId="0" applyNumberFormat="0" applyBorder="0" applyAlignment="0" applyProtection="0"/>
    <xf numFmtId="0" fontId="14" fillId="10" borderId="17" applyNumberFormat="0" applyFont="0" applyAlignment="0" applyProtection="0"/>
    <xf numFmtId="0" fontId="39" fillId="14" borderId="0" applyNumberFormat="0" applyBorder="0" applyAlignment="0" applyProtection="0"/>
    <xf numFmtId="0" fontId="39" fillId="18" borderId="0" applyNumberFormat="0" applyBorder="0" applyAlignment="0" applyProtection="0"/>
    <xf numFmtId="0" fontId="39" fillId="22" borderId="0" applyNumberFormat="0" applyBorder="0" applyAlignment="0" applyProtection="0"/>
    <xf numFmtId="0" fontId="39" fillId="26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41" fillId="0" borderId="0"/>
    <xf numFmtId="0" fontId="20" fillId="0" borderId="0"/>
    <xf numFmtId="0" fontId="41" fillId="0" borderId="0"/>
    <xf numFmtId="0" fontId="41" fillId="0" borderId="0"/>
    <xf numFmtId="0" fontId="13" fillId="0" borderId="0"/>
    <xf numFmtId="9" fontId="2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0" borderId="0"/>
    <xf numFmtId="0" fontId="13" fillId="10" borderId="17" applyNumberFormat="0" applyFont="0" applyAlignment="0" applyProtection="0"/>
    <xf numFmtId="0" fontId="20" fillId="0" borderId="0"/>
    <xf numFmtId="0" fontId="41" fillId="0" borderId="0"/>
    <xf numFmtId="0" fontId="51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0" fontId="12" fillId="0" borderId="0"/>
    <xf numFmtId="165" fontId="2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0" borderId="0"/>
    <xf numFmtId="0" fontId="11" fillId="10" borderId="17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0" fillId="0" borderId="0"/>
    <xf numFmtId="9" fontId="53" fillId="0" borderId="0" applyFont="0" applyFill="0" applyBorder="0" applyAlignment="0" applyProtection="0"/>
    <xf numFmtId="0" fontId="10" fillId="0" borderId="0"/>
    <xf numFmtId="165" fontId="5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9" fillId="0" borderId="0"/>
    <xf numFmtId="0" fontId="41" fillId="0" borderId="0"/>
    <xf numFmtId="0" fontId="9" fillId="0" borderId="0"/>
    <xf numFmtId="0" fontId="20" fillId="0" borderId="0"/>
    <xf numFmtId="164" fontId="9" fillId="0" borderId="0" applyFont="0" applyFill="0" applyBorder="0" applyAlignment="0" applyProtection="0"/>
    <xf numFmtId="0" fontId="57" fillId="0" borderId="0"/>
    <xf numFmtId="0" fontId="9" fillId="0" borderId="0"/>
    <xf numFmtId="166" fontId="9" fillId="0" borderId="0" applyFont="0" applyFill="0" applyBorder="0" applyAlignment="0" applyProtection="0"/>
    <xf numFmtId="0" fontId="58" fillId="0" borderId="0"/>
    <xf numFmtId="0" fontId="9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166" fontId="73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1" fillId="0" borderId="0"/>
    <xf numFmtId="0" fontId="1" fillId="0" borderId="0"/>
    <xf numFmtId="0" fontId="110" fillId="0" borderId="0"/>
  </cellStyleXfs>
  <cellXfs count="329">
    <xf numFmtId="0" fontId="0" fillId="0" borderId="0" xfId="0"/>
    <xf numFmtId="0" fontId="43" fillId="2" borderId="0" xfId="0" applyFont="1" applyFill="1" applyAlignment="1">
      <alignment vertical="center" shrinkToFit="1"/>
    </xf>
    <xf numFmtId="0" fontId="43" fillId="2" borderId="0" xfId="0" applyFont="1" applyFill="1" applyAlignment="1">
      <alignment vertical="center"/>
    </xf>
    <xf numFmtId="0" fontId="45" fillId="2" borderId="0" xfId="0" applyFont="1" applyFill="1" applyAlignment="1">
      <alignment vertical="center" shrinkToFit="1"/>
    </xf>
    <xf numFmtId="0" fontId="44" fillId="2" borderId="0" xfId="0" applyFont="1" applyFill="1" applyAlignment="1">
      <alignment horizontal="center" vertical="center" shrinkToFit="1"/>
    </xf>
    <xf numFmtId="0" fontId="46" fillId="2" borderId="0" xfId="0" applyFont="1" applyFill="1" applyAlignment="1">
      <alignment vertical="center" shrinkToFit="1"/>
    </xf>
    <xf numFmtId="0" fontId="46" fillId="2" borderId="0" xfId="0" applyFont="1" applyFill="1" applyAlignment="1">
      <alignment vertical="center"/>
    </xf>
    <xf numFmtId="0" fontId="45" fillId="2" borderId="0" xfId="0" applyFont="1" applyFill="1" applyAlignment="1">
      <alignment vertical="top"/>
    </xf>
    <xf numFmtId="0" fontId="44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vertical="center"/>
    </xf>
    <xf numFmtId="0" fontId="48" fillId="2" borderId="0" xfId="0" applyFont="1" applyFill="1" applyAlignment="1">
      <alignment horizontal="right" vertical="center"/>
    </xf>
    <xf numFmtId="0" fontId="49" fillId="0" borderId="0" xfId="55" applyFont="1"/>
    <xf numFmtId="0" fontId="50" fillId="2" borderId="0" xfId="0" applyFont="1" applyFill="1" applyAlignment="1">
      <alignment vertical="center"/>
    </xf>
    <xf numFmtId="0" fontId="48" fillId="2" borderId="0" xfId="1" applyFont="1" applyFill="1" applyAlignment="1">
      <alignment horizontal="center" vertical="center" shrinkToFit="1"/>
    </xf>
    <xf numFmtId="0" fontId="50" fillId="2" borderId="0" xfId="0" applyFont="1" applyFill="1" applyAlignment="1">
      <alignment vertical="center" shrinkToFit="1"/>
    </xf>
    <xf numFmtId="0" fontId="52" fillId="3" borderId="0" xfId="128" applyFont="1" applyFill="1" applyAlignment="1">
      <alignment vertical="center" wrapText="1"/>
    </xf>
    <xf numFmtId="0" fontId="59" fillId="2" borderId="0" xfId="0" applyFont="1" applyFill="1" applyAlignment="1">
      <alignment vertical="center"/>
    </xf>
    <xf numFmtId="0" fontId="59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 vertical="center"/>
    </xf>
    <xf numFmtId="0" fontId="62" fillId="3" borderId="0" xfId="0" applyFont="1" applyFill="1" applyAlignment="1">
      <alignment vertical="center" shrinkToFit="1"/>
    </xf>
    <xf numFmtId="0" fontId="62" fillId="2" borderId="0" xfId="0" applyFont="1" applyFill="1" applyAlignment="1">
      <alignment vertical="center" shrinkToFit="1"/>
    </xf>
    <xf numFmtId="0" fontId="59" fillId="2" borderId="0" xfId="0" applyFont="1" applyFill="1" applyAlignment="1">
      <alignment horizontal="center" vertical="center" shrinkToFit="1"/>
    </xf>
    <xf numFmtId="0" fontId="63" fillId="2" borderId="0" xfId="0" applyFont="1" applyFill="1" applyAlignment="1">
      <alignment vertical="center" shrinkToFit="1"/>
    </xf>
    <xf numFmtId="0" fontId="64" fillId="2" borderId="0" xfId="1" applyFont="1" applyFill="1" applyAlignment="1">
      <alignment horizontal="center" vertical="center" shrinkToFit="1"/>
    </xf>
    <xf numFmtId="0" fontId="61" fillId="2" borderId="0" xfId="0" applyFont="1" applyFill="1" applyAlignment="1">
      <alignment vertical="center"/>
    </xf>
    <xf numFmtId="0" fontId="54" fillId="2" borderId="0" xfId="1" applyFont="1" applyFill="1" applyAlignment="1">
      <alignment horizontal="center" vertical="center" shrinkToFit="1"/>
    </xf>
    <xf numFmtId="0" fontId="65" fillId="3" borderId="0" xfId="128" applyFont="1" applyFill="1" applyAlignment="1">
      <alignment vertical="center" wrapText="1"/>
    </xf>
    <xf numFmtId="0" fontId="48" fillId="2" borderId="0" xfId="0" applyFont="1" applyFill="1" applyAlignment="1">
      <alignment horizontal="center" vertical="center" shrinkToFit="1"/>
    </xf>
    <xf numFmtId="0" fontId="65" fillId="0" borderId="1" xfId="83" applyFont="1" applyBorder="1" applyAlignment="1">
      <alignment vertical="center" wrapText="1"/>
    </xf>
    <xf numFmtId="10" fontId="48" fillId="2" borderId="0" xfId="115" applyNumberFormat="1" applyFont="1" applyFill="1" applyAlignment="1">
      <alignment horizontal="center" vertical="center" shrinkToFit="1"/>
    </xf>
    <xf numFmtId="0" fontId="69" fillId="2" borderId="0" xfId="0" applyFont="1" applyFill="1" applyAlignment="1">
      <alignment vertical="center" shrinkToFit="1"/>
    </xf>
    <xf numFmtId="0" fontId="69" fillId="2" borderId="0" xfId="0" applyFont="1" applyFill="1" applyAlignment="1">
      <alignment horizontal="right" vertical="center"/>
    </xf>
    <xf numFmtId="0" fontId="48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center" vertical="center"/>
    </xf>
    <xf numFmtId="0" fontId="48" fillId="2" borderId="0" xfId="0" applyFont="1" applyFill="1" applyAlignment="1">
      <alignment vertical="center"/>
    </xf>
    <xf numFmtId="0" fontId="70" fillId="2" borderId="0" xfId="1" applyFont="1" applyFill="1" applyAlignment="1">
      <alignment horizontal="center" vertical="center" shrinkToFit="1"/>
    </xf>
    <xf numFmtId="0" fontId="68" fillId="2" borderId="0" xfId="1" applyFont="1" applyFill="1" applyAlignment="1">
      <alignment horizontal="center" vertical="center" shrinkToFit="1"/>
    </xf>
    <xf numFmtId="0" fontId="71" fillId="2" borderId="0" xfId="12" applyFont="1" applyFill="1" applyAlignment="1">
      <alignment vertical="center"/>
    </xf>
    <xf numFmtId="0" fontId="72" fillId="3" borderId="0" xfId="0" applyFont="1" applyFill="1" applyAlignment="1">
      <alignment horizontal="center" vertical="center" wrapText="1"/>
    </xf>
    <xf numFmtId="0" fontId="67" fillId="2" borderId="0" xfId="0" applyFont="1" applyFill="1" applyAlignment="1">
      <alignment horizontal="center" vertical="center" shrinkToFit="1"/>
    </xf>
    <xf numFmtId="0" fontId="50" fillId="2" borderId="0" xfId="55" applyFont="1" applyFill="1" applyAlignment="1">
      <alignment vertical="center"/>
    </xf>
    <xf numFmtId="0" fontId="66" fillId="3" borderId="9" xfId="124" applyFont="1" applyFill="1" applyBorder="1" applyAlignment="1">
      <alignment vertical="center"/>
    </xf>
    <xf numFmtId="0" fontId="52" fillId="3" borderId="0" xfId="116" applyFont="1" applyFill="1" applyAlignment="1">
      <alignment vertical="center" wrapText="1"/>
    </xf>
    <xf numFmtId="1" fontId="44" fillId="2" borderId="0" xfId="0" applyNumberFormat="1" applyFont="1" applyFill="1" applyAlignment="1">
      <alignment horizontal="center" vertical="center" shrinkToFit="1"/>
    </xf>
    <xf numFmtId="1" fontId="44" fillId="2" borderId="0" xfId="0" applyNumberFormat="1" applyFont="1" applyFill="1" applyAlignment="1">
      <alignment vertical="center"/>
    </xf>
    <xf numFmtId="1" fontId="43" fillId="2" borderId="0" xfId="0" applyNumberFormat="1" applyFont="1" applyFill="1" applyAlignment="1">
      <alignment vertical="center"/>
    </xf>
    <xf numFmtId="167" fontId="43" fillId="2" borderId="0" xfId="115" applyNumberFormat="1" applyFont="1" applyFill="1" applyAlignment="1">
      <alignment vertical="center" shrinkToFit="1"/>
    </xf>
    <xf numFmtId="167" fontId="48" fillId="2" borderId="0" xfId="115" applyNumberFormat="1" applyFont="1" applyFill="1" applyAlignment="1">
      <alignment vertical="center"/>
    </xf>
    <xf numFmtId="0" fontId="76" fillId="2" borderId="3" xfId="56" applyFont="1" applyFill="1" applyBorder="1" applyAlignment="1">
      <alignment vertical="top" shrinkToFit="1"/>
    </xf>
    <xf numFmtId="0" fontId="78" fillId="2" borderId="0" xfId="0" applyFont="1" applyFill="1" applyAlignment="1">
      <alignment vertical="center" shrinkToFit="1"/>
    </xf>
    <xf numFmtId="0" fontId="76" fillId="2" borderId="9" xfId="56" applyFont="1" applyFill="1" applyBorder="1" applyAlignment="1">
      <alignment vertical="top" shrinkToFit="1"/>
    </xf>
    <xf numFmtId="0" fontId="44" fillId="2" borderId="0" xfId="0" applyFont="1" applyFill="1" applyAlignment="1">
      <alignment horizontal="left" vertical="center" shrinkToFit="1"/>
    </xf>
    <xf numFmtId="0" fontId="47" fillId="2" borderId="0" xfId="0" applyFont="1" applyFill="1" applyAlignment="1">
      <alignment horizontal="center" vertical="center" shrinkToFit="1"/>
    </xf>
    <xf numFmtId="169" fontId="44" fillId="2" borderId="0" xfId="0" applyNumberFormat="1" applyFont="1" applyFill="1" applyAlignment="1">
      <alignment horizontal="center" vertical="center" shrinkToFit="1"/>
    </xf>
    <xf numFmtId="2" fontId="44" fillId="2" borderId="0" xfId="0" applyNumberFormat="1" applyFont="1" applyFill="1" applyAlignment="1">
      <alignment horizontal="center" vertical="center" shrinkToFit="1"/>
    </xf>
    <xf numFmtId="0" fontId="44" fillId="2" borderId="0" xfId="122" applyFont="1" applyFill="1" applyAlignment="1">
      <alignment horizontal="center" vertical="center" shrinkToFit="1"/>
    </xf>
    <xf numFmtId="169" fontId="44" fillId="2" borderId="0" xfId="122" applyNumberFormat="1" applyFont="1" applyFill="1" applyAlignment="1">
      <alignment horizontal="center" vertical="center" shrinkToFit="1"/>
    </xf>
    <xf numFmtId="169" fontId="48" fillId="2" borderId="0" xfId="0" applyNumberFormat="1" applyFont="1" applyFill="1" applyAlignment="1">
      <alignment horizontal="center" vertical="center" shrinkToFit="1"/>
    </xf>
    <xf numFmtId="0" fontId="65" fillId="0" borderId="1" xfId="147" applyFont="1" applyBorder="1" applyAlignment="1">
      <alignment vertical="center" wrapText="1"/>
    </xf>
    <xf numFmtId="0" fontId="47" fillId="0" borderId="0" xfId="0" applyFont="1"/>
    <xf numFmtId="0" fontId="65" fillId="3" borderId="0" xfId="148" applyFont="1" applyFill="1" applyAlignment="1">
      <alignment vertical="center" wrapText="1"/>
    </xf>
    <xf numFmtId="0" fontId="47" fillId="0" borderId="2" xfId="0" applyFont="1" applyBorder="1"/>
    <xf numFmtId="168" fontId="48" fillId="2" borderId="0" xfId="0" applyNumberFormat="1" applyFont="1" applyFill="1" applyAlignment="1">
      <alignment vertical="center"/>
    </xf>
    <xf numFmtId="168" fontId="44" fillId="2" borderId="0" xfId="0" applyNumberFormat="1" applyFont="1" applyFill="1" applyAlignment="1">
      <alignment horizontal="center" vertical="center" shrinkToFit="1"/>
    </xf>
    <xf numFmtId="170" fontId="44" fillId="2" borderId="0" xfId="0" applyNumberFormat="1" applyFont="1" applyFill="1" applyAlignment="1">
      <alignment horizontal="center" vertical="center" shrinkToFit="1"/>
    </xf>
    <xf numFmtId="168" fontId="76" fillId="2" borderId="9" xfId="56" applyNumberFormat="1" applyFont="1" applyFill="1" applyBorder="1" applyAlignment="1">
      <alignment vertical="top" shrinkToFit="1"/>
    </xf>
    <xf numFmtId="9" fontId="44" fillId="2" borderId="0" xfId="115" applyFont="1" applyFill="1" applyAlignment="1">
      <alignment horizontal="center" vertical="center" shrinkToFit="1"/>
    </xf>
    <xf numFmtId="168" fontId="68" fillId="2" borderId="0" xfId="1" applyNumberFormat="1" applyFont="1" applyFill="1" applyAlignment="1">
      <alignment horizontal="center" vertical="center" shrinkToFit="1"/>
    </xf>
    <xf numFmtId="168" fontId="43" fillId="2" borderId="0" xfId="0" applyNumberFormat="1" applyFont="1" applyFill="1" applyAlignment="1">
      <alignment vertical="center" shrinkToFit="1"/>
    </xf>
    <xf numFmtId="168" fontId="44" fillId="2" borderId="0" xfId="0" applyNumberFormat="1" applyFont="1" applyFill="1" applyAlignment="1">
      <alignment horizontal="left" vertical="center" shrinkToFit="1"/>
    </xf>
    <xf numFmtId="168" fontId="44" fillId="2" borderId="0" xfId="0" applyNumberFormat="1" applyFont="1" applyFill="1" applyAlignment="1">
      <alignment vertical="center"/>
    </xf>
    <xf numFmtId="168" fontId="48" fillId="2" borderId="0" xfId="0" applyNumberFormat="1" applyFont="1" applyFill="1" applyAlignment="1">
      <alignment horizontal="center" vertical="center" shrinkToFit="1"/>
    </xf>
    <xf numFmtId="168" fontId="82" fillId="3" borderId="2" xfId="82" applyNumberFormat="1" applyFont="1" applyFill="1" applyBorder="1" applyAlignment="1">
      <alignment horizontal="center" vertical="center" wrapText="1" shrinkToFit="1"/>
    </xf>
    <xf numFmtId="168" fontId="82" fillId="36" borderId="2" xfId="82" applyNumberFormat="1" applyFont="1" applyFill="1" applyBorder="1" applyAlignment="1">
      <alignment horizontal="center" vertical="center" wrapText="1" shrinkToFit="1"/>
    </xf>
    <xf numFmtId="10" fontId="83" fillId="2" borderId="0" xfId="6" applyNumberFormat="1" applyFont="1" applyFill="1" applyAlignment="1">
      <alignment horizontal="center" vertical="center" shrinkToFit="1"/>
    </xf>
    <xf numFmtId="0" fontId="83" fillId="2" borderId="0" xfId="122" applyFont="1" applyFill="1" applyAlignment="1">
      <alignment horizontal="center" vertical="center" shrinkToFit="1"/>
    </xf>
    <xf numFmtId="0" fontId="83" fillId="2" borderId="3" xfId="122" applyFont="1" applyFill="1" applyBorder="1" applyAlignment="1">
      <alignment vertical="top" shrinkToFit="1"/>
    </xf>
    <xf numFmtId="0" fontId="84" fillId="35" borderId="5" xfId="0" applyFont="1" applyFill="1" applyBorder="1" applyAlignment="1">
      <alignment horizontal="center" vertical="center" wrapText="1" shrinkToFit="1"/>
    </xf>
    <xf numFmtId="0" fontId="84" fillId="35" borderId="2" xfId="0" applyFont="1" applyFill="1" applyBorder="1" applyAlignment="1">
      <alignment horizontal="center" vertical="center" wrapText="1" shrinkToFit="1"/>
    </xf>
    <xf numFmtId="168" fontId="75" fillId="3" borderId="2" xfId="82" applyNumberFormat="1" applyFont="1" applyFill="1" applyBorder="1" applyAlignment="1">
      <alignment horizontal="center" vertical="center" wrapText="1" shrinkToFit="1"/>
    </xf>
    <xf numFmtId="168" fontId="75" fillId="36" borderId="2" xfId="82" applyNumberFormat="1" applyFont="1" applyFill="1" applyBorder="1" applyAlignment="1">
      <alignment horizontal="center" vertical="center" wrapText="1" shrinkToFit="1"/>
    </xf>
    <xf numFmtId="168" fontId="84" fillId="35" borderId="2" xfId="0" applyNumberFormat="1" applyFont="1" applyFill="1" applyBorder="1" applyAlignment="1">
      <alignment horizontal="center" vertical="center" wrapText="1" shrinkToFit="1"/>
    </xf>
    <xf numFmtId="3" fontId="84" fillId="35" borderId="2" xfId="0" applyNumberFormat="1" applyFont="1" applyFill="1" applyBorder="1" applyAlignment="1">
      <alignment horizontal="center" vertical="center" wrapText="1" shrinkToFit="1"/>
    </xf>
    <xf numFmtId="37" fontId="84" fillId="35" borderId="5" xfId="0" applyNumberFormat="1" applyFont="1" applyFill="1" applyBorder="1" applyAlignment="1">
      <alignment horizontal="center" vertical="center" wrapText="1" shrinkToFit="1"/>
    </xf>
    <xf numFmtId="168" fontId="62" fillId="3" borderId="0" xfId="0" applyNumberFormat="1" applyFont="1" applyFill="1" applyAlignment="1">
      <alignment vertical="center" shrinkToFit="1"/>
    </xf>
    <xf numFmtId="168" fontId="47" fillId="2" borderId="0" xfId="0" applyNumberFormat="1" applyFont="1" applyFill="1" applyAlignment="1">
      <alignment horizontal="center" vertical="center" shrinkToFit="1"/>
    </xf>
    <xf numFmtId="165" fontId="44" fillId="2" borderId="0" xfId="117" applyFont="1" applyFill="1" applyAlignment="1">
      <alignment horizontal="center" vertical="center" shrinkToFit="1"/>
    </xf>
    <xf numFmtId="0" fontId="85" fillId="35" borderId="2" xfId="0" applyFont="1" applyFill="1" applyBorder="1" applyAlignment="1">
      <alignment horizontal="center" vertical="center" wrapText="1" shrinkToFit="1"/>
    </xf>
    <xf numFmtId="0" fontId="52" fillId="3" borderId="0" xfId="149" applyFont="1" applyFill="1" applyAlignment="1">
      <alignment vertical="center" wrapText="1"/>
    </xf>
    <xf numFmtId="0" fontId="86" fillId="2" borderId="0" xfId="0" applyFont="1" applyFill="1" applyAlignment="1">
      <alignment horizontal="center" vertical="center" shrinkToFit="1"/>
    </xf>
    <xf numFmtId="0" fontId="87" fillId="2" borderId="0" xfId="0" applyFont="1" applyFill="1" applyAlignment="1">
      <alignment vertical="center"/>
    </xf>
    <xf numFmtId="0" fontId="88" fillId="0" borderId="0" xfId="150" applyFont="1" applyAlignment="1">
      <alignment vertical="center" wrapText="1"/>
    </xf>
    <xf numFmtId="0" fontId="84" fillId="35" borderId="2" xfId="150" applyFont="1" applyFill="1" applyBorder="1" applyAlignment="1">
      <alignment horizontal="center" vertical="center" shrinkToFit="1"/>
    </xf>
    <xf numFmtId="3" fontId="75" fillId="3" borderId="2" xfId="151" applyNumberFormat="1" applyFont="1" applyFill="1" applyBorder="1" applyAlignment="1">
      <alignment horizontal="center" vertical="center" wrapText="1" shrinkToFit="1"/>
    </xf>
    <xf numFmtId="167" fontId="86" fillId="2" borderId="0" xfId="6" applyNumberFormat="1" applyFont="1" applyFill="1" applyAlignment="1">
      <alignment horizontal="center" vertical="center" shrinkToFit="1"/>
    </xf>
    <xf numFmtId="10" fontId="86" fillId="2" borderId="0" xfId="6" applyNumberFormat="1" applyFont="1" applyFill="1" applyAlignment="1">
      <alignment horizontal="center" vertical="center" shrinkToFit="1"/>
    </xf>
    <xf numFmtId="3" fontId="75" fillId="37" borderId="2" xfId="151" applyNumberFormat="1" applyFont="1" applyFill="1" applyBorder="1" applyAlignment="1">
      <alignment horizontal="center" vertical="center" wrapText="1" shrinkToFit="1"/>
    </xf>
    <xf numFmtId="3" fontId="86" fillId="2" borderId="0" xfId="0" applyNumberFormat="1" applyFont="1" applyFill="1" applyAlignment="1">
      <alignment horizontal="center" vertical="center" shrinkToFit="1"/>
    </xf>
    <xf numFmtId="0" fontId="84" fillId="35" borderId="2" xfId="152" applyFont="1" applyFill="1" applyBorder="1" applyAlignment="1">
      <alignment horizontal="center" vertical="center" shrinkToFit="1"/>
    </xf>
    <xf numFmtId="0" fontId="90" fillId="2" borderId="0" xfId="0" applyFont="1" applyFill="1" applyAlignment="1">
      <alignment horizontal="center" vertical="center" shrinkToFit="1"/>
    </xf>
    <xf numFmtId="0" fontId="92" fillId="2" borderId="0" xfId="122" applyFont="1" applyFill="1" applyAlignment="1">
      <alignment horizontal="center" vertical="center" shrinkToFit="1"/>
    </xf>
    <xf numFmtId="0" fontId="86" fillId="3" borderId="0" xfId="0" applyFont="1" applyFill="1" applyAlignment="1">
      <alignment horizontal="left" vertical="center" shrinkToFit="1"/>
    </xf>
    <xf numFmtId="167" fontId="86" fillId="3" borderId="0" xfId="6" applyNumberFormat="1" applyFont="1" applyFill="1" applyAlignment="1">
      <alignment horizontal="center" vertical="center" shrinkToFit="1"/>
    </xf>
    <xf numFmtId="0" fontId="86" fillId="3" borderId="0" xfId="0" applyFont="1" applyFill="1" applyAlignment="1">
      <alignment horizontal="center" vertical="center" shrinkToFit="1"/>
    </xf>
    <xf numFmtId="9" fontId="86" fillId="3" borderId="0" xfId="6" applyFont="1" applyFill="1" applyAlignment="1">
      <alignment horizontal="center" vertical="center" shrinkToFit="1"/>
    </xf>
    <xf numFmtId="0" fontId="90" fillId="3" borderId="0" xfId="0" applyFont="1" applyFill="1" applyAlignment="1">
      <alignment horizontal="center" vertical="center" shrinkToFit="1"/>
    </xf>
    <xf numFmtId="10" fontId="86" fillId="3" borderId="0" xfId="0" applyNumberFormat="1" applyFont="1" applyFill="1" applyAlignment="1">
      <alignment horizontal="center" vertical="center" shrinkToFit="1"/>
    </xf>
    <xf numFmtId="0" fontId="93" fillId="3" borderId="0" xfId="0" applyFont="1" applyFill="1" applyAlignment="1">
      <alignment horizontal="center" vertical="center" shrinkToFit="1"/>
    </xf>
    <xf numFmtId="0" fontId="94" fillId="3" borderId="0" xfId="0" applyFont="1" applyFill="1" applyAlignment="1">
      <alignment horizontal="center" vertical="center" shrinkToFit="1"/>
    </xf>
    <xf numFmtId="169" fontId="93" fillId="3" borderId="0" xfId="2" applyNumberFormat="1" applyFont="1" applyFill="1" applyAlignment="1">
      <alignment horizontal="center" vertical="center" shrinkToFit="1"/>
    </xf>
    <xf numFmtId="165" fontId="93" fillId="3" borderId="0" xfId="2" applyFont="1" applyFill="1" applyAlignment="1">
      <alignment horizontal="center" vertical="center" shrinkToFit="1"/>
    </xf>
    <xf numFmtId="167" fontId="93" fillId="3" borderId="0" xfId="6" applyNumberFormat="1" applyFont="1" applyFill="1" applyAlignment="1">
      <alignment horizontal="center" vertical="center" shrinkToFit="1"/>
    </xf>
    <xf numFmtId="165" fontId="94" fillId="3" borderId="0" xfId="0" applyNumberFormat="1" applyFont="1" applyFill="1" applyAlignment="1">
      <alignment horizontal="center" vertical="center"/>
    </xf>
    <xf numFmtId="165" fontId="93" fillId="3" borderId="0" xfId="0" applyNumberFormat="1" applyFont="1" applyFill="1" applyAlignment="1">
      <alignment horizontal="center" vertical="center" shrinkToFit="1"/>
    </xf>
    <xf numFmtId="0" fontId="94" fillId="3" borderId="0" xfId="0" applyFont="1" applyFill="1" applyAlignment="1">
      <alignment horizontal="center" vertical="center"/>
    </xf>
    <xf numFmtId="0" fontId="94" fillId="2" borderId="0" xfId="0" applyFont="1" applyFill="1" applyAlignment="1">
      <alignment horizontal="center" vertical="center" shrinkToFit="1"/>
    </xf>
    <xf numFmtId="0" fontId="94" fillId="2" borderId="0" xfId="0" applyFont="1" applyFill="1" applyAlignment="1">
      <alignment horizontal="center" vertical="center"/>
    </xf>
    <xf numFmtId="0" fontId="86" fillId="2" borderId="0" xfId="0" applyFont="1" applyFill="1" applyAlignment="1">
      <alignment horizontal="left" vertical="center" shrinkToFit="1"/>
    </xf>
    <xf numFmtId="0" fontId="52" fillId="3" borderId="0" xfId="153" applyFont="1" applyFill="1" applyAlignment="1">
      <alignment vertical="center" wrapText="1"/>
    </xf>
    <xf numFmtId="0" fontId="95" fillId="0" borderId="0" xfId="55" applyFont="1"/>
    <xf numFmtId="0" fontId="96" fillId="0" borderId="0" xfId="55" applyFont="1"/>
    <xf numFmtId="0" fontId="97" fillId="0" borderId="0" xfId="55" applyFont="1"/>
    <xf numFmtId="0" fontId="86" fillId="2" borderId="0" xfId="55" applyFont="1" applyFill="1" applyAlignment="1">
      <alignment vertical="center" shrinkToFit="1"/>
    </xf>
    <xf numFmtId="0" fontId="84" fillId="35" borderId="2" xfId="155" applyFont="1" applyFill="1" applyBorder="1" applyAlignment="1">
      <alignment horizontal="center" vertical="center" shrinkToFit="1"/>
    </xf>
    <xf numFmtId="3" fontId="95" fillId="0" borderId="0" xfId="55" applyNumberFormat="1" applyFont="1"/>
    <xf numFmtId="0" fontId="84" fillId="35" borderId="7" xfId="155" applyFont="1" applyFill="1" applyBorder="1" applyAlignment="1">
      <alignment horizontal="center" vertical="center" shrinkToFit="1"/>
    </xf>
    <xf numFmtId="167" fontId="95" fillId="0" borderId="0" xfId="6" applyNumberFormat="1" applyFont="1"/>
    <xf numFmtId="10" fontId="95" fillId="0" borderId="0" xfId="6" applyNumberFormat="1" applyFont="1"/>
    <xf numFmtId="0" fontId="84" fillId="35" borderId="2" xfId="154" applyFont="1" applyFill="1" applyBorder="1" applyAlignment="1">
      <alignment horizontal="center" vertical="center" shrinkToFit="1"/>
    </xf>
    <xf numFmtId="167" fontId="95" fillId="0" borderId="0" xfId="55" applyNumberFormat="1" applyFont="1"/>
    <xf numFmtId="167" fontId="97" fillId="0" borderId="0" xfId="6" applyNumberFormat="1" applyFont="1"/>
    <xf numFmtId="169" fontId="95" fillId="0" borderId="0" xfId="2" applyNumberFormat="1" applyFont="1"/>
    <xf numFmtId="9" fontId="95" fillId="0" borderId="0" xfId="6" applyFont="1"/>
    <xf numFmtId="0" fontId="98" fillId="3" borderId="0" xfId="153" applyFont="1" applyFill="1" applyAlignment="1">
      <alignment vertical="center" wrapText="1"/>
    </xf>
    <xf numFmtId="0" fontId="100" fillId="2" borderId="0" xfId="0" applyFont="1" applyFill="1" applyAlignment="1">
      <alignment vertical="center" shrinkToFit="1"/>
    </xf>
    <xf numFmtId="0" fontId="100" fillId="2" borderId="0" xfId="0" applyFont="1" applyFill="1" applyAlignment="1">
      <alignment horizontal="right" vertical="center"/>
    </xf>
    <xf numFmtId="0" fontId="101" fillId="2" borderId="0" xfId="0" applyFont="1" applyFill="1" applyAlignment="1">
      <alignment vertical="center"/>
    </xf>
    <xf numFmtId="0" fontId="102" fillId="2" borderId="0" xfId="0" applyFont="1" applyFill="1" applyAlignment="1">
      <alignment vertical="center"/>
    </xf>
    <xf numFmtId="0" fontId="103" fillId="2" borderId="0" xfId="0" applyFont="1" applyFill="1" applyAlignment="1">
      <alignment horizontal="center" vertical="center"/>
    </xf>
    <xf numFmtId="167" fontId="75" fillId="3" borderId="2" xfId="6" applyNumberFormat="1" applyFont="1" applyFill="1" applyBorder="1" applyAlignment="1">
      <alignment horizontal="center" vertical="center" wrapText="1" shrinkToFit="1"/>
    </xf>
    <xf numFmtId="0" fontId="86" fillId="2" borderId="0" xfId="0" applyFont="1" applyFill="1" applyAlignment="1">
      <alignment vertical="center"/>
    </xf>
    <xf numFmtId="167" fontId="75" fillId="37" borderId="2" xfId="6" applyNumberFormat="1" applyFont="1" applyFill="1" applyBorder="1" applyAlignment="1">
      <alignment horizontal="center" vertical="center" wrapText="1" shrinkToFit="1"/>
    </xf>
    <xf numFmtId="167" fontId="86" fillId="2" borderId="0" xfId="6" applyNumberFormat="1" applyFont="1" applyFill="1" applyAlignment="1">
      <alignment vertical="center"/>
    </xf>
    <xf numFmtId="167" fontId="86" fillId="2" borderId="0" xfId="0" applyNumberFormat="1" applyFont="1" applyFill="1" applyAlignment="1">
      <alignment vertical="center"/>
    </xf>
    <xf numFmtId="9" fontId="84" fillId="35" borderId="2" xfId="6" applyFont="1" applyFill="1" applyBorder="1" applyAlignment="1">
      <alignment horizontal="center" vertical="center" shrinkToFit="1"/>
    </xf>
    <xf numFmtId="0" fontId="90" fillId="2" borderId="0" xfId="122" applyFont="1" applyFill="1" applyAlignment="1">
      <alignment horizontal="center" vertical="center" shrinkToFit="1"/>
    </xf>
    <xf numFmtId="0" fontId="87" fillId="2" borderId="0" xfId="0" applyFont="1" applyFill="1" applyAlignment="1">
      <alignment vertical="center" shrinkToFit="1"/>
    </xf>
    <xf numFmtId="167" fontId="87" fillId="2" borderId="0" xfId="0" applyNumberFormat="1" applyFont="1" applyFill="1" applyAlignment="1">
      <alignment vertical="center" shrinkToFit="1"/>
    </xf>
    <xf numFmtId="9" fontId="87" fillId="2" borderId="0" xfId="0" applyNumberFormat="1" applyFont="1" applyFill="1" applyAlignment="1">
      <alignment vertical="center" shrinkToFit="1"/>
    </xf>
    <xf numFmtId="49" fontId="104" fillId="3" borderId="0" xfId="154" applyNumberFormat="1" applyFont="1" applyFill="1" applyAlignment="1">
      <alignment vertical="center" wrapText="1"/>
    </xf>
    <xf numFmtId="49" fontId="104" fillId="3" borderId="1" xfId="154" applyNumberFormat="1" applyFont="1" applyFill="1" applyBorder="1" applyAlignment="1">
      <alignment vertical="center" wrapText="1"/>
    </xf>
    <xf numFmtId="167" fontId="75" fillId="37" borderId="2" xfId="157" applyNumberFormat="1" applyFont="1" applyFill="1" applyBorder="1" applyAlignment="1">
      <alignment horizontal="center" vertical="center" wrapText="1" shrinkToFit="1"/>
    </xf>
    <xf numFmtId="167" fontId="101" fillId="2" borderId="0" xfId="55" applyNumberFormat="1" applyFont="1" applyFill="1" applyAlignment="1">
      <alignment horizontal="left" vertical="center" indent="32" shrinkToFit="1"/>
    </xf>
    <xf numFmtId="0" fontId="105" fillId="0" borderId="0" xfId="55" applyFont="1"/>
    <xf numFmtId="3" fontId="75" fillId="3" borderId="7" xfId="131" applyNumberFormat="1" applyFont="1" applyFill="1" applyBorder="1" applyAlignment="1">
      <alignment horizontal="center" vertical="center" wrapText="1" shrinkToFit="1"/>
    </xf>
    <xf numFmtId="3" fontId="75" fillId="37" borderId="2" xfId="131" applyNumberFormat="1" applyFont="1" applyFill="1" applyBorder="1" applyAlignment="1">
      <alignment horizontal="center" vertical="center" wrapText="1" shrinkToFit="1"/>
    </xf>
    <xf numFmtId="3" fontId="75" fillId="3" borderId="2" xfId="131" applyNumberFormat="1" applyFont="1" applyFill="1" applyBorder="1" applyAlignment="1">
      <alignment horizontal="center" vertical="center" wrapText="1" shrinkToFit="1"/>
    </xf>
    <xf numFmtId="3" fontId="84" fillId="35" borderId="2" xfId="129" applyNumberFormat="1" applyFont="1" applyFill="1" applyBorder="1" applyAlignment="1">
      <alignment horizontal="center" vertical="center" shrinkToFit="1"/>
    </xf>
    <xf numFmtId="169" fontId="95" fillId="0" borderId="0" xfId="117" applyNumberFormat="1" applyFont="1"/>
    <xf numFmtId="0" fontId="84" fillId="35" borderId="20" xfId="0" applyFont="1" applyFill="1" applyBorder="1" applyAlignment="1">
      <alignment horizontal="center" vertical="center" wrapText="1" shrinkToFit="1"/>
    </xf>
    <xf numFmtId="0" fontId="84" fillId="35" borderId="2" xfId="0" applyFont="1" applyFill="1" applyBorder="1" applyAlignment="1">
      <alignment horizontal="center" vertical="center" wrapText="1"/>
    </xf>
    <xf numFmtId="0" fontId="52" fillId="3" borderId="0" xfId="159" applyFont="1" applyFill="1" applyAlignment="1">
      <alignment vertical="center" wrapText="1"/>
    </xf>
    <xf numFmtId="0" fontId="87" fillId="3" borderId="0" xfId="135" applyFont="1" applyFill="1"/>
    <xf numFmtId="0" fontId="87" fillId="0" borderId="0" xfId="135" applyFont="1"/>
    <xf numFmtId="0" fontId="106" fillId="35" borderId="2" xfId="0" applyFont="1" applyFill="1" applyBorder="1" applyAlignment="1">
      <alignment horizontal="center" vertical="center" wrapText="1"/>
    </xf>
    <xf numFmtId="0" fontId="107" fillId="3" borderId="0" xfId="135" applyFont="1" applyFill="1" applyAlignment="1">
      <alignment horizontal="center" vertical="center"/>
    </xf>
    <xf numFmtId="0" fontId="107" fillId="3" borderId="0" xfId="135" applyFont="1" applyFill="1"/>
    <xf numFmtId="0" fontId="107" fillId="0" borderId="0" xfId="135" applyFont="1"/>
    <xf numFmtId="0" fontId="86" fillId="3" borderId="0" xfId="135" applyFont="1" applyFill="1" applyAlignment="1">
      <alignment horizontal="center" vertical="center" wrapText="1"/>
    </xf>
    <xf numFmtId="0" fontId="94" fillId="3" borderId="0" xfId="135" applyFont="1" applyFill="1" applyAlignment="1">
      <alignment horizontal="center" vertical="center"/>
    </xf>
    <xf numFmtId="0" fontId="108" fillId="3" borderId="0" xfId="12" applyFont="1" applyFill="1"/>
    <xf numFmtId="0" fontId="108" fillId="0" borderId="0" xfId="12" applyFont="1"/>
    <xf numFmtId="167" fontId="48" fillId="2" borderId="0" xfId="115" applyNumberFormat="1" applyFont="1" applyFill="1" applyAlignment="1">
      <alignment horizontal="center" vertical="center" shrinkToFit="1"/>
    </xf>
    <xf numFmtId="3" fontId="84" fillId="35" borderId="2" xfId="150" applyNumberFormat="1" applyFont="1" applyFill="1" applyBorder="1" applyAlignment="1">
      <alignment horizontal="center" vertical="center" shrinkToFit="1"/>
    </xf>
    <xf numFmtId="0" fontId="109" fillId="35" borderId="5" xfId="0" applyFont="1" applyFill="1" applyBorder="1" applyAlignment="1">
      <alignment horizontal="center" vertical="center" wrapText="1" shrinkToFit="1"/>
    </xf>
    <xf numFmtId="0" fontId="65" fillId="0" borderId="0" xfId="83" applyFont="1" applyAlignment="1">
      <alignment vertical="center" wrapText="1"/>
    </xf>
    <xf numFmtId="167" fontId="44" fillId="2" borderId="0" xfId="115" applyNumberFormat="1" applyFont="1" applyFill="1" applyAlignment="1">
      <alignment horizontal="left" vertical="center" shrinkToFit="1"/>
    </xf>
    <xf numFmtId="169" fontId="90" fillId="3" borderId="0" xfId="117" applyNumberFormat="1" applyFont="1" applyFill="1" applyAlignment="1">
      <alignment horizontal="center" vertical="center" shrinkToFit="1"/>
    </xf>
    <xf numFmtId="168" fontId="48" fillId="2" borderId="0" xfId="115" applyNumberFormat="1" applyFont="1" applyFill="1" applyAlignment="1">
      <alignment vertical="center"/>
    </xf>
    <xf numFmtId="169" fontId="48" fillId="2" borderId="0" xfId="117" applyNumberFormat="1" applyFont="1" applyFill="1" applyAlignment="1">
      <alignment vertical="center"/>
    </xf>
    <xf numFmtId="0" fontId="52" fillId="3" borderId="0" xfId="161" applyFont="1" applyFill="1" applyAlignment="1">
      <alignment vertical="center" wrapText="1"/>
    </xf>
    <xf numFmtId="0" fontId="84" fillId="35" borderId="2" xfId="163" applyFont="1" applyFill="1" applyBorder="1" applyAlignment="1">
      <alignment horizontal="center" vertical="center" shrinkToFit="1"/>
    </xf>
    <xf numFmtId="0" fontId="84" fillId="35" borderId="7" xfId="163" applyFont="1" applyFill="1" applyBorder="1" applyAlignment="1">
      <alignment horizontal="center" vertical="center" shrinkToFit="1"/>
    </xf>
    <xf numFmtId="0" fontId="84" fillId="35" borderId="2" xfId="166" applyFont="1" applyFill="1" applyBorder="1" applyAlignment="1">
      <alignment horizontal="center" vertical="center" shrinkToFit="1"/>
    </xf>
    <xf numFmtId="3" fontId="84" fillId="35" borderId="2" xfId="163" applyNumberFormat="1" applyFont="1" applyFill="1" applyBorder="1" applyAlignment="1">
      <alignment horizontal="center" vertical="center" shrinkToFit="1"/>
    </xf>
    <xf numFmtId="0" fontId="98" fillId="3" borderId="0" xfId="161" applyFont="1" applyFill="1" applyAlignment="1">
      <alignment vertical="center" wrapText="1"/>
    </xf>
    <xf numFmtId="0" fontId="100" fillId="2" borderId="0" xfId="135" applyFont="1" applyFill="1" applyAlignment="1">
      <alignment vertical="center" shrinkToFit="1"/>
    </xf>
    <xf numFmtId="0" fontId="87" fillId="2" borderId="0" xfId="135" applyFont="1" applyFill="1" applyAlignment="1">
      <alignment vertical="center"/>
    </xf>
    <xf numFmtId="0" fontId="100" fillId="2" borderId="0" xfId="135" applyFont="1" applyFill="1" applyAlignment="1">
      <alignment horizontal="right" vertical="center"/>
    </xf>
    <xf numFmtId="0" fontId="101" fillId="2" borderId="0" xfId="135" applyFont="1" applyFill="1" applyAlignment="1">
      <alignment vertical="center"/>
    </xf>
    <xf numFmtId="0" fontId="102" fillId="2" borderId="0" xfId="135" applyFont="1" applyFill="1" applyAlignment="1">
      <alignment vertical="center"/>
    </xf>
    <xf numFmtId="0" fontId="84" fillId="35" borderId="2" xfId="135" applyFont="1" applyFill="1" applyBorder="1" applyAlignment="1">
      <alignment horizontal="center" vertical="center" wrapText="1"/>
    </xf>
    <xf numFmtId="0" fontId="103" fillId="2" borderId="0" xfId="135" applyFont="1" applyFill="1" applyAlignment="1">
      <alignment horizontal="center" vertical="center"/>
    </xf>
    <xf numFmtId="0" fontId="86" fillId="2" borderId="0" xfId="135" applyFont="1" applyFill="1" applyAlignment="1">
      <alignment vertical="center"/>
    </xf>
    <xf numFmtId="167" fontId="86" fillId="2" borderId="0" xfId="135" applyNumberFormat="1" applyFont="1" applyFill="1" applyAlignment="1">
      <alignment vertical="center"/>
    </xf>
    <xf numFmtId="0" fontId="87" fillId="2" borderId="0" xfId="135" applyFont="1" applyFill="1" applyAlignment="1">
      <alignment vertical="center" shrinkToFit="1"/>
    </xf>
    <xf numFmtId="167" fontId="87" fillId="2" borderId="0" xfId="135" applyNumberFormat="1" applyFont="1" applyFill="1" applyAlignment="1">
      <alignment vertical="center" shrinkToFit="1"/>
    </xf>
    <xf numFmtId="49" fontId="104" fillId="3" borderId="0" xfId="166" applyNumberFormat="1" applyFont="1" applyFill="1" applyAlignment="1">
      <alignment vertical="center" wrapText="1"/>
    </xf>
    <xf numFmtId="49" fontId="104" fillId="3" borderId="1" xfId="166" applyNumberFormat="1" applyFont="1" applyFill="1" applyBorder="1" applyAlignment="1">
      <alignment vertical="center" wrapText="1"/>
    </xf>
    <xf numFmtId="0" fontId="74" fillId="3" borderId="3" xfId="124" applyFont="1" applyFill="1" applyBorder="1" applyAlignment="1">
      <alignment horizontal="right" vertical="center"/>
    </xf>
    <xf numFmtId="0" fontId="43" fillId="2" borderId="0" xfId="0" applyFont="1" applyFill="1" applyAlignment="1">
      <alignment horizontal="right" vertical="center" shrinkToFit="1"/>
    </xf>
    <xf numFmtId="0" fontId="89" fillId="3" borderId="0" xfId="149" applyFont="1" applyFill="1" applyAlignment="1">
      <alignment wrapText="1"/>
    </xf>
    <xf numFmtId="0" fontId="91" fillId="0" borderId="2" xfId="118" applyFont="1" applyBorder="1" applyAlignment="1">
      <alignment horizontal="left" vertical="top"/>
    </xf>
    <xf numFmtId="0" fontId="81" fillId="3" borderId="8" xfId="124" applyFont="1" applyFill="1" applyBorder="1"/>
    <xf numFmtId="0" fontId="77" fillId="2" borderId="0" xfId="12" applyFont="1" applyFill="1" applyAlignment="1">
      <alignment horizontal="left" vertical="top" shrinkToFit="1"/>
    </xf>
    <xf numFmtId="0" fontId="99" fillId="0" borderId="2" xfId="118" applyFont="1" applyBorder="1" applyAlignment="1">
      <alignment horizontal="left" vertical="top"/>
    </xf>
    <xf numFmtId="0" fontId="74" fillId="3" borderId="8" xfId="124" applyFont="1" applyFill="1" applyBorder="1" applyAlignment="1">
      <alignment vertical="top"/>
    </xf>
    <xf numFmtId="0" fontId="74" fillId="3" borderId="8" xfId="124" applyFont="1" applyFill="1" applyBorder="1" applyAlignment="1">
      <alignment vertical="top" wrapText="1"/>
    </xf>
    <xf numFmtId="0" fontId="91" fillId="0" borderId="7" xfId="118" applyFont="1" applyBorder="1" applyAlignment="1">
      <alignment horizontal="left" vertical="top"/>
    </xf>
    <xf numFmtId="10" fontId="83" fillId="2" borderId="0" xfId="6" applyNumberFormat="1" applyFont="1" applyFill="1" applyAlignment="1">
      <alignment horizontal="center" vertical="top" shrinkToFit="1"/>
    </xf>
    <xf numFmtId="0" fontId="43" fillId="2" borderId="0" xfId="0" applyFont="1" applyFill="1" applyAlignment="1">
      <alignment vertical="top" shrinkToFit="1"/>
    </xf>
    <xf numFmtId="0" fontId="62" fillId="3" borderId="0" xfId="0" applyFont="1" applyFill="1" applyAlignment="1">
      <alignment vertical="top" shrinkToFit="1"/>
    </xf>
    <xf numFmtId="0" fontId="62" fillId="2" borderId="0" xfId="0" applyFont="1" applyFill="1" applyAlignment="1">
      <alignment vertical="top" shrinkToFit="1"/>
    </xf>
    <xf numFmtId="0" fontId="63" fillId="2" borderId="0" xfId="0" applyFont="1" applyFill="1" applyAlignment="1">
      <alignment vertical="top" shrinkToFit="1"/>
    </xf>
    <xf numFmtId="0" fontId="67" fillId="2" borderId="0" xfId="0" applyFont="1" applyFill="1" applyAlignment="1">
      <alignment horizontal="center" vertical="top" shrinkToFit="1"/>
    </xf>
    <xf numFmtId="0" fontId="74" fillId="3" borderId="20" xfId="124" applyFont="1" applyFill="1" applyBorder="1" applyAlignment="1">
      <alignment horizontal="right" vertical="top"/>
    </xf>
    <xf numFmtId="168" fontId="86" fillId="2" borderId="0" xfId="135" applyNumberFormat="1" applyFont="1" applyFill="1" applyAlignment="1">
      <alignment vertical="center"/>
    </xf>
    <xf numFmtId="169" fontId="94" fillId="3" borderId="0" xfId="0" applyNumberFormat="1" applyFont="1" applyFill="1" applyAlignment="1">
      <alignment horizontal="center" vertical="center" shrinkToFit="1"/>
    </xf>
    <xf numFmtId="167" fontId="95" fillId="0" borderId="0" xfId="115" applyNumberFormat="1" applyFont="1"/>
    <xf numFmtId="10" fontId="95" fillId="0" borderId="0" xfId="115" applyNumberFormat="1" applyFont="1"/>
    <xf numFmtId="0" fontId="52" fillId="0" borderId="1" xfId="83" applyFont="1" applyBorder="1" applyAlignment="1">
      <alignment vertical="center" wrapText="1"/>
    </xf>
    <xf numFmtId="0" fontId="24" fillId="3" borderId="0" xfId="12" applyFill="1"/>
    <xf numFmtId="0" fontId="24" fillId="0" borderId="0" xfId="12"/>
    <xf numFmtId="0" fontId="74" fillId="3" borderId="8" xfId="124" applyFont="1" applyFill="1" applyBorder="1" applyAlignment="1">
      <alignment horizontal="right" vertical="center"/>
    </xf>
    <xf numFmtId="0" fontId="74" fillId="3" borderId="9" xfId="124" applyFont="1" applyFill="1" applyBorder="1" applyAlignment="1">
      <alignment horizontal="right" vertical="center"/>
    </xf>
    <xf numFmtId="167" fontId="90" fillId="3" borderId="0" xfId="115" applyNumberFormat="1" applyFont="1" applyFill="1" applyAlignment="1">
      <alignment horizontal="center" vertical="center" shrinkToFit="1"/>
    </xf>
    <xf numFmtId="167" fontId="86" fillId="2" borderId="0" xfId="115" applyNumberFormat="1" applyFont="1" applyFill="1" applyAlignment="1">
      <alignment horizontal="center" vertical="center" shrinkToFit="1"/>
    </xf>
    <xf numFmtId="3" fontId="97" fillId="0" borderId="0" xfId="55" applyNumberFormat="1" applyFont="1"/>
    <xf numFmtId="169" fontId="97" fillId="0" borderId="0" xfId="55" applyNumberFormat="1" applyFont="1"/>
    <xf numFmtId="165" fontId="90" fillId="3" borderId="0" xfId="117" applyFont="1" applyFill="1" applyAlignment="1">
      <alignment horizontal="center" vertical="center" shrinkToFit="1"/>
    </xf>
    <xf numFmtId="0" fontId="91" fillId="0" borderId="0" xfId="118" applyFont="1" applyBorder="1" applyAlignment="1">
      <alignment horizontal="left" vertical="top"/>
    </xf>
    <xf numFmtId="10" fontId="43" fillId="2" borderId="0" xfId="115" applyNumberFormat="1" applyFont="1" applyFill="1" applyAlignment="1">
      <alignment vertical="center" shrinkToFit="1"/>
    </xf>
    <xf numFmtId="0" fontId="106" fillId="35" borderId="8" xfId="0" applyFont="1" applyFill="1" applyBorder="1" applyAlignment="1">
      <alignment horizontal="center" vertical="center" wrapText="1"/>
    </xf>
    <xf numFmtId="0" fontId="113" fillId="0" borderId="0" xfId="135" applyFont="1"/>
    <xf numFmtId="2" fontId="114" fillId="0" borderId="2" xfId="81" applyNumberFormat="1" applyFont="1" applyFill="1" applyBorder="1" applyAlignment="1">
      <alignment horizontal="center" vertical="center" wrapText="1"/>
    </xf>
    <xf numFmtId="2" fontId="114" fillId="38" borderId="2" xfId="81" applyNumberFormat="1" applyFont="1" applyFill="1" applyBorder="1" applyAlignment="1">
      <alignment horizontal="center" vertical="center" wrapText="1"/>
    </xf>
    <xf numFmtId="171" fontId="114" fillId="0" borderId="2" xfId="81" applyNumberFormat="1" applyFont="1" applyFill="1" applyBorder="1" applyAlignment="1">
      <alignment horizontal="center" vertical="center" wrapText="1"/>
    </xf>
    <xf numFmtId="171" fontId="114" fillId="38" borderId="2" xfId="81" applyNumberFormat="1" applyFont="1" applyFill="1" applyBorder="1" applyAlignment="1">
      <alignment horizontal="center" vertical="center" wrapText="1"/>
    </xf>
    <xf numFmtId="167" fontId="44" fillId="2" borderId="0" xfId="115" applyNumberFormat="1" applyFont="1" applyFill="1" applyAlignment="1">
      <alignment horizontal="center" vertical="center" shrinkToFit="1"/>
    </xf>
    <xf numFmtId="165" fontId="95" fillId="0" borderId="0" xfId="117" applyFont="1"/>
    <xf numFmtId="168" fontId="87" fillId="2" borderId="0" xfId="135" applyNumberFormat="1" applyFont="1" applyFill="1" applyAlignment="1">
      <alignment vertical="center" shrinkToFit="1"/>
    </xf>
    <xf numFmtId="167" fontId="75" fillId="3" borderId="7" xfId="115" applyNumberFormat="1" applyFont="1" applyFill="1" applyBorder="1" applyAlignment="1">
      <alignment horizontal="center" vertical="center" wrapText="1" shrinkToFit="1"/>
    </xf>
    <xf numFmtId="167" fontId="112" fillId="38" borderId="2" xfId="115" applyNumberFormat="1" applyFont="1" applyFill="1" applyBorder="1" applyAlignment="1">
      <alignment horizontal="center" vertical="center" wrapText="1"/>
    </xf>
    <xf numFmtId="9" fontId="95" fillId="0" borderId="0" xfId="55" applyNumberFormat="1" applyFont="1"/>
    <xf numFmtId="9" fontId="84" fillId="35" borderId="2" xfId="115" applyFont="1" applyFill="1" applyBorder="1" applyAlignment="1">
      <alignment horizontal="center" vertical="center" shrinkToFit="1"/>
    </xf>
    <xf numFmtId="169" fontId="86" fillId="2" borderId="0" xfId="117" applyNumberFormat="1" applyFont="1" applyFill="1" applyAlignment="1">
      <alignment horizontal="center" vertical="center" shrinkToFit="1"/>
    </xf>
    <xf numFmtId="0" fontId="115" fillId="2" borderId="0" xfId="12" applyFont="1" applyFill="1" applyAlignment="1">
      <alignment horizontal="left" vertical="top" shrinkToFit="1"/>
    </xf>
    <xf numFmtId="0" fontId="116" fillId="2" borderId="0" xfId="12" applyFont="1" applyFill="1" applyAlignment="1">
      <alignment horizontal="left" vertical="top" shrinkToFit="1"/>
    </xf>
    <xf numFmtId="0" fontId="115" fillId="2" borderId="0" xfId="12" applyFont="1" applyFill="1" applyAlignment="1">
      <alignment horizontal="left" vertical="center" shrinkToFit="1"/>
    </xf>
    <xf numFmtId="167" fontId="86" fillId="2" borderId="0" xfId="115" applyNumberFormat="1" applyFont="1" applyFill="1" applyAlignment="1">
      <alignment vertical="center"/>
    </xf>
    <xf numFmtId="10" fontId="44" fillId="2" borderId="0" xfId="115" applyNumberFormat="1" applyFont="1" applyFill="1" applyAlignment="1">
      <alignment horizontal="center" vertical="center" shrinkToFit="1"/>
    </xf>
    <xf numFmtId="0" fontId="75" fillId="3" borderId="2" xfId="117" applyNumberFormat="1" applyFont="1" applyFill="1" applyBorder="1" applyAlignment="1">
      <alignment horizontal="center" vertical="center" wrapText="1" shrinkToFit="1"/>
    </xf>
    <xf numFmtId="0" fontId="75" fillId="36" borderId="2" xfId="82" applyNumberFormat="1" applyFont="1" applyFill="1" applyBorder="1" applyAlignment="1">
      <alignment horizontal="center" vertical="center" wrapText="1" shrinkToFit="1"/>
    </xf>
    <xf numFmtId="0" fontId="75" fillId="3" borderId="2" xfId="82" applyNumberFormat="1" applyFont="1" applyFill="1" applyBorder="1" applyAlignment="1">
      <alignment horizontal="center" vertical="center" wrapText="1" shrinkToFit="1"/>
    </xf>
    <xf numFmtId="1" fontId="75" fillId="3" borderId="2" xfId="82" applyNumberFormat="1" applyFont="1" applyFill="1" applyBorder="1" applyAlignment="1">
      <alignment horizontal="center" vertical="center" wrapText="1" shrinkToFit="1"/>
    </xf>
    <xf numFmtId="1" fontId="75" fillId="36" borderId="2" xfId="82" applyNumberFormat="1" applyFont="1" applyFill="1" applyBorder="1" applyAlignment="1">
      <alignment horizontal="center" vertical="center" wrapText="1" shrinkToFit="1"/>
    </xf>
    <xf numFmtId="0" fontId="87" fillId="3" borderId="0" xfId="135" applyFont="1" applyFill="1" applyAlignment="1">
      <alignment horizontal="center"/>
    </xf>
    <xf numFmtId="0" fontId="106" fillId="35" borderId="6" xfId="0" applyFont="1" applyFill="1" applyBorder="1" applyAlignment="1">
      <alignment horizontal="center" vertical="center" wrapText="1"/>
    </xf>
    <xf numFmtId="0" fontId="114" fillId="0" borderId="2" xfId="81" applyFont="1" applyFill="1" applyBorder="1" applyAlignment="1">
      <alignment horizontal="center" vertical="center" wrapText="1"/>
    </xf>
    <xf numFmtId="0" fontId="114" fillId="38" borderId="2" xfId="81" applyFont="1" applyFill="1" applyBorder="1" applyAlignment="1">
      <alignment horizontal="center" vertical="center" wrapText="1"/>
    </xf>
    <xf numFmtId="0" fontId="113" fillId="3" borderId="0" xfId="135" applyFont="1" applyFill="1" applyAlignment="1">
      <alignment horizontal="center"/>
    </xf>
    <xf numFmtId="0" fontId="106" fillId="35" borderId="8" xfId="0" applyFont="1" applyFill="1" applyBorder="1" applyAlignment="1">
      <alignment horizontal="left" vertical="center" wrapText="1"/>
    </xf>
    <xf numFmtId="0" fontId="114" fillId="0" borderId="2" xfId="81" applyFont="1" applyFill="1" applyBorder="1" applyAlignment="1">
      <alignment horizontal="left" vertical="center" wrapText="1"/>
    </xf>
    <xf numFmtId="0" fontId="114" fillId="38" borderId="2" xfId="81" applyFont="1" applyFill="1" applyBorder="1" applyAlignment="1">
      <alignment horizontal="left" vertical="center" wrapText="1"/>
    </xf>
    <xf numFmtId="168" fontId="84" fillId="35" borderId="2" xfId="6" applyNumberFormat="1" applyFont="1" applyFill="1" applyBorder="1" applyAlignment="1">
      <alignment horizontal="center" vertical="center" shrinkToFit="1"/>
    </xf>
    <xf numFmtId="0" fontId="111" fillId="0" borderId="0" xfId="147" applyFont="1" applyAlignment="1">
      <alignment horizontal="center" vertical="center" wrapText="1"/>
    </xf>
    <xf numFmtId="0" fontId="111" fillId="0" borderId="1" xfId="147" applyFont="1" applyBorder="1" applyAlignment="1">
      <alignment horizontal="center" vertical="center" wrapText="1"/>
    </xf>
    <xf numFmtId="0" fontId="90" fillId="3" borderId="0" xfId="0" applyFont="1" applyFill="1" applyAlignment="1">
      <alignment horizontal="center" vertical="center" shrinkToFit="1"/>
    </xf>
    <xf numFmtId="0" fontId="65" fillId="0" borderId="20" xfId="147" applyFont="1" applyBorder="1" applyAlignment="1">
      <alignment horizontal="center" vertical="center" wrapText="1"/>
    </xf>
    <xf numFmtId="0" fontId="65" fillId="0" borderId="3" xfId="147" applyFont="1" applyBorder="1" applyAlignment="1">
      <alignment horizontal="center" vertical="center" wrapText="1"/>
    </xf>
    <xf numFmtId="0" fontId="65" fillId="0" borderId="22" xfId="147" applyFont="1" applyBorder="1" applyAlignment="1">
      <alignment horizontal="center" vertical="center" wrapText="1"/>
    </xf>
    <xf numFmtId="0" fontId="65" fillId="0" borderId="0" xfId="147" applyFont="1" applyAlignment="1">
      <alignment horizontal="center" vertical="center" wrapText="1"/>
    </xf>
    <xf numFmtId="0" fontId="74" fillId="3" borderId="8" xfId="124" applyFont="1" applyFill="1" applyBorder="1" applyAlignment="1">
      <alignment horizontal="right" vertical="top"/>
    </xf>
    <xf numFmtId="0" fontId="74" fillId="3" borderId="9" xfId="124" applyFont="1" applyFill="1" applyBorder="1" applyAlignment="1">
      <alignment horizontal="right" vertical="top"/>
    </xf>
    <xf numFmtId="0" fontId="44" fillId="2" borderId="0" xfId="0" applyFont="1" applyFill="1" applyAlignment="1">
      <alignment horizontal="center" vertical="center" shrinkToFit="1"/>
    </xf>
    <xf numFmtId="0" fontId="47" fillId="3" borderId="8" xfId="0" applyFont="1" applyFill="1" applyBorder="1" applyAlignment="1">
      <alignment horizontal="center" vertical="center"/>
    </xf>
    <xf numFmtId="0" fontId="47" fillId="3" borderId="6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shrinkToFit="1"/>
    </xf>
    <xf numFmtId="0" fontId="80" fillId="3" borderId="0" xfId="0" applyFont="1" applyFill="1" applyAlignment="1">
      <alignment horizontal="center" vertical="center" shrinkToFit="1"/>
    </xf>
    <xf numFmtId="0" fontId="84" fillId="35" borderId="5" xfId="150" applyFont="1" applyFill="1" applyBorder="1" applyAlignment="1">
      <alignment horizontal="center" vertical="center" shrinkToFit="1"/>
    </xf>
    <xf numFmtId="0" fontId="84" fillId="35" borderId="7" xfId="150" applyFont="1" applyFill="1" applyBorder="1" applyAlignment="1">
      <alignment horizontal="center" vertical="center" shrinkToFit="1"/>
    </xf>
    <xf numFmtId="0" fontId="84" fillId="35" borderId="8" xfId="150" applyFont="1" applyFill="1" applyBorder="1" applyAlignment="1">
      <alignment horizontal="center" vertical="center" shrinkToFit="1"/>
    </xf>
    <xf numFmtId="0" fontId="84" fillId="35" borderId="9" xfId="150" applyFont="1" applyFill="1" applyBorder="1" applyAlignment="1">
      <alignment horizontal="center" vertical="center" shrinkToFit="1"/>
    </xf>
    <xf numFmtId="0" fontId="84" fillId="35" borderId="6" xfId="150" applyFont="1" applyFill="1" applyBorder="1" applyAlignment="1">
      <alignment horizontal="center" vertical="center" shrinkToFit="1"/>
    </xf>
    <xf numFmtId="0" fontId="52" fillId="0" borderId="20" xfId="83" applyFont="1" applyBorder="1" applyAlignment="1">
      <alignment horizontal="center" vertical="center" wrapText="1"/>
    </xf>
    <xf numFmtId="0" fontId="52" fillId="0" borderId="3" xfId="83" applyFont="1" applyBorder="1" applyAlignment="1">
      <alignment horizontal="center" vertical="center" wrapText="1"/>
    </xf>
    <xf numFmtId="0" fontId="52" fillId="0" borderId="19" xfId="83" applyFont="1" applyBorder="1" applyAlignment="1">
      <alignment horizontal="center" vertical="center" wrapText="1"/>
    </xf>
    <xf numFmtId="0" fontId="52" fillId="0" borderId="1" xfId="83" applyFont="1" applyBorder="1" applyAlignment="1">
      <alignment horizontal="center" vertical="center" wrapText="1"/>
    </xf>
    <xf numFmtId="0" fontId="81" fillId="3" borderId="8" xfId="124" applyFont="1" applyFill="1" applyBorder="1" applyAlignment="1">
      <alignment horizontal="left"/>
    </xf>
    <xf numFmtId="0" fontId="81" fillId="3" borderId="9" xfId="124" applyFont="1" applyFill="1" applyBorder="1" applyAlignment="1">
      <alignment horizontal="left"/>
    </xf>
    <xf numFmtId="0" fontId="76" fillId="2" borderId="3" xfId="56" applyFont="1" applyFill="1" applyBorder="1" applyAlignment="1">
      <alignment vertical="top" shrinkToFit="1"/>
    </xf>
    <xf numFmtId="0" fontId="84" fillId="35" borderId="8" xfId="0" applyFont="1" applyFill="1" applyBorder="1" applyAlignment="1">
      <alignment horizontal="center" vertical="center" wrapText="1" shrinkToFit="1"/>
    </xf>
    <xf numFmtId="0" fontId="84" fillId="35" borderId="9" xfId="0" applyFont="1" applyFill="1" applyBorder="1" applyAlignment="1">
      <alignment horizontal="center" vertical="center" wrapText="1" shrinkToFit="1"/>
    </xf>
    <xf numFmtId="0" fontId="84" fillId="35" borderId="5" xfId="0" applyFont="1" applyFill="1" applyBorder="1" applyAlignment="1">
      <alignment horizontal="center" vertical="center" wrapText="1" shrinkToFit="1"/>
    </xf>
    <xf numFmtId="0" fontId="84" fillId="35" borderId="4" xfId="0" applyFont="1" applyFill="1" applyBorder="1" applyAlignment="1">
      <alignment horizontal="center" vertical="center" wrapText="1" shrinkToFit="1"/>
    </xf>
    <xf numFmtId="0" fontId="52" fillId="0" borderId="0" xfId="83" applyFont="1" applyAlignment="1">
      <alignment horizontal="center" vertical="center" wrapText="1"/>
    </xf>
    <xf numFmtId="0" fontId="79" fillId="3" borderId="8" xfId="124" applyFont="1" applyFill="1" applyBorder="1" applyAlignment="1">
      <alignment horizontal="right" vertical="center"/>
    </xf>
    <xf numFmtId="0" fontId="79" fillId="3" borderId="9" xfId="124" applyFont="1" applyFill="1" applyBorder="1" applyAlignment="1">
      <alignment horizontal="right" vertical="center"/>
    </xf>
    <xf numFmtId="0" fontId="48" fillId="3" borderId="22" xfId="0" applyFont="1" applyFill="1" applyBorder="1" applyAlignment="1">
      <alignment horizontal="center" vertical="center" wrapText="1"/>
    </xf>
    <xf numFmtId="0" fontId="48" fillId="3" borderId="0" xfId="0" applyFont="1" applyFill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84" fillId="35" borderId="20" xfId="0" applyFont="1" applyFill="1" applyBorder="1" applyAlignment="1">
      <alignment horizontal="center" vertical="center" wrapText="1" shrinkToFit="1"/>
    </xf>
    <xf numFmtId="0" fontId="84" fillId="35" borderId="3" xfId="0" applyFont="1" applyFill="1" applyBorder="1" applyAlignment="1">
      <alignment horizontal="center" vertical="center" wrapText="1" shrinkToFit="1"/>
    </xf>
    <xf numFmtId="0" fontId="84" fillId="35" borderId="21" xfId="0" applyFont="1" applyFill="1" applyBorder="1" applyAlignment="1">
      <alignment horizontal="center" vertical="center" wrapText="1" shrinkToFit="1"/>
    </xf>
    <xf numFmtId="0" fontId="81" fillId="0" borderId="0" xfId="124" applyFont="1" applyAlignment="1">
      <alignment horizontal="left"/>
    </xf>
    <xf numFmtId="0" fontId="84" fillId="35" borderId="2" xfId="0" applyFont="1" applyFill="1" applyBorder="1" applyAlignment="1">
      <alignment horizontal="center" vertical="center" wrapText="1" shrinkToFit="1"/>
    </xf>
    <xf numFmtId="0" fontId="84" fillId="35" borderId="6" xfId="0" applyFont="1" applyFill="1" applyBorder="1" applyAlignment="1">
      <alignment horizontal="center" vertical="center" wrapText="1" shrinkToFit="1"/>
    </xf>
    <xf numFmtId="0" fontId="74" fillId="3" borderId="8" xfId="124" applyFont="1" applyFill="1" applyBorder="1" applyAlignment="1">
      <alignment horizontal="left" vertical="top"/>
    </xf>
    <xf numFmtId="0" fontId="74" fillId="3" borderId="9" xfId="124" applyFont="1" applyFill="1" applyBorder="1" applyAlignment="1">
      <alignment horizontal="left" vertical="top"/>
    </xf>
    <xf numFmtId="0" fontId="74" fillId="3" borderId="8" xfId="124" applyFont="1" applyFill="1" applyBorder="1" applyAlignment="1">
      <alignment horizontal="right" vertical="top" wrapText="1"/>
    </xf>
    <xf numFmtId="0" fontId="74" fillId="3" borderId="9" xfId="124" applyFont="1" applyFill="1" applyBorder="1" applyAlignment="1">
      <alignment horizontal="right" vertical="top" wrapText="1"/>
    </xf>
    <xf numFmtId="0" fontId="74" fillId="3" borderId="6" xfId="124" applyFont="1" applyFill="1" applyBorder="1" applyAlignment="1">
      <alignment horizontal="right" vertical="top" wrapText="1"/>
    </xf>
    <xf numFmtId="49" fontId="52" fillId="3" borderId="0" xfId="154" applyNumberFormat="1" applyFont="1" applyFill="1" applyAlignment="1">
      <alignment horizontal="center" vertical="center" wrapText="1"/>
    </xf>
    <xf numFmtId="49" fontId="52" fillId="3" borderId="1" xfId="154" applyNumberFormat="1" applyFont="1" applyFill="1" applyBorder="1" applyAlignment="1">
      <alignment horizontal="center" vertical="center" wrapText="1"/>
    </xf>
    <xf numFmtId="0" fontId="74" fillId="3" borderId="20" xfId="124" applyFont="1" applyFill="1" applyBorder="1" applyAlignment="1">
      <alignment horizontal="right" vertical="top"/>
    </xf>
    <xf numFmtId="0" fontId="74" fillId="3" borderId="3" xfId="124" applyFont="1" applyFill="1" applyBorder="1" applyAlignment="1">
      <alignment horizontal="right" vertical="top"/>
    </xf>
    <xf numFmtId="0" fontId="79" fillId="3" borderId="8" xfId="124" applyFont="1" applyFill="1" applyBorder="1" applyAlignment="1">
      <alignment horizontal="right" vertical="top"/>
    </xf>
    <xf numFmtId="0" fontId="79" fillId="3" borderId="9" xfId="124" applyFont="1" applyFill="1" applyBorder="1" applyAlignment="1">
      <alignment horizontal="right" vertical="top"/>
    </xf>
    <xf numFmtId="0" fontId="74" fillId="3" borderId="20" xfId="124" applyFont="1" applyFill="1" applyBorder="1" applyAlignment="1">
      <alignment horizontal="right" vertical="center"/>
    </xf>
    <xf numFmtId="0" fontId="74" fillId="3" borderId="3" xfId="124" applyFont="1" applyFill="1" applyBorder="1" applyAlignment="1">
      <alignment horizontal="right" vertical="center"/>
    </xf>
    <xf numFmtId="0" fontId="66" fillId="3" borderId="8" xfId="124" applyFont="1" applyFill="1" applyBorder="1" applyAlignment="1">
      <alignment horizontal="left"/>
    </xf>
    <xf numFmtId="0" fontId="66" fillId="3" borderId="9" xfId="124" applyFont="1" applyFill="1" applyBorder="1" applyAlignment="1">
      <alignment horizontal="left"/>
    </xf>
    <xf numFmtId="0" fontId="86" fillId="0" borderId="20" xfId="83" applyFont="1" applyBorder="1" applyAlignment="1">
      <alignment horizontal="center" vertical="center" wrapText="1"/>
    </xf>
    <xf numFmtId="0" fontId="74" fillId="3" borderId="8" xfId="124" applyFont="1" applyFill="1" applyBorder="1" applyAlignment="1">
      <alignment horizontal="right" vertical="center" wrapText="1"/>
    </xf>
    <xf numFmtId="0" fontId="74" fillId="3" borderId="9" xfId="124" applyFont="1" applyFill="1" applyBorder="1" applyAlignment="1">
      <alignment horizontal="right" vertical="center" wrapText="1"/>
    </xf>
    <xf numFmtId="0" fontId="74" fillId="3" borderId="6" xfId="124" applyFont="1" applyFill="1" applyBorder="1" applyAlignment="1">
      <alignment horizontal="right" vertical="center" wrapText="1"/>
    </xf>
    <xf numFmtId="49" fontId="52" fillId="3" borderId="0" xfId="166" applyNumberFormat="1" applyFont="1" applyFill="1" applyAlignment="1">
      <alignment horizontal="center" vertical="center" wrapText="1"/>
    </xf>
    <xf numFmtId="49" fontId="52" fillId="3" borderId="1" xfId="166" applyNumberFormat="1" applyFont="1" applyFill="1" applyBorder="1" applyAlignment="1">
      <alignment horizontal="center" vertical="center" wrapText="1"/>
    </xf>
  </cellXfs>
  <cellStyles count="169">
    <cellStyle name="20% - تمييز1" xfId="29" builtinId="30" customBuiltin="1"/>
    <cellStyle name="20% - تمييز1 2" xfId="65" xr:uid="{00000000-0005-0000-0000-000001000000}"/>
    <cellStyle name="20% - تمييز1 3" xfId="90" xr:uid="{00000000-0005-0000-0000-000002000000}"/>
    <cellStyle name="20% - تمييز2" xfId="32" builtinId="34" customBuiltin="1"/>
    <cellStyle name="20% - تمييز2 2" xfId="67" xr:uid="{00000000-0005-0000-0000-000004000000}"/>
    <cellStyle name="20% - تمييز2 3" xfId="92" xr:uid="{00000000-0005-0000-0000-000005000000}"/>
    <cellStyle name="20% - تمييز3" xfId="35" builtinId="38" customBuiltin="1"/>
    <cellStyle name="20% - تمييز3 2" xfId="69" xr:uid="{00000000-0005-0000-0000-000007000000}"/>
    <cellStyle name="20% - تمييز3 3" xfId="94" xr:uid="{00000000-0005-0000-0000-000008000000}"/>
    <cellStyle name="20% - تمييز4" xfId="38" builtinId="42" customBuiltin="1"/>
    <cellStyle name="20% - تمييز4 2" xfId="71" xr:uid="{00000000-0005-0000-0000-00000A000000}"/>
    <cellStyle name="20% - تمييز4 3" xfId="96" xr:uid="{00000000-0005-0000-0000-00000B000000}"/>
    <cellStyle name="20% - تمييز5" xfId="41" builtinId="46" customBuiltin="1"/>
    <cellStyle name="20% - تمييز5 2" xfId="73" xr:uid="{00000000-0005-0000-0000-00000D000000}"/>
    <cellStyle name="20% - تمييز5 3" xfId="98" xr:uid="{00000000-0005-0000-0000-00000E000000}"/>
    <cellStyle name="20% - تمييز6" xfId="44" builtinId="50" customBuiltin="1"/>
    <cellStyle name="20% - تمييز6 2" xfId="75" xr:uid="{00000000-0005-0000-0000-000010000000}"/>
    <cellStyle name="20% - تمييز6 3" xfId="100" xr:uid="{00000000-0005-0000-0000-000011000000}"/>
    <cellStyle name="40% - تمييز1" xfId="30" builtinId="31" customBuiltin="1"/>
    <cellStyle name="40% - تمييز1 2" xfId="66" xr:uid="{00000000-0005-0000-0000-000013000000}"/>
    <cellStyle name="40% - تمييز1 3" xfId="91" xr:uid="{00000000-0005-0000-0000-000014000000}"/>
    <cellStyle name="40% - تمييز2" xfId="33" builtinId="35" customBuiltin="1"/>
    <cellStyle name="40% - تمييز2 2" xfId="68" xr:uid="{00000000-0005-0000-0000-000016000000}"/>
    <cellStyle name="40% - تمييز2 3" xfId="93" xr:uid="{00000000-0005-0000-0000-000017000000}"/>
    <cellStyle name="40% - تمييز3" xfId="36" builtinId="39" customBuiltin="1"/>
    <cellStyle name="40% - تمييز3 2" xfId="70" xr:uid="{00000000-0005-0000-0000-000019000000}"/>
    <cellStyle name="40% - تمييز3 3" xfId="95" xr:uid="{00000000-0005-0000-0000-00001A000000}"/>
    <cellStyle name="40% - تمييز4" xfId="39" builtinId="43" customBuiltin="1"/>
    <cellStyle name="40% - تمييز4 2" xfId="72" xr:uid="{00000000-0005-0000-0000-00001C000000}"/>
    <cellStyle name="40% - تمييز4 3" xfId="97" xr:uid="{00000000-0005-0000-0000-00001D000000}"/>
    <cellStyle name="40% - تمييز5" xfId="42" builtinId="47" customBuiltin="1"/>
    <cellStyle name="40% - تمييز5 2" xfId="74" xr:uid="{00000000-0005-0000-0000-00001F000000}"/>
    <cellStyle name="40% - تمييز5 3" xfId="99" xr:uid="{00000000-0005-0000-0000-000020000000}"/>
    <cellStyle name="40% - تمييز6" xfId="45" builtinId="51" customBuiltin="1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Comma" xfId="117" builtinId="3"/>
    <cellStyle name="Comma 2" xfId="2" xr:uid="{00000000-0005-0000-0000-00002A000000}"/>
    <cellStyle name="Comma 2 2" xfId="84" xr:uid="{00000000-0005-0000-0000-00002B000000}"/>
    <cellStyle name="Comma 2 3" xfId="126" xr:uid="{BB3F67E9-12C2-4856-9026-4111926484B8}"/>
    <cellStyle name="Comma 2 7 2 2" xfId="123" xr:uid="{B5FE5BAF-7297-43FD-8A0A-473AD1801DD0}"/>
    <cellStyle name="Comma 2 7 2 2 2" xfId="131" xr:uid="{262F491A-F7BD-4697-9DCB-E4F3D0B772AC}"/>
    <cellStyle name="Comma 2 7 2 2 2 2" xfId="156" xr:uid="{F17CEB5C-D8D6-44DB-A99A-E04D09163C78}"/>
    <cellStyle name="Comma 2 7 2 2 2 3" xfId="164" xr:uid="{1694E194-9321-49FC-BE09-829959A24255}"/>
    <cellStyle name="Comma 2 7 2 2 3" xfId="140" xr:uid="{E3B79A2E-A62D-4E6F-ACE1-73A6BF4A4996}"/>
    <cellStyle name="Comma 2 7 2 2 3 2" xfId="151" xr:uid="{F04CD6AF-9C18-4477-9FB7-CE401224F28F}"/>
    <cellStyle name="Comma 3" xfId="82" xr:uid="{00000000-0005-0000-0000-00002C000000}"/>
    <cellStyle name="Comma 4" xfId="134" xr:uid="{64E726D5-E408-4137-98DD-197681110E98}"/>
    <cellStyle name="Comma 4 2" xfId="157" xr:uid="{9569C012-59B9-4DD1-B12A-995ECEC7CCF7}"/>
    <cellStyle name="Hyperlink 2" xfId="3" xr:uid="{00000000-0005-0000-0000-00002D000000}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5" xr:uid="{CD028D1B-0E51-4179-8182-B448ED1796D3}"/>
    <cellStyle name="Normal 2 2 3" xfId="85" xr:uid="{00000000-0005-0000-0000-000033000000}"/>
    <cellStyle name="Normal 2 2 4" xfId="122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8" xr:uid="{3C2F8F45-90F0-4723-8069-9D7FCC22EAA4}"/>
    <cellStyle name="Normal 2 4 2 2" xfId="119" xr:uid="{D37C2E5C-FFE0-4E5E-BC0C-FDC40A20F2B6}"/>
    <cellStyle name="Normal 2 4 2 2 2" xfId="144" xr:uid="{BE4727F2-D45A-4029-9E29-3C30C89FC501}"/>
    <cellStyle name="Normal 2 4 2 3" xfId="137" xr:uid="{74BA89C7-BEF5-402D-A649-A8617D6295D2}"/>
    <cellStyle name="Normal 2 4 2 3 2" xfId="158" xr:uid="{DC9A6401-C699-444A-B2C0-8570270372BA}"/>
    <cellStyle name="Normal 2 4 2 3 2 2" xfId="167" xr:uid="{466EA368-DE87-4F22-801E-9C4C1204C952}"/>
    <cellStyle name="Normal 2 4 2 4" xfId="148" xr:uid="{3CE98027-8A2B-4152-9967-55ED58497AD1}"/>
    <cellStyle name="Normal 2 4 2 5" xfId="160" xr:uid="{F036EBD3-4239-4CA5-89A8-F8005A44E6C7}"/>
    <cellStyle name="Normal 2 4 3" xfId="133" xr:uid="{57D6BB62-B466-4B01-AEA9-4EAC5D798C16}"/>
    <cellStyle name="Normal 2 4 3 2" xfId="153" xr:uid="{7D0F03EC-7DFA-48E3-9A8F-C394FDB17DCB}"/>
    <cellStyle name="Normal 2 4 3 2 2" xfId="161" xr:uid="{1DC34DA7-C4B1-4545-9F4A-652C9BBB76DC}"/>
    <cellStyle name="Normal 2 4 4" xfId="141" xr:uid="{6996585F-C03A-4D8A-BEF3-50135DC2499D}"/>
    <cellStyle name="Normal 2 4 4 2" xfId="149" xr:uid="{1CFED256-0679-47F5-B5E9-6B4104E2C21B}"/>
    <cellStyle name="Normal 2 4 5" xfId="146" xr:uid="{D6A072AC-5E48-4F5B-9E13-6DF0B7C38D35}"/>
    <cellStyle name="Normal 2 4 5 2" xfId="159" xr:uid="{309F6E0D-E867-46F3-AD7D-71506132912C}"/>
    <cellStyle name="Normal 2 5" xfId="124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20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6" xr:uid="{8D5096F6-8F8A-43D0-A603-544EAACF3145}"/>
    <cellStyle name="إخراج" xfId="21" builtinId="21" customBuiltin="1"/>
    <cellStyle name="إدخال" xfId="20" builtinId="20" customBuiltin="1"/>
    <cellStyle name="ارتباط تشعبي" xfId="12" builtinId="8"/>
    <cellStyle name="ارتباط تشعبي 2" xfId="81" xr:uid="{00000000-0005-0000-0000-00004E000000}"/>
    <cellStyle name="ارتباط تشعبي 2 2" xfId="142" xr:uid="{BF8DF8A4-8757-4E18-8C37-9BAB1C3E88FF}"/>
    <cellStyle name="ارتباط تشعبي 2 2 2" xfId="165" xr:uid="{65C1BC29-0EB9-4944-AB0F-9030261748FA}"/>
    <cellStyle name="ارتباط تشعبي 3" xfId="118" xr:uid="{00000000-0005-0000-0000-00008A000000}"/>
    <cellStyle name="الإجمالي" xfId="27" builtinId="25" customBuiltin="1"/>
    <cellStyle name="تمييز1" xfId="28" builtinId="29" customBuiltin="1"/>
    <cellStyle name="تمييز2" xfId="31" builtinId="33" customBuiltin="1"/>
    <cellStyle name="تمييز3" xfId="34" builtinId="37" customBuiltin="1"/>
    <cellStyle name="تمييز4" xfId="37" builtinId="41" customBuiltin="1"/>
    <cellStyle name="تمييز5" xfId="40" builtinId="45" customBuiltin="1"/>
    <cellStyle name="تمييز6" xfId="43" builtinId="49" customBuiltin="1"/>
    <cellStyle name="جيد" xfId="18" builtinId="26" customBuiltin="1"/>
    <cellStyle name="حساب" xfId="22" builtinId="22" customBuiltin="1"/>
    <cellStyle name="خلية تدقيق" xfId="24" builtinId="23" customBuiltin="1"/>
    <cellStyle name="خلية مرتبطة" xfId="23" builtinId="24" customBuiltin="1"/>
    <cellStyle name="سيئ" xfId="19" builtinId="27" customBuiltin="1"/>
    <cellStyle name="عادي" xfId="0" builtinId="0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2 4" xfId="168" xr:uid="{9D80C4F0-AE36-4A5C-A196-F539C87EFFAE}"/>
    <cellStyle name="عادي 2 3" xfId="77" xr:uid="{00000000-0005-0000-0000-00005F000000}"/>
    <cellStyle name="عادي 2 3 2 2" xfId="83" xr:uid="{00000000-0005-0000-0000-000060000000}"/>
    <cellStyle name="عادي 2 3 2 2 2" xfId="121" xr:uid="{A86C36EF-2E5D-4028-A151-F3218CB0FCD7}"/>
    <cellStyle name="عادي 2 3 2 2 3" xfId="129" xr:uid="{1A074B0F-B9C5-4BF4-811A-8A58B26BFCD5}"/>
    <cellStyle name="عادي 2 3 2 2 3 2" xfId="155" xr:uid="{302AB1D0-CCAD-4B70-A872-5B1DB4891EE5}"/>
    <cellStyle name="عادي 2 3 2 2 3 2 2" xfId="163" xr:uid="{56836171-D155-49D6-B55F-BD5E7402C134}"/>
    <cellStyle name="عادي 2 3 2 2 4" xfId="130" xr:uid="{741E5EE2-633E-4550-8979-6B6A653CCA79}"/>
    <cellStyle name="عادي 2 3 2 2 4 2" xfId="132" xr:uid="{F630151D-3327-47C4-B1F2-2F9866D70CD6}"/>
    <cellStyle name="عادي 2 3 2 2 4 2 2" xfId="154" xr:uid="{74FEA935-E3A0-4A4D-A86F-41CA28C4F425}"/>
    <cellStyle name="عادي 2 3 2 2 4 2 2 2" xfId="166" xr:uid="{0A517E93-CE92-4183-AA00-9F26D6893F73}"/>
    <cellStyle name="عادي 2 3 2 2 4 3" xfId="139" xr:uid="{69E1BB08-D9DF-4C9F-8ED4-057935F70A3C}"/>
    <cellStyle name="عادي 2 3 2 2 4 3 2" xfId="152" xr:uid="{526C6250-6643-4156-9DAE-3634500AB11B}"/>
    <cellStyle name="عادي 2 3 2 2 5" xfId="138" xr:uid="{68BD8190-AC2F-4F60-B6F3-3B0C7CBB319F}"/>
    <cellStyle name="عادي 2 3 2 2 5 2" xfId="150" xr:uid="{B59260A1-9945-4A92-A6B9-50A37D66F512}"/>
    <cellStyle name="عادي 2 3 2 2 6" xfId="143" xr:uid="{C7BF8246-99F6-4667-B39E-97F7A13B04DF}"/>
    <cellStyle name="عادي 2 3 2 2 7" xfId="145" xr:uid="{6918301D-AA25-48FC-B1E3-ADB8ED47B32E}"/>
    <cellStyle name="عادي 2 3 2 2 8" xfId="147" xr:uid="{789AB796-5FF7-4490-93C9-8423DF527895}"/>
    <cellStyle name="عادي 2 3 2 2 9" xfId="162" xr:uid="{12FAEFCC-0E80-4DDB-B264-0985B63F3600}"/>
    <cellStyle name="عادي 2 4" xfId="102" xr:uid="{00000000-0005-0000-0000-000061000000}"/>
    <cellStyle name="عادي 2 5" xfId="127" xr:uid="{D7DAAC65-0E31-43B7-8B27-D080453B8262}"/>
    <cellStyle name="عادي 2 7" xfId="135" xr:uid="{4F4D79A6-6D3B-42B7-88B3-D61BDF67BDB1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عنوان" xfId="13" builtinId="15" customBuiltin="1"/>
    <cellStyle name="عنوان 1" xfId="14" builtinId="16" customBuiltin="1"/>
    <cellStyle name="عنوان 2" xfId="15" builtinId="17" customBuiltin="1"/>
    <cellStyle name="عنوان 3" xfId="16" builtinId="18" customBuiltin="1"/>
    <cellStyle name="عنوان 4" xfId="17" builtinId="19" customBuiltin="1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  <cellStyle name="نص تحذير" xfId="25" builtinId="11" customBuiltin="1"/>
    <cellStyle name="نص توضيحي" xfId="26" builtinId="53" customBuiltin="1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133271</xdr:colOff>
      <xdr:row>0</xdr:row>
      <xdr:rowOff>109753</xdr:rowOff>
    </xdr:from>
    <xdr:to>
      <xdr:col>0</xdr:col>
      <xdr:colOff>1983394</xdr:colOff>
      <xdr:row>2</xdr:row>
      <xdr:rowOff>220427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17485C58-5ACF-46BE-B0A8-D0E77DCF9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271" y="109753"/>
          <a:ext cx="1850123" cy="64376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0</xdr:rowOff>
    </xdr:from>
    <xdr:to>
      <xdr:col>1</xdr:col>
      <xdr:colOff>706755</xdr:colOff>
      <xdr:row>1</xdr:row>
      <xdr:rowOff>315994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59C28050-2642-42F0-88E0-14D18558F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0"/>
          <a:ext cx="2089644" cy="58410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70554</xdr:colOff>
      <xdr:row>0</xdr:row>
      <xdr:rowOff>127000</xdr:rowOff>
    </xdr:from>
    <xdr:to>
      <xdr:col>1</xdr:col>
      <xdr:colOff>290476</xdr:colOff>
      <xdr:row>2</xdr:row>
      <xdr:rowOff>21273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768DD65F-0244-4195-919B-3C8A709B7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554" y="127000"/>
          <a:ext cx="1666311" cy="46577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77611</xdr:colOff>
      <xdr:row>0</xdr:row>
      <xdr:rowOff>42334</xdr:rowOff>
    </xdr:from>
    <xdr:to>
      <xdr:col>1</xdr:col>
      <xdr:colOff>650311</xdr:colOff>
      <xdr:row>1</xdr:row>
      <xdr:rowOff>261691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7D1D7FF3-8A61-403D-AA21-853613C0B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7611" y="42334"/>
          <a:ext cx="1743922" cy="4874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98778</xdr:colOff>
      <xdr:row>0</xdr:row>
      <xdr:rowOff>119945</xdr:rowOff>
    </xdr:from>
    <xdr:to>
      <xdr:col>1</xdr:col>
      <xdr:colOff>615033</xdr:colOff>
      <xdr:row>2</xdr:row>
      <xdr:rowOff>71191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A97A2167-C25A-4E85-8470-E63867006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8778" y="119945"/>
          <a:ext cx="1743922" cy="4874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42334</xdr:colOff>
      <xdr:row>0</xdr:row>
      <xdr:rowOff>119944</xdr:rowOff>
    </xdr:from>
    <xdr:to>
      <xdr:col>0</xdr:col>
      <xdr:colOff>1786256</xdr:colOff>
      <xdr:row>1</xdr:row>
      <xdr:rowOff>339301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BA33397A-240F-4A97-9F0B-5EA0CABA2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2334" y="119944"/>
          <a:ext cx="1743922" cy="4874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141112</xdr:colOff>
      <xdr:row>0</xdr:row>
      <xdr:rowOff>77611</xdr:rowOff>
    </xdr:from>
    <xdr:to>
      <xdr:col>1</xdr:col>
      <xdr:colOff>452756</xdr:colOff>
      <xdr:row>1</xdr:row>
      <xdr:rowOff>296968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048DFE2A-5B0B-4FF2-8597-01C698420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41112" y="77611"/>
          <a:ext cx="1743922" cy="4874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8813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9367762-8835-4EB5-B47E-937F076EC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08399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141111</xdr:colOff>
      <xdr:row>0</xdr:row>
      <xdr:rowOff>112889</xdr:rowOff>
    </xdr:from>
    <xdr:to>
      <xdr:col>1</xdr:col>
      <xdr:colOff>713811</xdr:colOff>
      <xdr:row>2</xdr:row>
      <xdr:rowOff>28857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030C1634-488F-4F7B-9220-9199EBA50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41111" y="112889"/>
          <a:ext cx="1743922" cy="4874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152400</xdr:rowOff>
    </xdr:from>
    <xdr:to>
      <xdr:col>1</xdr:col>
      <xdr:colOff>727922</xdr:colOff>
      <xdr:row>2</xdr:row>
      <xdr:rowOff>98001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009880E0-5B04-48DF-A6AD-DEF0B842A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2400" y="152400"/>
          <a:ext cx="1743922" cy="487468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116268</xdr:colOff>
      <xdr:row>0</xdr:row>
      <xdr:rowOff>89437</xdr:rowOff>
    </xdr:from>
    <xdr:to>
      <xdr:col>1</xdr:col>
      <xdr:colOff>688570</xdr:colOff>
      <xdr:row>2</xdr:row>
      <xdr:rowOff>40285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72CC6BA9-6C54-44F2-8A7B-534DF9B4F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6268" y="89437"/>
          <a:ext cx="1743922" cy="487468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55217</xdr:colOff>
      <xdr:row>0</xdr:row>
      <xdr:rowOff>92028</xdr:rowOff>
    </xdr:from>
    <xdr:to>
      <xdr:col>1</xdr:col>
      <xdr:colOff>630371</xdr:colOff>
      <xdr:row>2</xdr:row>
      <xdr:rowOff>45728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5DAD9C40-A35C-4B71-BA71-0E53AF2FC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217" y="92028"/>
          <a:ext cx="1743922" cy="4874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84667</xdr:colOff>
      <xdr:row>0</xdr:row>
      <xdr:rowOff>49389</xdr:rowOff>
    </xdr:from>
    <xdr:to>
      <xdr:col>1</xdr:col>
      <xdr:colOff>536011</xdr:colOff>
      <xdr:row>2</xdr:row>
      <xdr:rowOff>19661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E4CFE2B5-BD3C-4D71-AA91-574AEC40D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4667" y="49389"/>
          <a:ext cx="1883622" cy="50649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47388</xdr:colOff>
      <xdr:row>0</xdr:row>
      <xdr:rowOff>151641</xdr:rowOff>
    </xdr:from>
    <xdr:to>
      <xdr:col>1</xdr:col>
      <xdr:colOff>625564</xdr:colOff>
      <xdr:row>2</xdr:row>
      <xdr:rowOff>108363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CC2DC634-3EB3-41B2-A30C-B39203D6F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388" y="151641"/>
          <a:ext cx="1743922" cy="487468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73623</xdr:colOff>
      <xdr:row>0</xdr:row>
      <xdr:rowOff>147247</xdr:rowOff>
    </xdr:from>
    <xdr:to>
      <xdr:col>1</xdr:col>
      <xdr:colOff>648777</xdr:colOff>
      <xdr:row>2</xdr:row>
      <xdr:rowOff>100947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3B1941F9-6F86-4CD8-A4E2-E3BF6BDD8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3623" y="147247"/>
          <a:ext cx="1743922" cy="487468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148166</xdr:colOff>
      <xdr:row>0</xdr:row>
      <xdr:rowOff>119945</xdr:rowOff>
    </xdr:from>
    <xdr:to>
      <xdr:col>1</xdr:col>
      <xdr:colOff>720866</xdr:colOff>
      <xdr:row>2</xdr:row>
      <xdr:rowOff>71191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42AAEDF3-393E-4EDA-A1C2-D6C364579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48166" y="119945"/>
          <a:ext cx="1743922" cy="487468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84667</xdr:colOff>
      <xdr:row>0</xdr:row>
      <xdr:rowOff>77611</xdr:rowOff>
    </xdr:from>
    <xdr:to>
      <xdr:col>1</xdr:col>
      <xdr:colOff>382200</xdr:colOff>
      <xdr:row>2</xdr:row>
      <xdr:rowOff>28857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3785FAF8-98CB-4906-8985-8C8CF42EA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4667" y="77611"/>
          <a:ext cx="1743922" cy="487468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105833</xdr:colOff>
      <xdr:row>0</xdr:row>
      <xdr:rowOff>98777</xdr:rowOff>
    </xdr:from>
    <xdr:to>
      <xdr:col>1</xdr:col>
      <xdr:colOff>135255</xdr:colOff>
      <xdr:row>2</xdr:row>
      <xdr:rowOff>50023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6743E6CD-7FFC-46DC-A60E-4C4D25281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5833" y="98777"/>
          <a:ext cx="1743922" cy="487468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7056</xdr:colOff>
      <xdr:row>0</xdr:row>
      <xdr:rowOff>0</xdr:rowOff>
    </xdr:from>
    <xdr:to>
      <xdr:col>1</xdr:col>
      <xdr:colOff>304589</xdr:colOff>
      <xdr:row>1</xdr:row>
      <xdr:rowOff>219357</xdr:rowOff>
    </xdr:to>
    <xdr:pic>
      <xdr:nvPicPr>
        <xdr:cNvPr id="2" name="Graphic 3">
          <a:extLst>
            <a:ext uri="{FF2B5EF4-FFF2-40B4-BE49-F238E27FC236}">
              <a16:creationId xmlns:a16="http://schemas.microsoft.com/office/drawing/2014/main" id="{4CB63F7D-FBCD-465A-AEB2-B6A6CF623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56" y="0"/>
          <a:ext cx="1743922" cy="487468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84666</xdr:colOff>
      <xdr:row>0</xdr:row>
      <xdr:rowOff>84666</xdr:rowOff>
    </xdr:from>
    <xdr:to>
      <xdr:col>1</xdr:col>
      <xdr:colOff>466866</xdr:colOff>
      <xdr:row>2</xdr:row>
      <xdr:rowOff>14745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737DA2AD-2375-41B4-BFBA-F0B306E6B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4666" y="84666"/>
          <a:ext cx="1743922" cy="487468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141111</xdr:colOff>
      <xdr:row>0</xdr:row>
      <xdr:rowOff>91722</xdr:rowOff>
    </xdr:from>
    <xdr:to>
      <xdr:col>1</xdr:col>
      <xdr:colOff>657366</xdr:colOff>
      <xdr:row>2</xdr:row>
      <xdr:rowOff>42968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549888F0-D2C3-481A-BBE9-9B83A4F66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41111" y="91722"/>
          <a:ext cx="1743922" cy="487468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56444</xdr:colOff>
      <xdr:row>0</xdr:row>
      <xdr:rowOff>105833</xdr:rowOff>
    </xdr:from>
    <xdr:to>
      <xdr:col>0</xdr:col>
      <xdr:colOff>1800366</xdr:colOff>
      <xdr:row>1</xdr:row>
      <xdr:rowOff>325190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077A02C0-9272-4D8E-85AB-249D1DFBE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6444" y="105833"/>
          <a:ext cx="1743922" cy="487468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248228</xdr:colOff>
      <xdr:row>0</xdr:row>
      <xdr:rowOff>92363</xdr:rowOff>
    </xdr:from>
    <xdr:to>
      <xdr:col>1</xdr:col>
      <xdr:colOff>733695</xdr:colOff>
      <xdr:row>1</xdr:row>
      <xdr:rowOff>314286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7399ED56-3D75-4E5E-A9F0-0259F2159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8228" y="92363"/>
          <a:ext cx="1743922" cy="4874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8813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5707CA77-0381-419E-BB2E-473B1D22D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169333</xdr:colOff>
      <xdr:row>0</xdr:row>
      <xdr:rowOff>112889</xdr:rowOff>
    </xdr:from>
    <xdr:to>
      <xdr:col>1</xdr:col>
      <xdr:colOff>1087755</xdr:colOff>
      <xdr:row>2</xdr:row>
      <xdr:rowOff>83161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E1CC4A37-0868-473D-91DC-C492DDC55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69333" y="112889"/>
          <a:ext cx="2089644" cy="63349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190501</xdr:colOff>
      <xdr:row>0</xdr:row>
      <xdr:rowOff>158750</xdr:rowOff>
    </xdr:from>
    <xdr:to>
      <xdr:col>1</xdr:col>
      <xdr:colOff>1108923</xdr:colOff>
      <xdr:row>2</xdr:row>
      <xdr:rowOff>129022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F729B817-30C2-4BE9-B790-2BC71D4D4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0501" y="158750"/>
          <a:ext cx="2085235" cy="57352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235856</xdr:rowOff>
    </xdr:from>
    <xdr:to>
      <xdr:col>2</xdr:col>
      <xdr:colOff>2208</xdr:colOff>
      <xdr:row>2</xdr:row>
      <xdr:rowOff>206128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5FED641B-585B-46DC-8D7E-CA068567D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4000" y="235856"/>
          <a:ext cx="2088637" cy="5689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200527</xdr:colOff>
      <xdr:row>0</xdr:row>
      <xdr:rowOff>116974</xdr:rowOff>
    </xdr:from>
    <xdr:to>
      <xdr:col>1</xdr:col>
      <xdr:colOff>1118949</xdr:colOff>
      <xdr:row>2</xdr:row>
      <xdr:rowOff>87246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94ED6098-7D69-4D2B-B26E-BA4E86844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0527" y="116974"/>
          <a:ext cx="2088159" cy="53843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141111</xdr:rowOff>
    </xdr:from>
    <xdr:to>
      <xdr:col>1</xdr:col>
      <xdr:colOff>1045422</xdr:colOff>
      <xdr:row>2</xdr:row>
      <xdr:rowOff>111383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82A2897D-851D-4C21-B5AC-8184A794D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7000" y="141111"/>
          <a:ext cx="2089644" cy="59116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158749</xdr:colOff>
      <xdr:row>0</xdr:row>
      <xdr:rowOff>127000</xdr:rowOff>
    </xdr:from>
    <xdr:to>
      <xdr:col>1</xdr:col>
      <xdr:colOff>799042</xdr:colOff>
      <xdr:row>2</xdr:row>
      <xdr:rowOff>25102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62F595A2-E435-4955-B4F9-2F819EFA3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8749" y="127000"/>
          <a:ext cx="1809751" cy="4696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298374</xdr:colOff>
      <xdr:row>0</xdr:row>
      <xdr:rowOff>122410</xdr:rowOff>
    </xdr:from>
    <xdr:to>
      <xdr:col>2</xdr:col>
      <xdr:colOff>46255</xdr:colOff>
      <xdr:row>2</xdr:row>
      <xdr:rowOff>92682</xdr:rowOff>
    </xdr:to>
    <xdr:pic>
      <xdr:nvPicPr>
        <xdr:cNvPr id="3" name="Graphic 3">
          <a:extLst>
            <a:ext uri="{FF2B5EF4-FFF2-40B4-BE49-F238E27FC236}">
              <a16:creationId xmlns:a16="http://schemas.microsoft.com/office/drawing/2014/main" id="{A73D5A87-6FD3-47A0-AF63-8586B9E5B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98374" y="122410"/>
          <a:ext cx="2088965" cy="55936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A95FD-20FA-4E1C-8BFE-8F9D998B04BB}">
  <dimension ref="A1:T37"/>
  <sheetViews>
    <sheetView tabSelected="1" view="pageBreakPreview" zoomScale="81" zoomScaleNormal="115" zoomScaleSheetLayoutView="81" workbookViewId="0">
      <selection activeCell="A2" sqref="A2"/>
    </sheetView>
  </sheetViews>
  <sheetFormatPr defaultColWidth="8.7265625" defaultRowHeight="21" customHeight="1"/>
  <cols>
    <col min="1" max="1" width="110.54296875" style="164" customWidth="1"/>
    <col min="2" max="2" width="12.7265625" style="257" customWidth="1"/>
    <col min="3" max="12" width="8.7265625" style="163"/>
    <col min="13" max="16384" width="8.7265625" style="164"/>
  </cols>
  <sheetData>
    <row r="1" spans="1:20" ht="21" customHeight="1">
      <c r="A1" s="162"/>
      <c r="M1" s="163"/>
      <c r="N1" s="163"/>
      <c r="O1" s="163"/>
      <c r="P1" s="163"/>
      <c r="Q1" s="163"/>
      <c r="R1" s="163"/>
      <c r="S1" s="163"/>
      <c r="T1" s="163"/>
    </row>
    <row r="2" spans="1:20" ht="21" customHeight="1">
      <c r="A2" s="162"/>
      <c r="M2" s="163"/>
      <c r="N2" s="163"/>
      <c r="O2" s="163"/>
      <c r="P2" s="163"/>
      <c r="Q2" s="163"/>
      <c r="R2" s="163"/>
      <c r="S2" s="163"/>
      <c r="T2" s="163"/>
    </row>
    <row r="3" spans="1:20" ht="21" customHeight="1">
      <c r="A3" s="266" t="s">
        <v>154</v>
      </c>
      <c r="B3" s="266"/>
      <c r="M3" s="163"/>
      <c r="N3" s="163"/>
      <c r="O3" s="163"/>
      <c r="P3" s="163"/>
      <c r="Q3" s="163"/>
      <c r="R3" s="163"/>
      <c r="S3" s="163"/>
      <c r="T3" s="163"/>
    </row>
    <row r="4" spans="1:20" ht="37.15" customHeight="1">
      <c r="A4" s="267"/>
      <c r="B4" s="267"/>
      <c r="M4" s="163"/>
      <c r="N4" s="163"/>
      <c r="O4" s="163"/>
      <c r="P4" s="163"/>
      <c r="Q4" s="163"/>
      <c r="R4" s="163"/>
      <c r="S4" s="163"/>
      <c r="T4" s="163"/>
    </row>
    <row r="5" spans="1:20" s="168" customFormat="1" ht="30" customHeight="1">
      <c r="A5" s="165" t="s">
        <v>0</v>
      </c>
      <c r="B5" s="165" t="s">
        <v>1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7"/>
      <c r="N5" s="167"/>
      <c r="O5" s="167"/>
      <c r="P5" s="167"/>
      <c r="Q5" s="167"/>
      <c r="R5" s="167"/>
      <c r="S5" s="167"/>
      <c r="T5" s="167"/>
    </row>
    <row r="6" spans="1:20" s="168" customFormat="1" ht="30" customHeight="1">
      <c r="A6" s="233" t="s">
        <v>2</v>
      </c>
      <c r="B6" s="258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7"/>
      <c r="N6" s="167"/>
      <c r="O6" s="167"/>
      <c r="P6" s="167"/>
      <c r="Q6" s="167"/>
      <c r="R6" s="167"/>
      <c r="S6" s="167"/>
      <c r="T6" s="167"/>
    </row>
    <row r="7" spans="1:20" ht="14">
      <c r="A7" s="263" t="s">
        <v>3</v>
      </c>
      <c r="B7" s="259">
        <v>1</v>
      </c>
      <c r="M7" s="163"/>
      <c r="N7" s="163"/>
      <c r="O7" s="163"/>
      <c r="P7" s="163"/>
      <c r="Q7" s="163"/>
      <c r="R7" s="163"/>
      <c r="S7" s="163"/>
      <c r="T7" s="163"/>
    </row>
    <row r="8" spans="1:20" ht="15.5">
      <c r="A8" s="264" t="s">
        <v>4</v>
      </c>
      <c r="B8" s="260">
        <v>1.1000000000000001</v>
      </c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3"/>
      <c r="N8" s="163"/>
      <c r="O8" s="163"/>
      <c r="P8" s="163"/>
      <c r="Q8" s="163"/>
      <c r="R8" s="163"/>
      <c r="S8" s="163"/>
      <c r="T8" s="163"/>
    </row>
    <row r="9" spans="1:20" ht="30" customHeight="1">
      <c r="A9" s="263" t="s">
        <v>5</v>
      </c>
      <c r="B9" s="259">
        <v>1.2</v>
      </c>
      <c r="C9" s="169"/>
      <c r="D9" s="169"/>
      <c r="E9" s="169"/>
      <c r="F9" s="169"/>
      <c r="G9" s="169"/>
      <c r="H9" s="169"/>
      <c r="I9" s="169"/>
      <c r="J9" s="169"/>
      <c r="K9" s="169"/>
      <c r="L9" s="169"/>
      <c r="M9" s="163"/>
      <c r="N9" s="163"/>
      <c r="O9" s="163"/>
      <c r="P9" s="163"/>
      <c r="Q9" s="163"/>
      <c r="R9" s="163"/>
      <c r="S9" s="163"/>
      <c r="T9" s="163"/>
    </row>
    <row r="10" spans="1:20" ht="30" customHeight="1">
      <c r="A10" s="264" t="s">
        <v>6</v>
      </c>
      <c r="B10" s="260">
        <v>1.3</v>
      </c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3"/>
      <c r="N10" s="163"/>
      <c r="O10" s="163"/>
      <c r="P10" s="163"/>
      <c r="Q10" s="163"/>
      <c r="R10" s="163"/>
      <c r="S10" s="163"/>
      <c r="T10" s="163"/>
    </row>
    <row r="11" spans="1:20" ht="30" customHeight="1">
      <c r="A11" s="263" t="s">
        <v>7</v>
      </c>
      <c r="B11" s="259">
        <v>1.4</v>
      </c>
      <c r="M11" s="163"/>
      <c r="N11" s="163"/>
      <c r="O11" s="163"/>
      <c r="P11" s="163"/>
      <c r="Q11" s="163"/>
      <c r="R11" s="163"/>
      <c r="S11" s="163"/>
      <c r="T11" s="163"/>
    </row>
    <row r="12" spans="1:20" ht="30" customHeight="1">
      <c r="A12" s="264" t="s">
        <v>8</v>
      </c>
      <c r="B12" s="260">
        <v>1.5</v>
      </c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63"/>
      <c r="N12" s="163"/>
      <c r="O12" s="163"/>
      <c r="P12" s="163"/>
      <c r="Q12" s="163"/>
      <c r="R12" s="163"/>
      <c r="S12" s="163"/>
      <c r="T12" s="163"/>
    </row>
    <row r="13" spans="1:20" s="172" customFormat="1" ht="30" customHeight="1">
      <c r="A13" s="263" t="s">
        <v>9</v>
      </c>
      <c r="B13" s="259">
        <v>1.6</v>
      </c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</row>
    <row r="14" spans="1:20" s="172" customFormat="1" ht="30" customHeight="1">
      <c r="A14" s="264" t="s">
        <v>10</v>
      </c>
      <c r="B14" s="260">
        <v>1.7</v>
      </c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</row>
    <row r="15" spans="1:20" s="172" customFormat="1" ht="30" customHeight="1">
      <c r="A15" s="263" t="s">
        <v>11</v>
      </c>
      <c r="B15" s="259">
        <v>1.8</v>
      </c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</row>
    <row r="16" spans="1:20" s="223" customFormat="1" ht="30" customHeight="1">
      <c r="A16" s="264" t="s">
        <v>152</v>
      </c>
      <c r="B16" s="260">
        <v>1.9</v>
      </c>
      <c r="C16" s="222"/>
      <c r="D16" s="222"/>
      <c r="E16" s="222"/>
      <c r="F16" s="222"/>
      <c r="G16" s="222"/>
      <c r="H16" s="222"/>
      <c r="I16" s="222"/>
      <c r="J16" s="222"/>
      <c r="K16" s="222"/>
      <c r="L16" s="222"/>
    </row>
    <row r="17" spans="1:12" ht="30" customHeight="1">
      <c r="A17" s="263" t="s">
        <v>12</v>
      </c>
      <c r="B17" s="235">
        <v>1.1000000000000001</v>
      </c>
    </row>
    <row r="18" spans="1:12" ht="30" customHeight="1">
      <c r="A18" s="264" t="s">
        <v>13</v>
      </c>
      <c r="B18" s="260">
        <v>1.1100000000000001</v>
      </c>
    </row>
    <row r="19" spans="1:12" ht="30" customHeight="1">
      <c r="A19" s="263" t="s">
        <v>14</v>
      </c>
      <c r="B19" s="259">
        <v>1.1200000000000001</v>
      </c>
    </row>
    <row r="20" spans="1:12" ht="30" customHeight="1">
      <c r="A20" s="262" t="s">
        <v>15</v>
      </c>
      <c r="B20" s="258"/>
    </row>
    <row r="21" spans="1:12" ht="30" customHeight="1">
      <c r="A21" s="263" t="s">
        <v>16</v>
      </c>
      <c r="B21" s="237">
        <v>2</v>
      </c>
    </row>
    <row r="22" spans="1:12" s="223" customFormat="1" ht="30" customHeight="1">
      <c r="A22" s="264" t="s">
        <v>17</v>
      </c>
      <c r="B22" s="238">
        <v>2.1</v>
      </c>
      <c r="C22" s="222"/>
      <c r="D22" s="222"/>
      <c r="E22" s="222"/>
      <c r="F22" s="222"/>
      <c r="G22" s="222"/>
      <c r="H22" s="222"/>
      <c r="I22" s="222"/>
      <c r="J22" s="222"/>
      <c r="K22" s="222"/>
      <c r="L22" s="222"/>
    </row>
    <row r="23" spans="1:12" ht="30" customHeight="1">
      <c r="A23" s="263" t="s">
        <v>18</v>
      </c>
      <c r="B23" s="237">
        <v>2.2000000000000002</v>
      </c>
    </row>
    <row r="24" spans="1:12" s="223" customFormat="1" ht="30" customHeight="1">
      <c r="A24" s="264" t="s">
        <v>19</v>
      </c>
      <c r="B24" s="238">
        <v>2.2999999999999998</v>
      </c>
      <c r="C24" s="222"/>
      <c r="D24" s="222"/>
      <c r="E24" s="222"/>
      <c r="F24" s="222"/>
      <c r="G24" s="222"/>
      <c r="H24" s="222"/>
      <c r="I24" s="222"/>
      <c r="J24" s="222"/>
      <c r="K24" s="222"/>
      <c r="L24" s="222"/>
    </row>
    <row r="25" spans="1:12" s="223" customFormat="1" ht="30" customHeight="1">
      <c r="A25" s="263" t="s">
        <v>20</v>
      </c>
      <c r="B25" s="237">
        <v>2.4</v>
      </c>
      <c r="C25" s="222"/>
      <c r="D25" s="222"/>
      <c r="E25" s="222"/>
      <c r="F25" s="222"/>
      <c r="G25" s="222"/>
      <c r="H25" s="222"/>
      <c r="I25" s="222"/>
      <c r="J25" s="222"/>
      <c r="K25" s="222"/>
      <c r="L25" s="222"/>
    </row>
    <row r="26" spans="1:12" s="223" customFormat="1" ht="30" customHeight="1">
      <c r="A26" s="264" t="s">
        <v>21</v>
      </c>
      <c r="B26" s="238">
        <v>2.5</v>
      </c>
      <c r="C26" s="222"/>
      <c r="D26" s="222"/>
      <c r="E26" s="222"/>
      <c r="F26" s="222"/>
      <c r="G26" s="222"/>
      <c r="H26" s="222"/>
      <c r="I26" s="222"/>
      <c r="J26" s="222"/>
      <c r="K26" s="222"/>
      <c r="L26" s="222"/>
    </row>
    <row r="27" spans="1:12" s="223" customFormat="1" ht="30" customHeight="1">
      <c r="A27" s="263" t="s">
        <v>22</v>
      </c>
      <c r="B27" s="237">
        <v>2.6</v>
      </c>
      <c r="C27" s="222"/>
      <c r="D27" s="222"/>
      <c r="E27" s="222"/>
      <c r="F27" s="222"/>
      <c r="G27" s="222"/>
      <c r="H27" s="222"/>
      <c r="I27" s="222"/>
      <c r="J27" s="222"/>
      <c r="K27" s="222"/>
      <c r="L27" s="222"/>
    </row>
    <row r="28" spans="1:12" s="223" customFormat="1" ht="30" customHeight="1">
      <c r="A28" s="264" t="s">
        <v>23</v>
      </c>
      <c r="B28" s="238">
        <v>2.7</v>
      </c>
      <c r="C28" s="222"/>
      <c r="D28" s="222"/>
      <c r="E28" s="222"/>
      <c r="F28" s="222"/>
      <c r="G28" s="222"/>
      <c r="H28" s="222"/>
      <c r="I28" s="222"/>
      <c r="J28" s="222"/>
      <c r="K28" s="222"/>
      <c r="L28" s="222"/>
    </row>
    <row r="29" spans="1:12" ht="30" customHeight="1">
      <c r="A29" s="263" t="s">
        <v>149</v>
      </c>
      <c r="B29" s="237">
        <v>2.8</v>
      </c>
    </row>
    <row r="30" spans="1:12" ht="30" customHeight="1">
      <c r="A30" s="264" t="s">
        <v>24</v>
      </c>
      <c r="B30" s="238">
        <v>2.9</v>
      </c>
    </row>
    <row r="31" spans="1:12" ht="30" customHeight="1">
      <c r="A31" s="263" t="s">
        <v>153</v>
      </c>
      <c r="B31" s="235">
        <v>2.1</v>
      </c>
    </row>
    <row r="32" spans="1:12" s="223" customFormat="1" ht="30" customHeight="1">
      <c r="A32" s="264" t="s">
        <v>25</v>
      </c>
      <c r="B32" s="236">
        <v>2.11</v>
      </c>
      <c r="C32" s="222"/>
      <c r="D32" s="222"/>
      <c r="E32" s="222"/>
      <c r="F32" s="222"/>
      <c r="G32" s="222"/>
      <c r="H32" s="222"/>
      <c r="I32" s="222"/>
      <c r="J32" s="222"/>
      <c r="K32" s="222"/>
      <c r="L32" s="222"/>
    </row>
    <row r="33" spans="1:12" s="223" customFormat="1" ht="30" customHeight="1">
      <c r="A33" s="263" t="s">
        <v>26</v>
      </c>
      <c r="B33" s="235">
        <v>2.12</v>
      </c>
      <c r="C33" s="222"/>
      <c r="D33" s="222"/>
      <c r="E33" s="222"/>
      <c r="F33" s="222"/>
      <c r="G33" s="222"/>
      <c r="H33" s="222"/>
      <c r="I33" s="222"/>
      <c r="J33" s="222"/>
      <c r="K33" s="222"/>
      <c r="L33" s="222"/>
    </row>
    <row r="34" spans="1:12" s="223" customFormat="1" ht="30" customHeight="1">
      <c r="A34" s="264" t="s">
        <v>27</v>
      </c>
      <c r="B34" s="236">
        <v>2.13</v>
      </c>
      <c r="C34" s="222"/>
      <c r="D34" s="222"/>
      <c r="E34" s="222"/>
      <c r="F34" s="222"/>
      <c r="G34" s="222"/>
      <c r="H34" s="222"/>
      <c r="I34" s="222"/>
      <c r="J34" s="222"/>
      <c r="K34" s="222"/>
      <c r="L34" s="222"/>
    </row>
    <row r="35" spans="1:12" s="223" customFormat="1" ht="30" customHeight="1">
      <c r="A35" s="263" t="s">
        <v>28</v>
      </c>
      <c r="B35" s="235">
        <v>2.14</v>
      </c>
      <c r="C35" s="222"/>
      <c r="D35" s="222"/>
      <c r="E35" s="222"/>
      <c r="F35" s="222"/>
      <c r="G35" s="222"/>
      <c r="H35" s="222"/>
      <c r="I35" s="222"/>
      <c r="J35" s="222"/>
      <c r="K35" s="222"/>
      <c r="L35" s="222"/>
    </row>
    <row r="36" spans="1:12" ht="21" customHeight="1">
      <c r="A36" s="234"/>
      <c r="B36" s="261"/>
    </row>
    <row r="37" spans="1:12" ht="21" customHeight="1">
      <c r="A37" s="234"/>
      <c r="B37" s="261"/>
    </row>
  </sheetData>
  <mergeCells count="1">
    <mergeCell ref="A3:B4"/>
  </mergeCells>
  <hyperlinks>
    <hyperlink ref="A17:XFD17" location="'14'!Print_Area" display="14" xr:uid="{B6E3D734-6890-4DB5-AF78-3BB325E0F863}"/>
    <hyperlink ref="A9" location="'3'!A1" display="توزيع  المعتمرين من الداخل حسب الشهر والمناطق الإدارية والجنس للربع الاول  لعام 2024" xr:uid="{7F9D5B6A-3E76-48B4-80C3-ADB3138FAA12}"/>
    <hyperlink ref="A10" location="'4'!Print_Area" display="توزيع  المعتمرين السعوديين  من الداخل حسب الشهر والمناطق الإدارية والجنس للربع الاول لعام 2024 " xr:uid="{E812D5CD-FB47-46F0-8ED2-BDD36FF53174}"/>
    <hyperlink ref="A11" location="'5'!A1" display="توزيع  المعتمرين غير السعوديين  من الداخل حسب الشهر والمناطق الإدارية والجنس للربع الأول لعام 2024  " xr:uid="{33C9731A-A254-463B-BC69-C83F609069B8}"/>
    <hyperlink ref="A12" location="'6'!Print_Area" display="المعتمرون من الداخل حسب عدد مرات العمرة و الشهر والجنس للربع االاول لعام 2024 " xr:uid="{9618DB62-8C3C-4527-B5AD-60889EFC8962}"/>
    <hyperlink ref="A13" location="'7'!Print_Area" display="المعتمرون من الداخل السعوديين حسب عدد مرات العمرة و الشهر والجنس للربع الاول لعام 2024  " xr:uid="{97557E08-73D5-4C0C-9BDD-F25A3680D9FE}"/>
    <hyperlink ref="A14" location="'8'!Print_Area" display="المعتمرون من الداخل  غير السعوديين حسب عدد مرات العمرة و الشهر والجنس للربع الاول  لعام 2024 " xr:uid="{8D2D9F53-6D47-421B-8A05-079B9C9B20C0}"/>
    <hyperlink ref="A16:B16" location="'2.0'!Print_Area" display="توزيع  المعتمرين من الداخل حسب الشهر وتحمل التكاليف للربع الأول لعام 2025" xr:uid="{F660F5D4-AFBB-495B-8704-0BA2F0A769E7}"/>
    <hyperlink ref="A17:B17" location="'2.1'!Print_Area" display="توزيع المعتمرين من الخارج حسب الجنس والشهر للربع الأول لعام 2025" xr:uid="{A65CCE3D-F4AC-49CB-BEA0-2B8F8FDD2BA3}"/>
    <hyperlink ref="A18:B18" location="'2.2'!Print_Area" display=" التوزيع النسبي لمعتمري الخارج حسب الفئات العمرية للربع الأول لعام 2025" xr:uid="{E06C4994-E2D8-4713-AB0C-AF476B4DAB33}"/>
    <hyperlink ref="A19:B19" location="'2.3'!Print_Area" display="التوزيع النسبي لمعتمري الخارج حسب منافذ القدوم للربع الأول لعام 2025" xr:uid="{B0F080F5-E59C-4CE5-AD1B-FF5451A0E819}"/>
    <hyperlink ref="A21:B21" location="'3.0'!Print_Area" display="إجمالي زوار المدينة المنورة من الداخل والخارج  حسب الجنس  للربع الأول لعام 2025" xr:uid="{E85BF3E1-9B02-49EE-B52E-8BCB263F243A}"/>
    <hyperlink ref="A23" location="'2.3'!Print_Area" display="توزيع زوار المدينة المنورة من الداخل حسب الشهر والمناطق الإدارية والجنس للربع الأول  لعام 2025" xr:uid="{282069A5-3927-4B69-8555-CC4796991EB8}"/>
    <hyperlink ref="A24" location="'2.3'!A1" display="توزيع  زوار المدينة المنورة السعوديين  من الداخل حسب الشهر والمناطق الإدارية والجنس للربع الثاني لعام 2025 " xr:uid="{98734D9D-2E1C-494F-8418-F7E22E27D9E9}"/>
    <hyperlink ref="A25" location="'2.4'!Print_Area" display="توزيع  زوار المدينة المنورة غير السعوديين  من الداخل حسب الشهر والمناطق الإدارية والجنس للربع الأول لعام 2025  " xr:uid="{EEF55847-6B51-48C6-A303-6CD5F9BEADC1}"/>
    <hyperlink ref="B22" location="'2.1'!A1" display="'2.1'!A1" xr:uid="{704CB7F9-A518-45FA-A2B4-DB2DBD87993A}"/>
    <hyperlink ref="A22" location="'2.1'!Print_Area" display="إجمالي زوار المدينة المنورة من الداخل حسب الجنس والجنسية وفئات العمر للربع الأول لعام 2025" xr:uid="{3DB24533-30DB-4E1E-A889-15B277736D53}"/>
    <hyperlink ref="A26" location="'2.5'!A1" display="زوار المدينة المنورة من الداخل حسب عدد مرات العمرة و الشهر والجنس للربع الثاني لعام 2025 " xr:uid="{E85C7EFC-B37D-485B-8E31-C9F5F4A1EC2F}"/>
    <hyperlink ref="A27" location="'2.6'!Print_Area" display="زوار المدينة المنورة السعوديين من الداخل حسب عدد مرات الزيارة و الشهر والجنس للربع الأول لعام 2025  " xr:uid="{5225B5C0-1418-4B37-A872-DB472023CC56}"/>
    <hyperlink ref="A28" location="'2.7'!Print_Area" display="زوار المدينة المنورة غير السعوديين من الداخل حسب عدد مرات الزيارة و الشهر والجنس للربع الأول  لعام 2025 " xr:uid="{CC4A5544-D1D5-4F9F-8A0A-1CDC6ED25095}"/>
    <hyperlink ref="A30:B30" location="'4.1'!Print_Area" display="توزيع  زوار المدينة المنورة من الداخل حسب الشهر ونوع السكن للربع الأول لعام 2025" xr:uid="{9C4DA46B-4E5F-4E7D-AA39-1810BD3989EA}"/>
    <hyperlink ref="A31:B31" location="'4.2'!Print_Area" display="توزيع  زوار المدينة المنورة من الداخل حسب الشهر وتحمل التكاليف للربع الأول لعام 2025" xr:uid="{936E7F8D-9C7B-4D8E-B724-742ABD8D2287}"/>
    <hyperlink ref="A22:B22" location="'3.1'!Print_Area" display="إجمالي زوار المدينة المنورة من الداخل حسب الجنس والجنسية وفئات العمر للربع الأول لعام 2025" xr:uid="{1D65BEFD-2391-4D4A-A83E-ED38495CCBBE}"/>
    <hyperlink ref="A23:B23" location="'2.2'!Print_Area" display="توزيع زوار المدينة المنورة من الداخل حسب الشهر والمناطق الإدارية والجنس للربع الأول  لعام 2025" xr:uid="{EEDFBD97-6C11-49B9-B9D6-8F855FC5BCE4}"/>
    <hyperlink ref="A24:B24" location="'3.3'!Print_Area" display="توزيع  زوار المدينة المنورة السعوديين  من الداخل حسب الشهر والمناطق الإدارية والجنس للربع الأول لعام 2025 " xr:uid="{C3403CDC-E3C4-4892-BC0E-8012AA1B3BC2}"/>
    <hyperlink ref="A25:B25" location="'3.4'!Print_Area" display="توزيع  زوار المدينة المنورة غير السعوديين  من الداخل حسب الشهر والمناطق الإدارية والجنس للربع الأول لعام 2025  " xr:uid="{D8C23991-4B82-40B3-B30A-2C7D9E8E2B1C}"/>
    <hyperlink ref="A26:B26" location="'3.5'!Print_Area" display="زوار المدينة المنورة من الداخل حسب عدد مرات العمرة و الشهر والجنس للربع الأول لعام 2025 " xr:uid="{EEB48599-C7F3-4422-9922-C64C53CA2505}"/>
    <hyperlink ref="A27:B27" location="'3.6'!Print_Area" display="زوار المدينة المنورة السعوديين من الداخل حسب عدد مرات الزيارة و الشهر والجنس للربع الأول لعام 2025  " xr:uid="{0A06810A-63F3-40F8-A7AB-F6F2BA2C3129}"/>
    <hyperlink ref="A28:B28" location="'3.7'!Print_Area" display="زوار المدينة المنورة غير السعوديين من الداخل حسب عدد مرات الزيارة و الشهر والجنس للربع الأول  لعام 2025 " xr:uid="{C0939AB4-7068-45F2-BC50-A001B4129CAD}"/>
    <hyperlink ref="A32:XFD32" location="'30'!A1" display="توزيع زوار المدينة المنورة من الخارج حسب الجنس والشهر للربع الأول لعام 2025" xr:uid="{1F3B1D0A-D02B-46CF-AE2F-FCD7D9F71DD2}"/>
    <hyperlink ref="A33:XFD33" location="'31'!A1" display="توزيع  زوار المدينة المنورة من الخارج حسب الفئات العمرية للربع الأول لعام 2025" xr:uid="{A5205D17-C5A1-4D6F-A3E0-0C0FB5D7E7DD}"/>
    <hyperlink ref="A34:XFD34" location="'32'!A1" display="توزيع  زوار المدينة المنورة من الخارج حسب منافذ القدوم للربع الأول لعام 2025" xr:uid="{BFBA82C5-9670-44C8-9658-E11EA91D541E}"/>
    <hyperlink ref="A35:XFD35" location="'33'!A1" display="توزيع زوار المدينة المنورة من الخارج حسب نوع الزائر للربع الأول لعام 2025" xr:uid="{0F51554E-5378-481B-92E1-DA64F03F5465}"/>
    <hyperlink ref="A7:B7" location="'1.0'!A1" display="إجمالي معتمري الداخل والخارج حسب الجنس والجنسية للربع الأول لعام 2025" xr:uid="{642B4D98-9561-45D4-9387-F313C8384F5D}"/>
    <hyperlink ref="B7" location="'1.0'!A1" display="'1.0'!A1" xr:uid="{8227DBF7-2DEF-4D9D-B1D8-5018C6C10DE4}"/>
    <hyperlink ref="A8" location="'2'!Print_Area" display="توزيع  المعتمرين (من الداخل ) حسب الشهر والمناطق الإدارية والجنس للربع الاول  لعام 2024*" xr:uid="{C9ED9036-70A6-48F5-929B-8ED823445FC9}"/>
    <hyperlink ref="B8" location="'2'!Print_Area" display="'2'!Print_Area" xr:uid="{A43C91F8-59C2-4EEA-8740-C4697CA40996}"/>
    <hyperlink ref="A7" location="'1.0'!Print_Area" display="إجمالي معتمري الداخل والخارج حسب الجنس والجنسية للربع الأول لعام 2025" xr:uid="{A19FC671-2E97-4F6C-872E-C5DE72A90534}"/>
    <hyperlink ref="A8:B8" location="'1.1'!Print_Area" display="إجمالي المعتمرين من الداخل حسب الجنس والجنسية وفئات العمر للربع الأول لعام 2025" xr:uid="{E2FF6297-9F08-43CC-884B-5FBBD0A6D183}"/>
    <hyperlink ref="A9:B9" location="'1.2'!Print_Area" display="توزيع  المعتمرين من الداخل حسب الشهر والمناطق الإدارية والجنس للربع الأول  لعام 2025" xr:uid="{567442BC-2514-4545-9DAF-7158069B043D}"/>
    <hyperlink ref="A10:B10" location="'1.3'!Print_Area" display="توزيع  المعتمرين السعوديين  من الداخل حسب الشهر والمناطق الإدارية والجنس للربع الأول لعام 2025 " xr:uid="{A41692EF-5C55-4609-A769-99A5075FE857}"/>
    <hyperlink ref="A11:B11" location="'1.4'!Print_Area" display="توزيع  المعتمرين غير السعوديين  من الداخل حسب الشهر والمناطق الإدارية والجنس للربع الأول لعام 2025  " xr:uid="{8A7191F4-B68E-4340-AF8A-18979B4D51B2}"/>
    <hyperlink ref="A12:B12" location="'1.5'!Print_Area" display="المعتمرون من الداخل حسب عدد مرات العمرة و الشهر والجنس للربع الأول لعام 2025 " xr:uid="{28F43C22-89CA-43C6-BAC1-55C2EA212414}"/>
    <hyperlink ref="A13:B13" location="'1.6'!Print_Area" display="المعتمرون السعوديين من الداخل حسب عدد مرات العمرة و الشهر والجنس للربع الأول لعام 2025  " xr:uid="{261FFA89-32D5-4D2A-AD54-6AF0D4D5EC5D}"/>
    <hyperlink ref="A14:B14" location="'1.7'!Print_Area" display="المعتمرون غير السعوديين من الداخل حسب عدد مرات العمرة و الشهر والجنس للربع الأول  لعام 2025 " xr:uid="{EDB16BF3-7469-4C8F-8FA5-7AA9B64D1806}"/>
    <hyperlink ref="A32:B32" location="'4.3'!Print_Area" display="توزيع زوار المدينة المنورة من الخارج حسب الجنس والشهر للربع الأول لعام 2025" xr:uid="{8AA48B75-DF13-4CDF-89ED-4A4CCE99422D}"/>
    <hyperlink ref="A33:B33" location="'4.4'!Print_Area" display="توزيع  زوار المدينة المنورة من الخارج حسب الفئات العمرية للربع الأول لعام 2025" xr:uid="{4EBA6073-B52D-4ABD-B6D2-BC13E5A4CE5C}"/>
    <hyperlink ref="A34:B34" location="'4.5'!Print_Area" display="توزيع  زوار المدينة المنورة من الخارج حسب منافذ القدوم للربع الأول لعام 2025" xr:uid="{02C973BD-7495-4540-B723-67447F271B91}"/>
    <hyperlink ref="A35:B35" location="'4.6'!Print_Area" display="توزيع زوار المدينة المنورة من الخارج حسب نوع الزائر للربع الأول لعام 2025" xr:uid="{0FFA9011-5A47-4D6E-9F46-3B5AAB50A8E4}"/>
    <hyperlink ref="B9" location="'1.2'!A1" display="'1.2'!A1" xr:uid="{7BD9E2B7-B0B2-441A-8072-AC057627A964}"/>
    <hyperlink ref="B11" location="'1.4'!A1" display="'1.4'!A1" xr:uid="{EE61EE1A-4669-433A-8840-EF3D94FA9739}"/>
    <hyperlink ref="B13" location="'1.6'!A1" display="'1.6'!A1" xr:uid="{A2DC0E4D-B705-4CE4-A8A6-8B9AE9872093}"/>
    <hyperlink ref="B15" location="'1.8'!A1" display="'1.8'!A1" xr:uid="{CD0A1294-DFE3-4E16-A11B-5DCC7151E3BC}"/>
    <hyperlink ref="B16" location="'1.10'!A1" display="'1.10'!A1" xr:uid="{B0A5FEF5-74E2-4CCA-A838-2D97B17BF37F}"/>
    <hyperlink ref="B10" location="'1.1'!Print_Area" display="إجمالي المعتمرين من الداخل حسب الجنس والجنسية وفئات العمر للربع الأول لعام 2025" xr:uid="{4CC8D243-8C78-44A3-8A6B-F0E9CDDC61CE}"/>
    <hyperlink ref="B12" location="'1.1'!Print_Area" display="إجمالي المعتمرين من الداخل حسب الجنس والجنسية وفئات العمر للربع الأول لعام 2025" xr:uid="{D278D069-A7C3-49E4-BBE1-1F1604993B9B}"/>
    <hyperlink ref="B14" location="'1.1'!Print_Area" display="إجمالي المعتمرين من الداخل حسب الجنس والجنسية وفئات العمر للربع الأول لعام 2025" xr:uid="{DD49C9E4-84D5-415C-98F7-43A6B8922EEC}"/>
    <hyperlink ref="B23" location="'2.2'!A1" display="'2.2'!A1" xr:uid="{864E830E-7D1B-4D43-BC19-FF942C2B1EB7}"/>
    <hyperlink ref="B25" location="'2.4'!A1" display="'2.4'!A1" xr:uid="{C62FE391-EBA2-49C6-ADC1-A1EBC5852F5F}"/>
    <hyperlink ref="B27" location="'2.6'!A1" display="'2.6'!A1" xr:uid="{BF9FA31F-9232-4A20-AFD3-C8D3279CC1DA}"/>
    <hyperlink ref="B29" location="'2.8'!A1" display="'2.8'!A1" xr:uid="{98963291-7DB8-40DC-B886-8052740A0120}"/>
    <hyperlink ref="B31" location="'2.10'!A1" display="'2.10'!A1" xr:uid="{D440D09F-27F5-4FE6-ABBB-BC03F6AEE520}"/>
    <hyperlink ref="B24" location="'2.3'!A1" display="'2.3'!A1" xr:uid="{FCF41483-385F-49ED-9112-95C496D28D63}"/>
    <hyperlink ref="B26" location="'2.5'!A1" display="'2.5'!A1" xr:uid="{84F2C94A-306B-4342-8BE6-D038CF80B1E3}"/>
    <hyperlink ref="B28" location="'2.7'!A1" display="'2.7'!A1" xr:uid="{7BD64F0C-0D93-4FFE-B8B7-1B7F5580ACFB}"/>
    <hyperlink ref="B30" location="'2.9'!A1" display="'2.9'!A1" xr:uid="{E65AD992-30D9-4ED9-A1DC-D96B2A062C0F}"/>
    <hyperlink ref="B32" location="'2.11'!A1" display="'2.11'!A1" xr:uid="{52016EE5-368C-4FC6-9EEB-9323328C6BD4}"/>
    <hyperlink ref="B33" location="'2.12'!A1" display="'2.12'!A1" xr:uid="{D68AE222-EA71-48DB-B653-23F961028AB3}"/>
    <hyperlink ref="B35" location="'2.14'!A1" display="'2.14'!A1" xr:uid="{7DC3F102-949D-44A5-99F3-6D6BB1029363}"/>
    <hyperlink ref="B34" location="'2.13'!A1" display="'2.13'!A1" xr:uid="{685C1772-E9D8-48DC-9FF8-DC59F885A2D7}"/>
    <hyperlink ref="B17" location="'1.1'!Print_Area" display="إجمالي المعتمرين من الداخل حسب الجنس والجنسية وفئات العمر للربع الأول لعام 2025" xr:uid="{956BA92A-1D95-498D-9F2C-0F76E8D1AAC7}"/>
    <hyperlink ref="B19" location="'1.1'!Print_Area" display="إجمالي المعتمرين من الداخل حسب الجنس والجنسية وفئات العمر للربع الأول لعام 2025" xr:uid="{80E809BD-FCFD-4450-81AC-2E3A7EB91D7E}"/>
    <hyperlink ref="B18" location="'1.12'!A1" display="'1.12'!A1" xr:uid="{68BFEE5A-7048-41D6-BC6E-CF4957103BE9}"/>
    <hyperlink ref="A16" location="'1.10'!Print_Area" display="توزيع  المعتمرين من الداخل حسب الشهر وتحمل التكاليف للربع الأول لعام 2025" xr:uid="{67B90123-3F4D-4330-92DC-5771F3DFF9AA}"/>
    <hyperlink ref="A17" location="'1.11'!Print_Area" display="توزيع المعتمرين من الخارج حسب الجنس والشهر للربع الأول لعام 2025" xr:uid="{A28E8934-3597-46AD-AE47-D8D2CB6B537F}"/>
    <hyperlink ref="A18" location="'1.12'!Print_Area" display=" التوزيع النسبي لمعتمري الخارج حسب الفئات العمرية للربع الأول لعام 2025" xr:uid="{F454A685-7C8E-4196-B941-D8117FE0558A}"/>
    <hyperlink ref="A19" location="'1.13'!Print_Area" display="التوزيع النسبي لمعتمري الخارج حسب منافذ القدوم للربع الأول لعام 2025" xr:uid="{A365F215-A5D5-4271-9E96-DB295F43BF3A}"/>
    <hyperlink ref="A21" location="'2.0'!Print_Area" display="إجمالي زوار المدينة المنورة من الداخل والخارج  حسب الجنس  للربع الأول لعام 2025" xr:uid="{E8C2917F-6F47-4FDF-900D-4F7377479172}"/>
    <hyperlink ref="A30" location="'2.9'!Print_Area" display="توزيع  زوار المدينة المنورة من الداخل حسب الشهر ونوع السكن للربع الأول لعام 2025" xr:uid="{C5454B8B-9E51-4668-A372-7BF756A84075}"/>
    <hyperlink ref="A31" location="'2.10'!Print_Area" display="توزيع  زوار المدينة المنورة من الداخل حسب الشهر وتحمل التكاليف للربع الأول لعام 2025" xr:uid="{F3876CF1-962E-4547-8C0E-2B2B1646B72B}"/>
    <hyperlink ref="A32" location="'2.11'!Print_Area" display="توزيع زوار المدينة المنورة من الخارج حسب الجنس والشهر للربع الأول لعام 2025" xr:uid="{7C3943E9-E017-460D-B279-1A5899CE4560}"/>
    <hyperlink ref="A33" location="'2.12'!Print_Area" display="توزيع  زوار المدينة المنورة من الخارج حسب الفئات العمرية للربع الأول لعام 2025" xr:uid="{6BCAD821-BB5D-40A9-8060-4440F3081934}"/>
    <hyperlink ref="A34" location="'2.13'!Print_Area" display="توزيع  زوار المدينة المنورة من الخارج حسب منافذ القدوم للربع الأول لعام 2025" xr:uid="{C92A167F-4C4C-4F22-95D4-A2551592C73D}"/>
    <hyperlink ref="A35" location="'2.14'!Print_Area" display="توزيع زوار المدينة المنورة من الخارج حسب نوع الزائر للربع الأول لعام 2025" xr:uid="{1952C2AD-A021-4C32-98AD-6FC255FA4968}"/>
    <hyperlink ref="B21" location="'2.0'!A1" display="'2.0'!A1" xr:uid="{1574554D-8EBC-4DD8-9000-CA8AFE3FCA99}"/>
    <hyperlink ref="A26:XFD26" location="'2.5'!A1" display="زوار المدينة المنورة من الداخل حسب عدد مرات العمرة و الشهر والجنس للربع الثاني لعام 2025 " xr:uid="{1D565F86-1507-464C-892E-DF7C5AC2A83B}"/>
    <hyperlink ref="A24:XFD24" location="'2.3'!Print_Area" display="توزيع  زوار المدينة المنورة السعوديين  من الداخل حسب الشهر والمناطق الإدارية والجنس للربع الثاني لعام 2025 " xr:uid="{C4990A72-CD41-4D74-8C21-F0E54186DDD7}"/>
    <hyperlink ref="A25:XFD25" location="'2.4'!Print_Area" display="توزيع  زوار المدينة المنورة غير السعوديين  من الداخل حسب الشهر والمناطق الإدارية والجنس للربع الثاني لعام 2025  " xr:uid="{66FEC42F-8724-4BAF-9B08-9896A390A2E4}"/>
    <hyperlink ref="A28:XFD28" location="'2.7'!Print_Area" display="زوار المدينة المنورة غير السعوديين من الداخل حسب عدد مرات الزيارة و الشهر والجنس للربع الثاني  لعام 2025 " xr:uid="{907AF9FB-430A-47AD-BC5E-327CD6450BE5}"/>
    <hyperlink ref="A27:XFD27" location="'2.6'!Print_Area" display="زوار المدينة المنورة السعوديين من الداخل حسب عدد مرات الزيارة و الشهر والجنس للربع الثاني لعام 2025  " xr:uid="{DA6C9244-7A73-4826-B380-6F057FA9E989}"/>
    <hyperlink ref="A22:XFD22" location="'2.1'!Print_Area" display="إجمالي زوار المدينة المنورة من الداخل حسب الجنس والجنسية وفئات العمر للربع الثاني لعام 2025" xr:uid="{28F854D0-EB33-4530-AB88-030008F4DF13}"/>
    <hyperlink ref="A16:XFD16" location="'1.9'!Print_Area" display="توزيع  المعتمرين من الداخل حسب الشهر وتحمل التكاليف للربع الثاني لعام 2025" xr:uid="{FE6F85A4-BB5C-44EC-829D-59FCAA1EFD02}"/>
    <hyperlink ref="A29" location="'2.8'!Print_Area" display="توزيع  زوار المدينة المنورة من الداخل حسب الشهر وانماط الزيارة وفق تكون المجموعة المرافقة  للربع الثاني لعام 2025" xr:uid="{FA66C6E0-D360-4D30-A04B-84E387B3F812}"/>
  </hyperlinks>
  <pageMargins left="0.7" right="0.7" top="0.75" bottom="0.75" header="0.3" footer="0.3"/>
  <pageSetup scale="6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BE3DE-D714-495B-A970-9F461525DB6B}">
  <dimension ref="A1:S175"/>
  <sheetViews>
    <sheetView showGridLines="0" view="pageBreakPreview" zoomScale="90" zoomScaleNormal="88" zoomScaleSheetLayoutView="90" zoomScalePageLayoutView="70" workbookViewId="0">
      <selection activeCell="C2" sqref="C2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7.4" customHeight="1">
      <c r="B2" s="27"/>
      <c r="C2" s="11"/>
      <c r="D2" s="11"/>
      <c r="E2" s="32"/>
    </row>
    <row r="3" spans="1:19" ht="21" customHeight="1">
      <c r="A3" s="285" t="s">
        <v>11</v>
      </c>
      <c r="B3" s="286"/>
      <c r="C3" s="286"/>
      <c r="D3" s="286"/>
      <c r="E3" s="286"/>
    </row>
    <row r="4" spans="1:19" ht="21" customHeight="1">
      <c r="A4" s="287"/>
      <c r="B4" s="288"/>
      <c r="C4" s="288"/>
      <c r="D4" s="288"/>
      <c r="E4" s="288"/>
    </row>
    <row r="5" spans="1:19" s="7" customFormat="1" ht="21" customHeight="1">
      <c r="A5" s="289" t="s">
        <v>83</v>
      </c>
      <c r="B5" s="290"/>
      <c r="C5" s="29"/>
      <c r="D5" s="29"/>
      <c r="E5" s="29"/>
    </row>
    <row r="6" spans="1:19" s="8" customFormat="1" ht="31.9" customHeight="1">
      <c r="A6" s="78" t="s">
        <v>84</v>
      </c>
      <c r="B6" s="78" t="s">
        <v>55</v>
      </c>
      <c r="C6" s="78" t="s">
        <v>56</v>
      </c>
      <c r="D6" s="78" t="s">
        <v>57</v>
      </c>
      <c r="E6" s="160" t="s">
        <v>34</v>
      </c>
      <c r="F6" s="33"/>
    </row>
    <row r="7" spans="1:19" s="10" customFormat="1" ht="21" customHeight="1">
      <c r="A7" s="79" t="s">
        <v>85</v>
      </c>
      <c r="B7" s="80">
        <v>719547</v>
      </c>
      <c r="C7" s="80">
        <v>677573</v>
      </c>
      <c r="D7" s="80">
        <v>615041</v>
      </c>
      <c r="E7" s="80">
        <v>2012161</v>
      </c>
      <c r="F7" s="48"/>
      <c r="G7" s="71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86</v>
      </c>
      <c r="B8" s="81">
        <v>72921</v>
      </c>
      <c r="C8" s="81">
        <v>121289</v>
      </c>
      <c r="D8" s="81">
        <v>92030</v>
      </c>
      <c r="E8" s="81">
        <v>286240</v>
      </c>
      <c r="F8" s="48"/>
      <c r="G8" s="71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87</v>
      </c>
      <c r="B9" s="80">
        <v>1189682</v>
      </c>
      <c r="C9" s="80">
        <v>1884072</v>
      </c>
      <c r="D9" s="80">
        <v>1275285</v>
      </c>
      <c r="E9" s="80">
        <v>4349039</v>
      </c>
      <c r="F9" s="48"/>
      <c r="G9" s="71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34</v>
      </c>
      <c r="B10" s="82">
        <v>1982150</v>
      </c>
      <c r="C10" s="82">
        <v>2682934</v>
      </c>
      <c r="D10" s="82">
        <v>1982356</v>
      </c>
      <c r="E10" s="82">
        <v>6647440</v>
      </c>
      <c r="F10" s="180"/>
      <c r="G10" s="71"/>
    </row>
    <row r="11" spans="1:19" s="37" customFormat="1" ht="21" customHeight="1">
      <c r="A11" s="308" t="s">
        <v>51</v>
      </c>
      <c r="B11" s="309"/>
      <c r="C11" s="309"/>
      <c r="D11" s="49"/>
      <c r="E11" s="203" t="s">
        <v>38</v>
      </c>
      <c r="F11" s="36"/>
      <c r="G11" s="68"/>
    </row>
    <row r="12" spans="1:19" ht="21" customHeight="1"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</row>
    <row r="13" spans="1:19" ht="21" customHeight="1">
      <c r="B13" s="69"/>
      <c r="C13" s="69"/>
      <c r="D13" s="69"/>
      <c r="E13" s="6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B14" s="69"/>
      <c r="C14" s="69"/>
      <c r="D14" s="69"/>
      <c r="E14" s="69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69"/>
      <c r="C15" s="69"/>
      <c r="D15" s="69"/>
      <c r="E15" s="69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69"/>
      <c r="C16" s="69"/>
      <c r="D16" s="69"/>
      <c r="E16" s="69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/>
      <c r="C26" s="69"/>
      <c r="D26" s="69"/>
      <c r="E26" s="69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</sheetData>
  <mergeCells count="3">
    <mergeCell ref="A5:B5"/>
    <mergeCell ref="A11:C11"/>
    <mergeCell ref="A3:E4"/>
  </mergeCells>
  <hyperlinks>
    <hyperlink ref="E11" location="' Index'!A1" display="عودة للفهرس" xr:uid="{BD783D8B-553E-40CC-BDA3-AB80861C7CF3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9249A-9453-45A9-8784-146FBFF25A04}">
  <dimension ref="A1:S180"/>
  <sheetViews>
    <sheetView showGridLines="0" view="pageBreakPreview" zoomScale="90" zoomScaleNormal="88" zoomScaleSheetLayoutView="90" zoomScalePageLayoutView="70" workbookViewId="0">
      <selection activeCell="B2" sqref="B2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4" customHeight="1">
      <c r="A2" s="27"/>
      <c r="B2" s="27"/>
      <c r="C2" s="11"/>
      <c r="D2" s="11"/>
      <c r="E2" s="32"/>
    </row>
    <row r="3" spans="1:19" ht="21" customHeight="1">
      <c r="A3" s="285" t="s">
        <v>152</v>
      </c>
      <c r="B3" s="286"/>
      <c r="C3" s="286"/>
      <c r="D3" s="286"/>
      <c r="E3" s="286"/>
    </row>
    <row r="4" spans="1:19" ht="21" customHeight="1">
      <c r="A4" s="287"/>
      <c r="B4" s="288"/>
      <c r="C4" s="288"/>
      <c r="D4" s="288"/>
      <c r="E4" s="288"/>
    </row>
    <row r="5" spans="1:19" s="7" customFormat="1" ht="21" customHeight="1">
      <c r="A5" s="289" t="s">
        <v>88</v>
      </c>
      <c r="B5" s="290"/>
      <c r="C5" s="29"/>
      <c r="D5" s="29"/>
      <c r="E5" s="29"/>
    </row>
    <row r="6" spans="1:19" s="8" customFormat="1" ht="36.4" customHeight="1">
      <c r="A6" s="78" t="s">
        <v>89</v>
      </c>
      <c r="B6" s="78" t="s">
        <v>55</v>
      </c>
      <c r="C6" s="78" t="s">
        <v>56</v>
      </c>
      <c r="D6" s="78" t="s">
        <v>57</v>
      </c>
      <c r="E6" s="160" t="s">
        <v>34</v>
      </c>
      <c r="F6" s="33"/>
    </row>
    <row r="7" spans="1:19" s="10" customFormat="1" ht="21" customHeight="1">
      <c r="A7" s="88" t="s">
        <v>90</v>
      </c>
      <c r="B7" s="80">
        <v>1906733</v>
      </c>
      <c r="C7" s="80">
        <v>2612260</v>
      </c>
      <c r="D7" s="80">
        <v>1912372</v>
      </c>
      <c r="E7" s="80">
        <v>6431365</v>
      </c>
      <c r="F7" s="180"/>
      <c r="G7" s="180"/>
      <c r="H7" s="180"/>
      <c r="I7" s="180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91</v>
      </c>
      <c r="B8" s="81">
        <v>72163</v>
      </c>
      <c r="C8" s="81">
        <v>58312</v>
      </c>
      <c r="D8" s="81">
        <v>38688</v>
      </c>
      <c r="E8" s="81">
        <v>169163</v>
      </c>
      <c r="F8" s="180"/>
      <c r="G8" s="180"/>
      <c r="H8" s="180"/>
      <c r="I8" s="180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92</v>
      </c>
      <c r="B9" s="80">
        <v>186</v>
      </c>
      <c r="C9" s="80" t="s">
        <v>151</v>
      </c>
      <c r="D9" s="80">
        <v>219</v>
      </c>
      <c r="E9" s="80">
        <v>405</v>
      </c>
      <c r="F9" s="180"/>
      <c r="G9" s="180"/>
      <c r="H9" s="180"/>
      <c r="I9" s="180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93</v>
      </c>
      <c r="B10" s="81">
        <v>3068</v>
      </c>
      <c r="C10" s="81">
        <v>12362</v>
      </c>
      <c r="D10" s="81">
        <v>31077</v>
      </c>
      <c r="E10" s="81">
        <v>46507</v>
      </c>
      <c r="F10" s="180"/>
      <c r="G10" s="180"/>
      <c r="H10" s="180"/>
      <c r="I10" s="180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34</v>
      </c>
      <c r="B11" s="82">
        <v>1982150</v>
      </c>
      <c r="C11" s="82">
        <v>2682934</v>
      </c>
      <c r="D11" s="82">
        <v>1982356</v>
      </c>
      <c r="E11" s="82">
        <v>6647440</v>
      </c>
      <c r="F11" s="180"/>
      <c r="G11" s="180"/>
      <c r="H11" s="180"/>
      <c r="I11" s="180"/>
    </row>
    <row r="12" spans="1:19" s="37" customFormat="1" ht="21" customHeight="1">
      <c r="A12" s="308" t="s">
        <v>51</v>
      </c>
      <c r="B12" s="309"/>
      <c r="C12" s="309"/>
      <c r="D12" s="291"/>
      <c r="E12" s="203" t="s">
        <v>38</v>
      </c>
      <c r="F12" s="36"/>
      <c r="G12" s="68"/>
    </row>
    <row r="13" spans="1:19" ht="21" customHeight="1"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69"/>
      <c r="C15" s="69"/>
      <c r="D15" s="69"/>
      <c r="E15" s="69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69"/>
      <c r="C16" s="69"/>
      <c r="D16" s="69"/>
      <c r="E16" s="69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/>
      <c r="C26" s="69"/>
      <c r="D26" s="69"/>
      <c r="E26" s="69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69"/>
      <c r="C27" s="69"/>
      <c r="D27" s="69"/>
      <c r="E27" s="69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69"/>
      <c r="C28" s="69"/>
      <c r="D28" s="69"/>
      <c r="E28" s="69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69"/>
      <c r="C29" s="69"/>
      <c r="D29" s="69"/>
      <c r="E29" s="69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B30" s="69"/>
      <c r="C30" s="69"/>
      <c r="D30" s="69"/>
      <c r="E30" s="69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B31" s="69">
        <f t="shared" ref="B31:E31" si="0">ROUND(B13,0)</f>
        <v>0</v>
      </c>
      <c r="C31" s="69">
        <f t="shared" si="0"/>
        <v>0</v>
      </c>
      <c r="D31" s="69">
        <f t="shared" si="0"/>
        <v>0</v>
      </c>
      <c r="E31" s="69">
        <f t="shared" si="0"/>
        <v>0</v>
      </c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8:19" ht="21" customHeight="1"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8:19" ht="21" customHeight="1"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</sheetData>
  <mergeCells count="4">
    <mergeCell ref="D12"/>
    <mergeCell ref="A5:B5"/>
    <mergeCell ref="A12:C12"/>
    <mergeCell ref="A3:E4"/>
  </mergeCells>
  <hyperlinks>
    <hyperlink ref="E12" location="' Index'!A1" display="عودة للفهرس" xr:uid="{D6356BC4-1B23-497E-AD7C-1ADD8460860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89AD-A485-46A9-B4B9-8A19E1B2EFBE}">
  <dimension ref="A1:M17"/>
  <sheetViews>
    <sheetView showGridLines="0" view="pageBreakPreview" zoomScale="90" zoomScaleNormal="110" zoomScaleSheetLayoutView="90" workbookViewId="0">
      <selection activeCell="B1" sqref="B1"/>
    </sheetView>
  </sheetViews>
  <sheetFormatPr defaultColWidth="16.7265625" defaultRowHeight="21" customHeight="1"/>
  <cols>
    <col min="1" max="1" width="16.7265625" style="120"/>
    <col min="2" max="2" width="18.08984375" style="120" bestFit="1" customWidth="1"/>
    <col min="3" max="4" width="18.1796875" style="120" bestFit="1" customWidth="1"/>
    <col min="5" max="16384" width="16.7265625" style="120"/>
  </cols>
  <sheetData>
    <row r="1" spans="1:13" ht="21" customHeight="1">
      <c r="A1" s="119"/>
      <c r="B1" s="119"/>
      <c r="C1" s="119"/>
      <c r="E1" s="121"/>
    </row>
    <row r="2" spans="1:13" s="122" customFormat="1" ht="25.15" customHeight="1">
      <c r="A2" s="119"/>
      <c r="C2" s="119"/>
    </row>
    <row r="3" spans="1:13" s="122" customFormat="1" ht="21" customHeight="1">
      <c r="A3" s="296" t="s">
        <v>12</v>
      </c>
      <c r="B3" s="296"/>
      <c r="C3" s="296"/>
      <c r="D3" s="296"/>
    </row>
    <row r="4" spans="1:13" ht="24" customHeight="1">
      <c r="A4" s="288"/>
      <c r="B4" s="288"/>
      <c r="C4" s="288"/>
      <c r="D4" s="288"/>
    </row>
    <row r="5" spans="1:13" ht="21" customHeight="1">
      <c r="A5" s="305" t="s">
        <v>94</v>
      </c>
      <c r="B5" s="305"/>
      <c r="C5" s="305"/>
      <c r="D5" s="123"/>
    </row>
    <row r="6" spans="1:13" ht="30.4" customHeight="1">
      <c r="A6" s="124" t="s">
        <v>76</v>
      </c>
      <c r="B6" s="124" t="s">
        <v>32</v>
      </c>
      <c r="C6" s="124" t="s">
        <v>33</v>
      </c>
      <c r="D6" s="124" t="s">
        <v>34</v>
      </c>
      <c r="M6" s="125"/>
    </row>
    <row r="7" spans="1:13" ht="21" customHeight="1">
      <c r="A7" s="126" t="s">
        <v>55</v>
      </c>
      <c r="B7" s="155">
        <v>655756.69770000002</v>
      </c>
      <c r="C7" s="155">
        <v>716406.30229999998</v>
      </c>
      <c r="D7" s="155">
        <v>1372163</v>
      </c>
      <c r="E7" s="219"/>
      <c r="F7" s="159"/>
      <c r="G7" s="159"/>
      <c r="H7" s="159"/>
      <c r="I7" s="125"/>
      <c r="J7" s="125"/>
      <c r="K7" s="125"/>
      <c r="M7" s="125"/>
    </row>
    <row r="8" spans="1:13" ht="21" customHeight="1">
      <c r="A8" s="124" t="s">
        <v>56</v>
      </c>
      <c r="B8" s="156">
        <v>690828.61680000008</v>
      </c>
      <c r="C8" s="156">
        <v>750800.38320000004</v>
      </c>
      <c r="D8" s="156">
        <v>1441629</v>
      </c>
      <c r="E8" s="159"/>
      <c r="F8" s="159"/>
      <c r="G8" s="159"/>
      <c r="H8" s="159"/>
      <c r="I8" s="125"/>
      <c r="J8" s="125"/>
      <c r="K8" s="125"/>
    </row>
    <row r="9" spans="1:13" ht="21" customHeight="1">
      <c r="A9" s="124" t="s">
        <v>57</v>
      </c>
      <c r="B9" s="157">
        <v>718303.41339999996</v>
      </c>
      <c r="C9" s="157">
        <v>790103.58660000004</v>
      </c>
      <c r="D9" s="155">
        <v>1508407</v>
      </c>
      <c r="E9" s="159"/>
      <c r="F9" s="159"/>
      <c r="G9" s="159"/>
      <c r="H9" s="159"/>
      <c r="I9" s="125"/>
      <c r="J9" s="125"/>
      <c r="K9" s="125"/>
    </row>
    <row r="10" spans="1:13" ht="21" customHeight="1">
      <c r="A10" s="129" t="s">
        <v>34</v>
      </c>
      <c r="B10" s="158">
        <v>2064888.7279000001</v>
      </c>
      <c r="C10" s="158">
        <v>2257310.2721000002</v>
      </c>
      <c r="D10" s="158">
        <v>4322199</v>
      </c>
      <c r="E10" s="159"/>
      <c r="F10" s="159"/>
      <c r="G10" s="159"/>
      <c r="H10" s="159"/>
      <c r="I10" s="125"/>
      <c r="J10" s="125"/>
      <c r="K10" s="125"/>
    </row>
    <row r="11" spans="1:13" s="122" customFormat="1" ht="21" customHeight="1">
      <c r="A11" s="273" t="s">
        <v>95</v>
      </c>
      <c r="B11" s="274"/>
      <c r="C11" s="274"/>
      <c r="D11" s="206" t="s">
        <v>38</v>
      </c>
      <c r="E11" s="131"/>
      <c r="G11" s="229"/>
    </row>
    <row r="12" spans="1:13" ht="21" customHeight="1">
      <c r="B12" s="128"/>
      <c r="C12" s="128"/>
    </row>
    <row r="13" spans="1:13" ht="21" customHeight="1">
      <c r="B13" s="219"/>
      <c r="C13" s="219"/>
      <c r="D13" s="159"/>
      <c r="E13" s="127"/>
      <c r="G13" s="133"/>
      <c r="H13" s="133"/>
      <c r="I13" s="133"/>
    </row>
    <row r="14" spans="1:13" ht="21" customHeight="1">
      <c r="B14" s="159"/>
      <c r="C14" s="159"/>
      <c r="D14" s="159"/>
      <c r="H14" s="121"/>
    </row>
    <row r="15" spans="1:13" ht="21" customHeight="1">
      <c r="B15" s="159"/>
      <c r="C15" s="159"/>
      <c r="D15" s="159"/>
      <c r="E15" s="125"/>
    </row>
    <row r="16" spans="1:13" ht="21" customHeight="1">
      <c r="B16" s="159"/>
      <c r="C16" s="159"/>
      <c r="D16" s="159"/>
    </row>
    <row r="17" spans="2:3" ht="21" customHeight="1">
      <c r="B17" s="127"/>
      <c r="C17" s="127"/>
    </row>
  </sheetData>
  <protectedRanges>
    <protectedRange sqref="A6" name="نطاق1_1"/>
    <protectedRange sqref="A7:A9" name="نطاق1_1_3"/>
    <protectedRange sqref="A10" name="نطاق1_6"/>
  </protectedRanges>
  <mergeCells count="3">
    <mergeCell ref="A11:C11"/>
    <mergeCell ref="A5:C5"/>
    <mergeCell ref="A3:D4"/>
  </mergeCells>
  <hyperlinks>
    <hyperlink ref="D11" location="' Index'!A1" display="عودة للفهرس" xr:uid="{C17EE80C-8850-440A-81D2-A7E9A58578CA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3D963-0D94-43A6-99AD-6C3B6239BA23}">
  <dimension ref="A1:L27"/>
  <sheetViews>
    <sheetView view="pageBreakPreview" zoomScale="90" zoomScaleNormal="70" zoomScaleSheetLayoutView="90" zoomScalePageLayoutView="70" workbookViewId="0">
      <selection activeCell="B2" sqref="B2"/>
    </sheetView>
  </sheetViews>
  <sheetFormatPr defaultColWidth="17.54296875" defaultRowHeight="21" customHeight="1"/>
  <cols>
    <col min="1" max="5" width="17.54296875" style="147"/>
    <col min="6" max="16384" width="17.54296875" style="91"/>
  </cols>
  <sheetData>
    <row r="1" spans="1:12" ht="21" customHeight="1">
      <c r="A1" s="134"/>
      <c r="B1" s="119"/>
      <c r="C1" s="135"/>
      <c r="D1" s="135"/>
      <c r="E1" s="135"/>
    </row>
    <row r="2" spans="1:12" ht="21" customHeight="1">
      <c r="A2" s="119"/>
      <c r="B2" s="119"/>
      <c r="C2" s="136"/>
      <c r="D2" s="136"/>
      <c r="E2" s="135"/>
    </row>
    <row r="3" spans="1:12" ht="21" customHeight="1">
      <c r="A3" s="313" t="s">
        <v>13</v>
      </c>
      <c r="B3" s="313"/>
      <c r="C3" s="313"/>
      <c r="D3" s="313"/>
      <c r="E3" s="313"/>
    </row>
    <row r="4" spans="1:12" s="138" customFormat="1" ht="21" customHeight="1">
      <c r="A4" s="314"/>
      <c r="B4" s="314"/>
      <c r="C4" s="314"/>
      <c r="D4" s="314"/>
      <c r="E4" s="314"/>
      <c r="F4" s="137"/>
      <c r="G4" s="137"/>
      <c r="H4" s="137"/>
      <c r="I4" s="137"/>
      <c r="J4" s="137"/>
      <c r="K4" s="137"/>
      <c r="L4" s="137"/>
    </row>
    <row r="5" spans="1:12" s="138" customFormat="1" ht="21" customHeight="1">
      <c r="A5" s="305" t="s">
        <v>96</v>
      </c>
      <c r="B5" s="305"/>
      <c r="C5" s="305"/>
      <c r="D5" s="135"/>
      <c r="E5" s="135"/>
      <c r="F5" s="137"/>
      <c r="G5" s="137"/>
      <c r="H5" s="137"/>
      <c r="I5" s="137"/>
      <c r="J5" s="137"/>
      <c r="K5" s="137"/>
      <c r="L5" s="137"/>
    </row>
    <row r="6" spans="1:12" s="139" customFormat="1" ht="37.15" customHeight="1">
      <c r="A6" s="124" t="s">
        <v>97</v>
      </c>
      <c r="B6" s="124" t="s">
        <v>55</v>
      </c>
      <c r="C6" s="124" t="s">
        <v>56</v>
      </c>
      <c r="D6" s="124" t="s">
        <v>57</v>
      </c>
      <c r="E6" s="161" t="s">
        <v>98</v>
      </c>
    </row>
    <row r="7" spans="1:12" s="141" customFormat="1" ht="21" customHeight="1">
      <c r="A7" s="124" t="s">
        <v>44</v>
      </c>
      <c r="B7" s="140">
        <v>0.16200000000000001</v>
      </c>
      <c r="C7" s="140">
        <v>0.127</v>
      </c>
      <c r="D7" s="140">
        <v>8.6999999999999994E-2</v>
      </c>
      <c r="E7" s="140">
        <v>0.125</v>
      </c>
      <c r="G7" s="250"/>
    </row>
    <row r="8" spans="1:12" s="141" customFormat="1" ht="21" customHeight="1">
      <c r="A8" s="124" t="s">
        <v>45</v>
      </c>
      <c r="B8" s="142">
        <v>0.13300000000000001</v>
      </c>
      <c r="C8" s="142">
        <v>0.128</v>
      </c>
      <c r="D8" s="142">
        <v>0.108</v>
      </c>
      <c r="E8" s="142">
        <v>0.123</v>
      </c>
      <c r="F8" s="143"/>
      <c r="G8" s="250"/>
    </row>
    <row r="9" spans="1:12" s="141" customFormat="1" ht="21" customHeight="1">
      <c r="A9" s="124" t="s">
        <v>46</v>
      </c>
      <c r="B9" s="140">
        <v>0.159</v>
      </c>
      <c r="C9" s="140">
        <v>0.158</v>
      </c>
      <c r="D9" s="140">
        <v>0.158</v>
      </c>
      <c r="E9" s="140">
        <v>0.158</v>
      </c>
      <c r="F9" s="144"/>
      <c r="G9" s="250"/>
    </row>
    <row r="10" spans="1:12" s="141" customFormat="1" ht="21" customHeight="1">
      <c r="A10" s="124" t="s">
        <v>47</v>
      </c>
      <c r="B10" s="142">
        <v>0.17199999999999999</v>
      </c>
      <c r="C10" s="142">
        <v>0.17399999999999999</v>
      </c>
      <c r="D10" s="142">
        <v>0.17399999999999999</v>
      </c>
      <c r="E10" s="142">
        <v>0.17299999999999999</v>
      </c>
      <c r="G10" s="250"/>
    </row>
    <row r="11" spans="1:12" s="141" customFormat="1" ht="21" customHeight="1">
      <c r="A11" s="124" t="s">
        <v>48</v>
      </c>
      <c r="B11" s="140">
        <v>0.152</v>
      </c>
      <c r="C11" s="140">
        <v>0.161</v>
      </c>
      <c r="D11" s="140">
        <v>0.17199999999999999</v>
      </c>
      <c r="E11" s="140">
        <v>0.16200000000000001</v>
      </c>
      <c r="G11" s="250"/>
    </row>
    <row r="12" spans="1:12" s="141" customFormat="1" ht="21" customHeight="1">
      <c r="A12" s="124" t="s">
        <v>49</v>
      </c>
      <c r="B12" s="142">
        <v>0.13500000000000001</v>
      </c>
      <c r="C12" s="142">
        <v>0.151</v>
      </c>
      <c r="D12" s="142">
        <v>0.17599999999999999</v>
      </c>
      <c r="E12" s="142">
        <v>0.154</v>
      </c>
      <c r="F12" s="143"/>
      <c r="G12" s="250"/>
    </row>
    <row r="13" spans="1:12" s="141" customFormat="1" ht="21" customHeight="1">
      <c r="A13" s="124" t="s">
        <v>50</v>
      </c>
      <c r="B13" s="140">
        <v>8.6999999999999994E-2</v>
      </c>
      <c r="C13" s="140">
        <v>0.10100000000000001</v>
      </c>
      <c r="D13" s="140">
        <v>0.125</v>
      </c>
      <c r="E13" s="140">
        <v>0.104</v>
      </c>
      <c r="G13" s="250"/>
    </row>
    <row r="14" spans="1:12" s="141" customFormat="1" ht="21" customHeight="1">
      <c r="A14" s="124" t="s">
        <v>34</v>
      </c>
      <c r="B14" s="145">
        <v>1</v>
      </c>
      <c r="C14" s="145">
        <v>1</v>
      </c>
      <c r="D14" s="145">
        <v>1</v>
      </c>
      <c r="E14" s="145">
        <v>1</v>
      </c>
      <c r="F14" s="144"/>
    </row>
    <row r="15" spans="1:12" s="146" customFormat="1" ht="21" customHeight="1">
      <c r="A15" s="310" t="s">
        <v>95</v>
      </c>
      <c r="B15" s="311"/>
      <c r="C15" s="312"/>
      <c r="D15" s="207"/>
      <c r="E15" s="248" t="s">
        <v>38</v>
      </c>
      <c r="F15" s="141"/>
      <c r="G15" s="141"/>
    </row>
    <row r="16" spans="1:12" ht="21" customHeight="1">
      <c r="F16" s="146"/>
      <c r="G16" s="146"/>
    </row>
    <row r="17" spans="2:5" ht="21" customHeight="1">
      <c r="C17" s="148"/>
    </row>
    <row r="18" spans="2:5" ht="21" customHeight="1">
      <c r="B18" s="149"/>
      <c r="C18" s="149"/>
      <c r="D18" s="149"/>
      <c r="E18" s="149"/>
    </row>
    <row r="19" spans="2:5" ht="21" customHeight="1">
      <c r="B19" s="149"/>
      <c r="C19" s="149"/>
      <c r="D19" s="149"/>
      <c r="E19" s="149"/>
    </row>
    <row r="20" spans="2:5" ht="21" customHeight="1">
      <c r="B20" s="149"/>
      <c r="C20" s="149"/>
      <c r="D20" s="149"/>
      <c r="E20" s="149"/>
    </row>
    <row r="21" spans="2:5" ht="21" customHeight="1">
      <c r="B21" s="149"/>
      <c r="C21" s="149"/>
      <c r="D21" s="149"/>
      <c r="E21" s="149"/>
    </row>
    <row r="22" spans="2:5" ht="21" customHeight="1">
      <c r="B22" s="149"/>
      <c r="C22" s="149"/>
      <c r="D22" s="149"/>
      <c r="E22" s="149"/>
    </row>
    <row r="23" spans="2:5" ht="21" customHeight="1">
      <c r="B23" s="149"/>
      <c r="C23" s="149"/>
      <c r="D23" s="149"/>
      <c r="E23" s="149"/>
    </row>
    <row r="24" spans="2:5" ht="21" customHeight="1">
      <c r="B24" s="149"/>
      <c r="C24" s="149"/>
      <c r="D24" s="149"/>
      <c r="E24" s="149"/>
    </row>
    <row r="25" spans="2:5" ht="21" customHeight="1">
      <c r="B25" s="149"/>
      <c r="C25" s="149"/>
      <c r="D25" s="149"/>
      <c r="E25" s="149"/>
    </row>
    <row r="26" spans="2:5" ht="21" customHeight="1">
      <c r="B26" s="149"/>
      <c r="C26" s="149"/>
      <c r="D26" s="149"/>
      <c r="E26" s="149"/>
    </row>
    <row r="27" spans="2:5" ht="21" customHeight="1">
      <c r="B27" s="149"/>
      <c r="C27" s="149"/>
      <c r="D27" s="149"/>
      <c r="E27" s="149"/>
    </row>
  </sheetData>
  <mergeCells count="3">
    <mergeCell ref="A15:C15"/>
    <mergeCell ref="A5:C5"/>
    <mergeCell ref="A3:E4"/>
  </mergeCells>
  <hyperlinks>
    <hyperlink ref="E15" location="' Index'!A1" display="عودة للفهرس" xr:uid="{13D289C5-FA63-487F-B375-27114ACF5A8C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F3154-3019-4136-B764-BE7A85386946}">
  <dimension ref="A1:N15"/>
  <sheetViews>
    <sheetView showGridLines="0" view="pageBreakPreview" zoomScale="90" zoomScaleNormal="100" zoomScaleSheetLayoutView="90" workbookViewId="0">
      <selection activeCell="A2" sqref="A2"/>
    </sheetView>
  </sheetViews>
  <sheetFormatPr defaultColWidth="17.54296875" defaultRowHeight="21" customHeight="1"/>
  <cols>
    <col min="1" max="1" width="32" style="120" customWidth="1"/>
    <col min="2" max="2" width="34.54296875" style="120" customWidth="1"/>
    <col min="3" max="16384" width="17.54296875" style="120"/>
  </cols>
  <sheetData>
    <row r="1" spans="1:14" ht="21" customHeight="1">
      <c r="A1" s="119"/>
      <c r="B1" s="119"/>
    </row>
    <row r="2" spans="1:14" s="122" customFormat="1" ht="34.15" customHeight="1">
      <c r="A2" s="119"/>
      <c r="B2" s="119"/>
    </row>
    <row r="3" spans="1:14" s="151" customFormat="1" ht="21" customHeight="1">
      <c r="A3" s="313" t="s">
        <v>14</v>
      </c>
      <c r="B3" s="313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14" s="151" customFormat="1" ht="21" customHeight="1">
      <c r="A4" s="313"/>
      <c r="B4" s="313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</row>
    <row r="5" spans="1:14" s="122" customFormat="1" ht="21" customHeight="1">
      <c r="A5" s="305" t="s">
        <v>99</v>
      </c>
      <c r="B5" s="305"/>
    </row>
    <row r="6" spans="1:14" ht="31.5" customHeight="1">
      <c r="A6" s="124" t="s">
        <v>100</v>
      </c>
      <c r="B6" s="124" t="s">
        <v>98</v>
      </c>
    </row>
    <row r="7" spans="1:14" ht="21" customHeight="1">
      <c r="A7" s="124" t="s">
        <v>103</v>
      </c>
      <c r="B7" s="140">
        <v>0.82399999999999995</v>
      </c>
    </row>
    <row r="8" spans="1:14" ht="21" customHeight="1">
      <c r="A8" s="124" t="s">
        <v>102</v>
      </c>
      <c r="B8" s="152">
        <v>0.16900000000000001</v>
      </c>
    </row>
    <row r="9" spans="1:14" ht="21" customHeight="1">
      <c r="A9" s="124" t="s">
        <v>101</v>
      </c>
      <c r="B9" s="140">
        <v>7.0000000000000001E-3</v>
      </c>
      <c r="C9" s="153"/>
      <c r="D9" s="130"/>
      <c r="E9" s="130"/>
    </row>
    <row r="10" spans="1:14" ht="21" customHeight="1">
      <c r="A10" s="129" t="s">
        <v>34</v>
      </c>
      <c r="B10" s="145">
        <v>1</v>
      </c>
    </row>
    <row r="11" spans="1:14" s="122" customFormat="1" ht="21" customHeight="1">
      <c r="A11" s="208" t="s">
        <v>95</v>
      </c>
      <c r="B11" s="206" t="s">
        <v>38</v>
      </c>
    </row>
    <row r="12" spans="1:14" ht="21" customHeight="1">
      <c r="A12" s="154"/>
    </row>
    <row r="14" spans="1:14" ht="21" customHeight="1">
      <c r="D14" s="240"/>
    </row>
    <row r="15" spans="1:14" ht="21" customHeight="1">
      <c r="B15" s="130"/>
    </row>
  </sheetData>
  <protectedRanges>
    <protectedRange sqref="A6" name="نطاق1_1"/>
    <protectedRange sqref="A7:A9" name="نطاق1_1_3"/>
    <protectedRange sqref="A10" name="نطاق1_6"/>
  </protectedRanges>
  <mergeCells count="2">
    <mergeCell ref="A3:B4"/>
    <mergeCell ref="A5:B5"/>
  </mergeCells>
  <hyperlinks>
    <hyperlink ref="B11" location="' Index'!A1" display="عودة للفهرس" xr:uid="{05C85421-D7CC-4AA8-9435-BEEB59B2205B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87084-DFC4-4BAE-897A-78319DC37CEC}">
  <dimension ref="A1:K36"/>
  <sheetViews>
    <sheetView view="pageBreakPreview" zoomScale="90" zoomScaleNormal="100" zoomScaleSheetLayoutView="90" zoomScalePageLayoutView="55" workbookViewId="0">
      <selection activeCell="B2" sqref="B2"/>
    </sheetView>
  </sheetViews>
  <sheetFormatPr defaultColWidth="14.54296875" defaultRowHeight="21" customHeight="1"/>
  <cols>
    <col min="1" max="1" width="20.453125" style="118" customWidth="1"/>
    <col min="2" max="4" width="18.1796875" style="90" customWidth="1"/>
    <col min="5" max="16384" width="14.54296875" style="90"/>
  </cols>
  <sheetData>
    <row r="1" spans="1:11" ht="21" customHeight="1">
      <c r="A1" s="89"/>
      <c r="B1" s="89"/>
      <c r="C1" s="89"/>
    </row>
    <row r="2" spans="1:11" s="91" customFormat="1" ht="28.5" customHeight="1">
      <c r="A2" s="89"/>
      <c r="B2" s="89"/>
      <c r="C2" s="89"/>
    </row>
    <row r="3" spans="1:11" s="92" customFormat="1" ht="21" customHeight="1">
      <c r="A3" s="269" t="s">
        <v>16</v>
      </c>
      <c r="B3" s="270"/>
      <c r="C3" s="270"/>
      <c r="D3" s="270"/>
    </row>
    <row r="4" spans="1:11" s="92" customFormat="1" ht="21" customHeight="1">
      <c r="A4" s="271"/>
      <c r="B4" s="272"/>
      <c r="C4" s="272"/>
      <c r="D4" s="272"/>
    </row>
    <row r="5" spans="1:11" s="91" customFormat="1" ht="21" customHeight="1">
      <c r="A5" s="202" t="s">
        <v>104</v>
      </c>
      <c r="B5" s="89"/>
      <c r="C5" s="89"/>
    </row>
    <row r="6" spans="1:11" ht="30" customHeight="1">
      <c r="A6" s="93" t="s">
        <v>105</v>
      </c>
      <c r="B6" s="93" t="s">
        <v>32</v>
      </c>
      <c r="C6" s="93" t="s">
        <v>33</v>
      </c>
      <c r="D6" s="93" t="s">
        <v>34</v>
      </c>
    </row>
    <row r="7" spans="1:11" ht="21" customHeight="1">
      <c r="A7" s="93" t="s">
        <v>106</v>
      </c>
      <c r="B7" s="94">
        <v>1466470</v>
      </c>
      <c r="C7" s="94">
        <v>792459</v>
      </c>
      <c r="D7" s="94">
        <v>2258929</v>
      </c>
      <c r="E7" s="95"/>
      <c r="H7" s="96"/>
    </row>
    <row r="8" spans="1:11" ht="21" customHeight="1">
      <c r="A8" s="93" t="s">
        <v>107</v>
      </c>
      <c r="B8" s="97">
        <v>1372540</v>
      </c>
      <c r="C8" s="97">
        <v>1475844</v>
      </c>
      <c r="D8" s="97">
        <v>2848384</v>
      </c>
      <c r="E8" s="98"/>
      <c r="H8" s="95"/>
    </row>
    <row r="9" spans="1:11" s="100" customFormat="1" ht="21" customHeight="1">
      <c r="A9" s="99" t="s">
        <v>34</v>
      </c>
      <c r="B9" s="174">
        <v>2839010</v>
      </c>
      <c r="C9" s="174">
        <v>2268303</v>
      </c>
      <c r="D9" s="174">
        <v>5107313</v>
      </c>
      <c r="E9" s="227"/>
      <c r="F9" s="227"/>
      <c r="G9" s="90"/>
      <c r="H9" s="246"/>
      <c r="I9" s="246"/>
      <c r="J9" s="90"/>
      <c r="K9" s="90"/>
    </row>
    <row r="10" spans="1:11" s="101" customFormat="1" ht="15" customHeight="1">
      <c r="A10" s="273" t="s">
        <v>108</v>
      </c>
      <c r="B10" s="274"/>
      <c r="C10" s="274"/>
      <c r="D10" s="209" t="s">
        <v>38</v>
      </c>
      <c r="F10" s="90"/>
      <c r="G10" s="90"/>
      <c r="H10" s="246"/>
      <c r="I10" s="246"/>
      <c r="J10" s="90"/>
      <c r="K10" s="90"/>
    </row>
    <row r="11" spans="1:11" s="101" customFormat="1" ht="15" customHeight="1">
      <c r="A11" s="273" t="s">
        <v>109</v>
      </c>
      <c r="B11" s="274"/>
      <c r="C11" s="274"/>
      <c r="D11" s="231"/>
      <c r="F11" s="90"/>
      <c r="G11" s="90"/>
      <c r="H11" s="96"/>
      <c r="I11" s="90"/>
      <c r="J11" s="90"/>
      <c r="K11" s="90"/>
    </row>
    <row r="12" spans="1:11" s="101" customFormat="1" ht="15" customHeight="1">
      <c r="A12" s="315" t="s">
        <v>110</v>
      </c>
      <c r="B12" s="316"/>
      <c r="C12" s="316"/>
      <c r="D12" s="316"/>
      <c r="F12" s="90"/>
      <c r="G12" s="90"/>
      <c r="H12" s="96"/>
      <c r="I12" s="90"/>
      <c r="J12" s="90"/>
      <c r="K12" s="90"/>
    </row>
    <row r="13" spans="1:11" s="104" customFormat="1" ht="14.65" customHeight="1">
      <c r="A13" s="315" t="s">
        <v>111</v>
      </c>
      <c r="B13" s="316"/>
      <c r="C13" s="316"/>
      <c r="D13" s="316"/>
      <c r="F13" s="90"/>
      <c r="G13" s="90"/>
      <c r="H13" s="96"/>
      <c r="I13" s="90"/>
      <c r="J13" s="90"/>
      <c r="K13" s="90"/>
    </row>
    <row r="14" spans="1:11" s="104" customFormat="1" ht="21" customHeight="1">
      <c r="A14" s="102"/>
      <c r="B14" s="103"/>
      <c r="C14" s="103"/>
      <c r="D14" s="103"/>
      <c r="E14" s="105"/>
      <c r="F14" s="90"/>
      <c r="G14" s="90"/>
      <c r="H14" s="96"/>
      <c r="I14" s="90"/>
      <c r="J14" s="90"/>
      <c r="K14" s="90"/>
    </row>
    <row r="15" spans="1:11" s="104" customFormat="1" ht="21" customHeight="1">
      <c r="A15" s="268"/>
      <c r="B15" s="268"/>
      <c r="C15" s="106"/>
      <c r="D15" s="106"/>
      <c r="E15" s="107"/>
      <c r="F15" s="90"/>
      <c r="G15" s="90"/>
      <c r="H15" s="96"/>
      <c r="I15" s="90"/>
      <c r="J15" s="90"/>
      <c r="K15" s="90"/>
    </row>
    <row r="16" spans="1:11" s="104" customFormat="1" ht="21" customHeight="1">
      <c r="A16" s="106"/>
      <c r="B16" s="178"/>
      <c r="C16" s="178"/>
      <c r="D16" s="178"/>
      <c r="E16" s="108"/>
      <c r="F16" s="90"/>
      <c r="G16" s="90"/>
      <c r="H16" s="96"/>
      <c r="I16" s="90"/>
      <c r="J16" s="90"/>
      <c r="K16" s="90"/>
    </row>
    <row r="17" spans="1:9" s="104" customFormat="1" ht="21" customHeight="1">
      <c r="A17" s="106"/>
      <c r="B17" s="178"/>
      <c r="C17" s="178"/>
      <c r="D17" s="178"/>
      <c r="E17" s="108"/>
      <c r="F17" s="108"/>
      <c r="G17" s="108"/>
      <c r="H17" s="108"/>
      <c r="I17" s="108"/>
    </row>
    <row r="18" spans="1:9" s="104" customFormat="1" ht="21" customHeight="1">
      <c r="A18" s="109"/>
      <c r="B18" s="178"/>
      <c r="C18" s="178"/>
      <c r="D18" s="178"/>
      <c r="E18" s="110"/>
      <c r="F18" s="108"/>
      <c r="G18" s="108"/>
      <c r="H18" s="108"/>
      <c r="I18" s="108"/>
    </row>
    <row r="19" spans="1:9" s="104" customFormat="1" ht="21" customHeight="1">
      <c r="A19" s="109"/>
      <c r="B19" s="178"/>
      <c r="C19" s="178"/>
      <c r="D19" s="178"/>
      <c r="E19" s="111"/>
      <c r="F19" s="112"/>
      <c r="G19" s="112"/>
      <c r="H19" s="112"/>
      <c r="I19" s="108"/>
    </row>
    <row r="20" spans="1:9" s="104" customFormat="1" ht="21" customHeight="1">
      <c r="A20" s="109"/>
      <c r="B20" s="109"/>
      <c r="C20" s="109"/>
      <c r="D20" s="113"/>
      <c r="E20" s="114"/>
      <c r="F20" s="108"/>
      <c r="G20" s="108"/>
      <c r="H20" s="108"/>
      <c r="I20" s="108"/>
    </row>
    <row r="21" spans="1:9" s="104" customFormat="1" ht="21" customHeight="1">
      <c r="A21" s="109"/>
      <c r="B21" s="218"/>
      <c r="C21" s="218"/>
      <c r="D21" s="218"/>
      <c r="E21" s="108"/>
      <c r="F21" s="108"/>
      <c r="G21" s="108"/>
      <c r="H21" s="108"/>
      <c r="I21" s="108"/>
    </row>
    <row r="22" spans="1:9" s="104" customFormat="1" ht="21" customHeight="1">
      <c r="A22" s="109"/>
      <c r="B22" s="109"/>
      <c r="C22" s="109"/>
      <c r="D22" s="115"/>
      <c r="E22" s="108"/>
      <c r="F22" s="108"/>
      <c r="G22" s="108"/>
      <c r="H22" s="108"/>
      <c r="I22" s="108"/>
    </row>
    <row r="23" spans="1:9" s="104" customFormat="1" ht="21" customHeight="1">
      <c r="A23" s="109"/>
      <c r="B23" s="109"/>
      <c r="C23" s="109"/>
      <c r="D23" s="115"/>
    </row>
    <row r="24" spans="1:9" s="104" customFormat="1" ht="21" customHeight="1">
      <c r="A24" s="109"/>
      <c r="B24" s="109"/>
      <c r="C24" s="109"/>
      <c r="D24" s="115"/>
    </row>
    <row r="25" spans="1:9" s="104" customFormat="1" ht="21" customHeight="1">
      <c r="A25" s="109"/>
      <c r="B25" s="109"/>
      <c r="C25" s="109"/>
      <c r="D25" s="115"/>
    </row>
    <row r="26" spans="1:9" s="104" customFormat="1" ht="21" customHeight="1">
      <c r="A26" s="109"/>
      <c r="B26" s="109"/>
      <c r="C26" s="109"/>
      <c r="D26" s="115"/>
    </row>
    <row r="27" spans="1:9" s="104" customFormat="1" ht="21" customHeight="1">
      <c r="A27" s="109"/>
      <c r="B27" s="109"/>
      <c r="C27" s="109"/>
      <c r="D27" s="115"/>
    </row>
    <row r="28" spans="1:9" s="104" customFormat="1" ht="21" customHeight="1">
      <c r="A28" s="109"/>
      <c r="B28" s="109"/>
      <c r="C28" s="109"/>
      <c r="D28" s="115"/>
    </row>
    <row r="29" spans="1:9" s="104" customFormat="1" ht="21" customHeight="1">
      <c r="A29" s="109"/>
      <c r="B29" s="109"/>
      <c r="C29" s="109"/>
      <c r="D29" s="115"/>
    </row>
    <row r="30" spans="1:9" s="104" customFormat="1" ht="21" customHeight="1">
      <c r="A30" s="109"/>
      <c r="B30" s="109"/>
      <c r="C30" s="109"/>
      <c r="D30" s="115"/>
    </row>
    <row r="31" spans="1:9" ht="21" customHeight="1">
      <c r="A31" s="116"/>
      <c r="B31" s="116"/>
      <c r="C31" s="116"/>
      <c r="D31" s="117"/>
    </row>
    <row r="32" spans="1:9" ht="21" customHeight="1">
      <c r="A32" s="116"/>
      <c r="B32" s="116"/>
      <c r="C32" s="116"/>
      <c r="D32" s="117"/>
    </row>
    <row r="33" spans="1:4" ht="21" customHeight="1">
      <c r="A33" s="116"/>
      <c r="B33" s="116"/>
      <c r="C33" s="116"/>
      <c r="D33" s="117"/>
    </row>
    <row r="34" spans="1:4" ht="21" customHeight="1">
      <c r="A34" s="116"/>
      <c r="B34" s="116"/>
      <c r="C34" s="116"/>
      <c r="D34" s="117"/>
    </row>
    <row r="35" spans="1:4" ht="21" customHeight="1">
      <c r="A35" s="116"/>
      <c r="B35" s="116"/>
      <c r="C35" s="116"/>
      <c r="D35" s="117"/>
    </row>
    <row r="36" spans="1:4" ht="21" customHeight="1">
      <c r="A36" s="100"/>
      <c r="B36" s="100"/>
      <c r="C36" s="100"/>
      <c r="D36" s="100"/>
    </row>
  </sheetData>
  <protectedRanges>
    <protectedRange sqref="A6:A9" name="نطاق1_6"/>
    <protectedRange sqref="A3 A5 B4:D5" name="نطاق1_7_3"/>
  </protectedRanges>
  <mergeCells count="6">
    <mergeCell ref="A3:D4"/>
    <mergeCell ref="A10:C10"/>
    <mergeCell ref="A15:B15"/>
    <mergeCell ref="A13:D13"/>
    <mergeCell ref="A11:C11"/>
    <mergeCell ref="A12:D12"/>
  </mergeCells>
  <hyperlinks>
    <hyperlink ref="D10" location="' Index'!A1" display="عودة للفهرس" xr:uid="{13242727-BBCF-4D7D-A455-BB73125B281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1AE02-61B6-4636-934E-38A6C9988BF2}">
  <dimension ref="A1:S43"/>
  <sheetViews>
    <sheetView showGridLines="0" view="pageBreakPreview" zoomScale="90" zoomScaleNormal="100" zoomScaleSheetLayoutView="90" zoomScalePageLayoutView="55" workbookViewId="0">
      <selection activeCell="B2" sqref="B2"/>
    </sheetView>
  </sheetViews>
  <sheetFormatPr defaultColWidth="16.7265625" defaultRowHeight="25.4" customHeight="1"/>
  <cols>
    <col min="1" max="1" width="16.7265625" style="4"/>
    <col min="2" max="2" width="16.7265625" style="52"/>
    <col min="3" max="16384" width="16.7265625" style="4"/>
  </cols>
  <sheetData>
    <row r="1" spans="1:16" s="60" customFormat="1" ht="21" customHeight="1">
      <c r="A1" s="61"/>
      <c r="B1" s="61"/>
      <c r="C1" s="276"/>
      <c r="D1" s="277"/>
      <c r="E1" s="62"/>
      <c r="F1" s="62"/>
      <c r="G1" s="62"/>
      <c r="H1" s="62"/>
      <c r="I1" s="62"/>
    </row>
    <row r="2" spans="1:16" s="60" customFormat="1" ht="24.4" customHeight="1">
      <c r="A2" s="61"/>
      <c r="B2" s="61"/>
      <c r="C2" s="62"/>
      <c r="D2" s="62"/>
      <c r="E2" s="62"/>
      <c r="F2" s="62"/>
      <c r="G2" s="62"/>
      <c r="H2" s="62"/>
      <c r="I2" s="62"/>
    </row>
    <row r="3" spans="1:16" s="60" customFormat="1" ht="21" customHeight="1">
      <c r="A3" s="272" t="s">
        <v>17</v>
      </c>
      <c r="B3" s="272"/>
      <c r="C3" s="272"/>
      <c r="D3" s="272"/>
      <c r="E3" s="272"/>
      <c r="F3" s="272"/>
      <c r="G3" s="272"/>
      <c r="H3" s="272"/>
      <c r="I3" s="272"/>
      <c r="J3" s="272"/>
    </row>
    <row r="4" spans="1:16" s="3" customFormat="1" ht="31.5" customHeight="1">
      <c r="A4" s="272"/>
      <c r="B4" s="272"/>
      <c r="C4" s="272"/>
      <c r="D4" s="272"/>
      <c r="E4" s="272"/>
      <c r="F4" s="272"/>
      <c r="G4" s="272"/>
      <c r="H4" s="272"/>
      <c r="I4" s="272"/>
      <c r="J4" s="272"/>
      <c r="K4" s="279"/>
    </row>
    <row r="5" spans="1:16" s="3" customFormat="1" ht="21" customHeight="1">
      <c r="A5" s="204" t="s">
        <v>112</v>
      </c>
      <c r="B5" s="42"/>
      <c r="C5" s="42"/>
      <c r="D5" s="59"/>
      <c r="E5" s="59"/>
      <c r="F5" s="59"/>
      <c r="G5" s="59"/>
      <c r="H5" s="59"/>
      <c r="I5" s="59"/>
      <c r="J5" s="59"/>
      <c r="K5" s="279"/>
    </row>
    <row r="6" spans="1:16" ht="21" customHeight="1">
      <c r="A6" s="280" t="s">
        <v>41</v>
      </c>
      <c r="B6" s="282" t="s">
        <v>42</v>
      </c>
      <c r="C6" s="283"/>
      <c r="D6" s="284"/>
      <c r="E6" s="282" t="s">
        <v>43</v>
      </c>
      <c r="F6" s="283"/>
      <c r="G6" s="284"/>
      <c r="H6" s="282" t="s">
        <v>34</v>
      </c>
      <c r="I6" s="283"/>
      <c r="J6" s="284"/>
      <c r="K6" s="279"/>
    </row>
    <row r="7" spans="1:16" ht="21" customHeight="1">
      <c r="A7" s="281"/>
      <c r="B7" s="93" t="s">
        <v>32</v>
      </c>
      <c r="C7" s="93" t="s">
        <v>33</v>
      </c>
      <c r="D7" s="93" t="s">
        <v>34</v>
      </c>
      <c r="E7" s="93" t="s">
        <v>32</v>
      </c>
      <c r="F7" s="93" t="s">
        <v>33</v>
      </c>
      <c r="G7" s="93" t="s">
        <v>34</v>
      </c>
      <c r="H7" s="93" t="s">
        <v>32</v>
      </c>
      <c r="I7" s="93" t="s">
        <v>33</v>
      </c>
      <c r="J7" s="93" t="s">
        <v>34</v>
      </c>
      <c r="K7" s="278"/>
      <c r="L7" s="275"/>
      <c r="M7" s="275"/>
      <c r="N7" s="275"/>
      <c r="O7" s="275"/>
      <c r="P7" s="275"/>
    </row>
    <row r="8" spans="1:16" ht="21" customHeight="1">
      <c r="A8" s="93" t="s">
        <v>44</v>
      </c>
      <c r="B8" s="73">
        <v>227217</v>
      </c>
      <c r="C8" s="73">
        <v>224874</v>
      </c>
      <c r="D8" s="73">
        <v>452091</v>
      </c>
      <c r="E8" s="73">
        <v>41150</v>
      </c>
      <c r="F8" s="73">
        <v>33385</v>
      </c>
      <c r="G8" s="73">
        <v>74535</v>
      </c>
      <c r="H8" s="73">
        <v>268367</v>
      </c>
      <c r="I8" s="73">
        <v>258259</v>
      </c>
      <c r="J8" s="73">
        <v>526626</v>
      </c>
      <c r="K8" s="173"/>
      <c r="L8" s="54"/>
      <c r="M8" s="54"/>
      <c r="N8" s="54"/>
      <c r="O8" s="54"/>
      <c r="P8" s="54"/>
    </row>
    <row r="9" spans="1:16" ht="21" customHeight="1">
      <c r="A9" s="93" t="s">
        <v>45</v>
      </c>
      <c r="B9" s="74">
        <v>121212</v>
      </c>
      <c r="C9" s="74">
        <v>114817</v>
      </c>
      <c r="D9" s="74">
        <v>236029</v>
      </c>
      <c r="E9" s="74">
        <v>110584</v>
      </c>
      <c r="F9" s="74">
        <v>10105</v>
      </c>
      <c r="G9" s="74">
        <v>120689</v>
      </c>
      <c r="H9" s="74">
        <v>231796</v>
      </c>
      <c r="I9" s="74">
        <v>124922</v>
      </c>
      <c r="J9" s="74">
        <v>356718</v>
      </c>
      <c r="K9" s="173"/>
      <c r="L9" s="54"/>
      <c r="M9" s="54"/>
      <c r="N9" s="54"/>
      <c r="O9" s="54"/>
      <c r="P9" s="54"/>
    </row>
    <row r="10" spans="1:16" ht="21" customHeight="1">
      <c r="A10" s="93" t="s">
        <v>46</v>
      </c>
      <c r="B10" s="73">
        <v>83678</v>
      </c>
      <c r="C10" s="73">
        <v>107380</v>
      </c>
      <c r="D10" s="73">
        <v>191058</v>
      </c>
      <c r="E10" s="73">
        <v>366890</v>
      </c>
      <c r="F10" s="73">
        <v>28220</v>
      </c>
      <c r="G10" s="73">
        <v>395110</v>
      </c>
      <c r="H10" s="73">
        <v>450568</v>
      </c>
      <c r="I10" s="73">
        <v>135600</v>
      </c>
      <c r="J10" s="73">
        <v>586168</v>
      </c>
      <c r="K10" s="173"/>
      <c r="L10" s="54"/>
      <c r="M10" s="54"/>
      <c r="N10" s="54"/>
      <c r="O10" s="54"/>
      <c r="P10" s="54"/>
    </row>
    <row r="11" spans="1:16" ht="21" customHeight="1">
      <c r="A11" s="93" t="s">
        <v>47</v>
      </c>
      <c r="B11" s="74">
        <v>96440</v>
      </c>
      <c r="C11" s="74">
        <v>77957</v>
      </c>
      <c r="D11" s="74">
        <v>174397</v>
      </c>
      <c r="E11" s="74">
        <v>177297</v>
      </c>
      <c r="F11" s="74">
        <v>60031</v>
      </c>
      <c r="G11" s="74">
        <v>237328</v>
      </c>
      <c r="H11" s="74">
        <v>273737</v>
      </c>
      <c r="I11" s="74">
        <v>137988</v>
      </c>
      <c r="J11" s="74">
        <v>411725</v>
      </c>
      <c r="K11" s="173"/>
      <c r="L11" s="54"/>
      <c r="M11" s="54"/>
      <c r="N11" s="54"/>
      <c r="O11" s="54"/>
      <c r="P11" s="54"/>
    </row>
    <row r="12" spans="1:16" ht="21" customHeight="1">
      <c r="A12" s="93" t="s">
        <v>48</v>
      </c>
      <c r="B12" s="73">
        <v>44076</v>
      </c>
      <c r="C12" s="73">
        <v>63256</v>
      </c>
      <c r="D12" s="73">
        <v>107332</v>
      </c>
      <c r="E12" s="73">
        <v>90565</v>
      </c>
      <c r="F12" s="73">
        <v>20738</v>
      </c>
      <c r="G12" s="73">
        <v>111303</v>
      </c>
      <c r="H12" s="73">
        <v>134641</v>
      </c>
      <c r="I12" s="73">
        <v>83994</v>
      </c>
      <c r="J12" s="73">
        <v>218635</v>
      </c>
      <c r="K12" s="173"/>
      <c r="L12" s="54"/>
      <c r="M12" s="54"/>
      <c r="N12" s="54"/>
      <c r="O12" s="54"/>
      <c r="P12" s="54"/>
    </row>
    <row r="13" spans="1:16" ht="21" customHeight="1">
      <c r="A13" s="93" t="s">
        <v>49</v>
      </c>
      <c r="B13" s="74">
        <v>27500</v>
      </c>
      <c r="C13" s="74">
        <v>35293</v>
      </c>
      <c r="D13" s="74">
        <v>62793</v>
      </c>
      <c r="E13" s="74">
        <v>56163</v>
      </c>
      <c r="F13" s="74">
        <v>6653</v>
      </c>
      <c r="G13" s="74">
        <v>62816</v>
      </c>
      <c r="H13" s="74">
        <v>83663</v>
      </c>
      <c r="I13" s="74">
        <v>41946</v>
      </c>
      <c r="J13" s="74">
        <v>125609</v>
      </c>
      <c r="K13" s="173"/>
      <c r="L13" s="54"/>
      <c r="M13" s="54"/>
      <c r="N13" s="54"/>
      <c r="O13" s="54"/>
      <c r="P13" s="54"/>
    </row>
    <row r="14" spans="1:16" ht="21" customHeight="1">
      <c r="A14" s="93" t="s">
        <v>50</v>
      </c>
      <c r="B14" s="73">
        <v>22136</v>
      </c>
      <c r="C14" s="73">
        <v>8775</v>
      </c>
      <c r="D14" s="73">
        <v>30911</v>
      </c>
      <c r="E14" s="73">
        <v>1562</v>
      </c>
      <c r="F14" s="73">
        <v>975</v>
      </c>
      <c r="G14" s="73">
        <v>2537</v>
      </c>
      <c r="H14" s="73">
        <v>23698</v>
      </c>
      <c r="I14" s="73">
        <v>9750</v>
      </c>
      <c r="J14" s="73">
        <v>33448</v>
      </c>
      <c r="K14" s="173"/>
      <c r="L14" s="54"/>
      <c r="M14" s="54"/>
      <c r="N14" s="54"/>
      <c r="O14" s="54"/>
      <c r="P14" s="54"/>
    </row>
    <row r="15" spans="1:16" ht="21" customHeight="1">
      <c r="A15" s="93" t="s">
        <v>34</v>
      </c>
      <c r="B15" s="174">
        <v>622259</v>
      </c>
      <c r="C15" s="174">
        <v>632352</v>
      </c>
      <c r="D15" s="174">
        <v>1254611</v>
      </c>
      <c r="E15" s="174">
        <v>844211</v>
      </c>
      <c r="F15" s="174">
        <v>160107</v>
      </c>
      <c r="G15" s="174">
        <v>1004318</v>
      </c>
      <c r="H15" s="174">
        <v>1466470</v>
      </c>
      <c r="I15" s="174">
        <v>792459</v>
      </c>
      <c r="J15" s="174">
        <v>2258929</v>
      </c>
      <c r="K15" s="58"/>
      <c r="L15" s="54"/>
      <c r="M15" s="54"/>
      <c r="N15" s="54"/>
      <c r="O15" s="54"/>
      <c r="P15" s="54"/>
    </row>
    <row r="16" spans="1:16" s="56" customFormat="1" ht="16.5" customHeight="1">
      <c r="A16" s="273" t="s">
        <v>51</v>
      </c>
      <c r="B16" s="274"/>
      <c r="C16" s="274"/>
      <c r="D16" s="210"/>
      <c r="E16" s="76"/>
      <c r="F16" s="76"/>
      <c r="G16" s="76"/>
      <c r="H16" s="76"/>
      <c r="I16" s="77"/>
      <c r="J16" s="203" t="s">
        <v>38</v>
      </c>
      <c r="M16" s="57"/>
      <c r="P16" s="57"/>
    </row>
    <row r="17" spans="1:19" ht="21" customHeight="1">
      <c r="A17" s="315" t="s">
        <v>110</v>
      </c>
      <c r="B17" s="316"/>
      <c r="C17" s="316"/>
      <c r="D17" s="316"/>
      <c r="I17" s="64"/>
      <c r="J17" s="55"/>
      <c r="K17" s="54"/>
      <c r="L17" s="54"/>
      <c r="M17" s="67"/>
      <c r="N17" s="54"/>
      <c r="O17" s="54"/>
      <c r="P17" s="54"/>
      <c r="Q17" s="54"/>
      <c r="R17" s="54"/>
      <c r="S17" s="54">
        <f>SUM(Q17:R17)</f>
        <v>0</v>
      </c>
    </row>
    <row r="18" spans="1:19" ht="25.4" customHeight="1">
      <c r="B18" s="70"/>
      <c r="C18" s="70"/>
      <c r="D18" s="177"/>
      <c r="E18" s="70"/>
      <c r="F18" s="70"/>
      <c r="G18" s="177"/>
      <c r="H18" s="177"/>
      <c r="I18" s="177"/>
      <c r="J18" s="70"/>
      <c r="K18" s="54"/>
      <c r="L18" s="54"/>
      <c r="M18" s="67"/>
      <c r="N18" s="54"/>
      <c r="O18" s="54"/>
      <c r="P18" s="54"/>
      <c r="Q18" s="54"/>
      <c r="R18" s="54"/>
      <c r="S18" s="54">
        <f t="shared" ref="S18:S24" si="0">SUM(Q18:R18)</f>
        <v>0</v>
      </c>
    </row>
    <row r="19" spans="1:19" ht="25.4" customHeight="1">
      <c r="B19" s="70"/>
      <c r="C19" s="177"/>
      <c r="D19" s="70"/>
      <c r="E19" s="70"/>
      <c r="F19" s="70"/>
      <c r="G19" s="177"/>
      <c r="H19" s="177"/>
      <c r="I19" s="177"/>
      <c r="J19" s="70"/>
      <c r="K19" s="54"/>
      <c r="L19" s="54"/>
      <c r="M19" s="67"/>
      <c r="N19" s="54"/>
      <c r="O19" s="54"/>
      <c r="P19" s="54"/>
      <c r="Q19" s="54"/>
      <c r="R19" s="54"/>
      <c r="S19" s="54">
        <f t="shared" si="0"/>
        <v>0</v>
      </c>
    </row>
    <row r="20" spans="1:19" ht="25.4" customHeight="1">
      <c r="B20" s="70"/>
      <c r="C20" s="70"/>
      <c r="D20" s="70"/>
      <c r="E20" s="70"/>
      <c r="F20" s="70"/>
      <c r="G20" s="70"/>
      <c r="H20" s="70"/>
      <c r="I20" s="70"/>
      <c r="J20" s="70"/>
      <c r="K20" s="54"/>
      <c r="L20" s="54"/>
      <c r="M20" s="67"/>
      <c r="N20" s="54"/>
      <c r="O20" s="54"/>
      <c r="P20" s="54"/>
      <c r="Q20" s="54"/>
      <c r="R20" s="54"/>
      <c r="S20" s="54">
        <f t="shared" si="0"/>
        <v>0</v>
      </c>
    </row>
    <row r="21" spans="1:19" ht="25.4" customHeight="1">
      <c r="B21" s="70"/>
      <c r="C21" s="70"/>
      <c r="D21" s="70"/>
      <c r="E21" s="70"/>
      <c r="F21" s="70"/>
      <c r="G21" s="70"/>
      <c r="H21" s="70"/>
      <c r="I21" s="70"/>
      <c r="J21" s="70"/>
      <c r="K21" s="54"/>
      <c r="L21" s="54"/>
      <c r="M21" s="67"/>
      <c r="N21" s="54"/>
      <c r="O21" s="54"/>
      <c r="P21" s="54"/>
      <c r="Q21" s="54"/>
      <c r="R21" s="54"/>
      <c r="S21" s="54">
        <f t="shared" si="0"/>
        <v>0</v>
      </c>
    </row>
    <row r="22" spans="1:19" ht="25.4" customHeight="1">
      <c r="B22" s="70"/>
      <c r="C22" s="70"/>
      <c r="D22" s="70"/>
      <c r="E22" s="70"/>
      <c r="F22" s="70"/>
      <c r="G22" s="70"/>
      <c r="H22" s="70"/>
      <c r="I22" s="70"/>
      <c r="J22" s="70"/>
      <c r="K22" s="54"/>
      <c r="L22" s="54"/>
      <c r="M22" s="67"/>
      <c r="N22" s="54"/>
      <c r="O22" s="54"/>
      <c r="P22" s="54"/>
      <c r="Q22" s="54"/>
      <c r="R22" s="54"/>
      <c r="S22" s="54">
        <f t="shared" si="0"/>
        <v>0</v>
      </c>
    </row>
    <row r="23" spans="1:19" ht="25.4" customHeight="1">
      <c r="B23" s="70"/>
      <c r="C23" s="70"/>
      <c r="D23" s="70"/>
      <c r="E23" s="70"/>
      <c r="F23" s="70"/>
      <c r="G23" s="70"/>
      <c r="H23" s="70"/>
      <c r="I23" s="70"/>
      <c r="J23" s="70"/>
      <c r="K23" s="54"/>
      <c r="L23" s="54"/>
      <c r="M23" s="87"/>
      <c r="N23" s="54"/>
      <c r="O23" s="54"/>
      <c r="P23" s="54"/>
      <c r="Q23" s="54"/>
      <c r="R23" s="54"/>
      <c r="S23" s="54">
        <f t="shared" si="0"/>
        <v>0</v>
      </c>
    </row>
    <row r="24" spans="1:19" ht="25.4" customHeight="1">
      <c r="B24" s="70"/>
      <c r="C24" s="70"/>
      <c r="D24" s="70"/>
      <c r="E24" s="70"/>
      <c r="F24" s="70"/>
      <c r="G24" s="70"/>
      <c r="H24" s="70"/>
      <c r="I24" s="70"/>
      <c r="J24" s="70"/>
      <c r="K24" s="54"/>
      <c r="L24" s="54"/>
      <c r="M24" s="67"/>
      <c r="N24" s="54"/>
      <c r="O24" s="54"/>
      <c r="P24" s="54"/>
      <c r="Q24" s="54"/>
      <c r="R24" s="54"/>
      <c r="S24" s="54">
        <f t="shared" si="0"/>
        <v>0</v>
      </c>
    </row>
    <row r="25" spans="1:19" ht="25.4" customHeight="1">
      <c r="B25" s="70"/>
      <c r="C25" s="70"/>
      <c r="D25" s="70"/>
      <c r="E25" s="70"/>
      <c r="F25" s="70"/>
      <c r="G25" s="70"/>
      <c r="H25" s="70"/>
      <c r="I25" s="70"/>
      <c r="J25" s="70"/>
      <c r="K25" s="54"/>
      <c r="L25" s="54"/>
      <c r="M25" s="54"/>
      <c r="N25" s="54"/>
      <c r="O25" s="54"/>
      <c r="P25" s="54"/>
      <c r="Q25" s="54"/>
      <c r="R25" s="54"/>
      <c r="S25" s="54">
        <f t="shared" ref="S25:S36" si="1">ROUND(S17,0)</f>
        <v>0</v>
      </c>
    </row>
    <row r="26" spans="1:19" ht="25.4" customHeight="1">
      <c r="B26" s="70"/>
      <c r="C26" s="70"/>
      <c r="D26" s="70"/>
      <c r="E26" s="70"/>
      <c r="F26" s="70"/>
      <c r="G26" s="70"/>
      <c r="H26" s="70"/>
      <c r="I26" s="70"/>
      <c r="J26" s="70"/>
      <c r="K26" s="54"/>
      <c r="L26" s="54"/>
      <c r="M26" s="54"/>
      <c r="N26" s="54"/>
      <c r="O26" s="54"/>
      <c r="P26" s="54"/>
      <c r="Q26" s="54"/>
      <c r="R26" s="54"/>
      <c r="S26" s="54">
        <f t="shared" si="1"/>
        <v>0</v>
      </c>
    </row>
    <row r="27" spans="1:19" ht="25.4" customHeight="1">
      <c r="B27" s="70"/>
      <c r="C27" s="70"/>
      <c r="D27" s="70"/>
      <c r="E27" s="70"/>
      <c r="F27" s="70"/>
      <c r="G27" s="70"/>
      <c r="H27" s="70"/>
      <c r="I27" s="70"/>
      <c r="J27" s="70"/>
      <c r="K27" s="54"/>
      <c r="L27" s="54"/>
      <c r="M27" s="54"/>
      <c r="N27" s="54"/>
      <c r="O27" s="54"/>
      <c r="P27" s="54"/>
      <c r="Q27" s="54"/>
      <c r="R27" s="54"/>
      <c r="S27" s="54">
        <f t="shared" si="1"/>
        <v>0</v>
      </c>
    </row>
    <row r="28" spans="1:19" ht="25.4" customHeight="1">
      <c r="B28" s="70"/>
      <c r="C28" s="70"/>
      <c r="D28" s="70"/>
      <c r="E28" s="70"/>
      <c r="F28" s="70"/>
      <c r="G28" s="70"/>
      <c r="H28" s="70"/>
      <c r="I28" s="70"/>
      <c r="J28" s="70"/>
      <c r="K28" s="54"/>
      <c r="L28" s="54"/>
      <c r="M28" s="54"/>
      <c r="N28" s="54"/>
      <c r="O28" s="54"/>
      <c r="P28" s="54"/>
      <c r="Q28" s="54"/>
      <c r="R28" s="54"/>
      <c r="S28" s="54">
        <f t="shared" si="1"/>
        <v>0</v>
      </c>
    </row>
    <row r="29" spans="1:19" ht="25.4" customHeight="1">
      <c r="B29" s="70"/>
      <c r="C29" s="70"/>
      <c r="D29" s="70"/>
      <c r="E29" s="70"/>
      <c r="F29" s="70"/>
      <c r="G29" s="86"/>
      <c r="H29" s="86"/>
      <c r="I29" s="86"/>
      <c r="J29" s="86"/>
      <c r="K29" s="54"/>
      <c r="L29" s="54"/>
      <c r="M29" s="54"/>
      <c r="N29" s="54"/>
      <c r="O29" s="54"/>
      <c r="P29" s="54"/>
      <c r="Q29" s="54"/>
      <c r="R29" s="54"/>
      <c r="S29" s="54">
        <f t="shared" si="1"/>
        <v>0</v>
      </c>
    </row>
    <row r="30" spans="1:19" ht="25.4" customHeight="1">
      <c r="B30" s="86"/>
      <c r="C30" s="86"/>
      <c r="D30" s="86"/>
      <c r="E30" s="86"/>
      <c r="F30" s="86"/>
      <c r="G30" s="86"/>
      <c r="H30" s="86"/>
      <c r="I30" s="86"/>
      <c r="J30" s="86"/>
      <c r="K30" s="54"/>
      <c r="L30" s="54"/>
      <c r="M30" s="54"/>
      <c r="N30" s="54"/>
      <c r="O30" s="54"/>
      <c r="P30" s="54"/>
      <c r="Q30" s="54"/>
      <c r="R30" s="54"/>
      <c r="S30" s="54">
        <f t="shared" si="1"/>
        <v>0</v>
      </c>
    </row>
    <row r="31" spans="1:19" ht="25.4" customHeight="1">
      <c r="B31" s="86"/>
      <c r="C31" s="86"/>
      <c r="D31" s="86"/>
      <c r="E31" s="86"/>
      <c r="F31" s="86"/>
      <c r="G31" s="86"/>
      <c r="H31" s="86"/>
      <c r="I31" s="86"/>
      <c r="J31" s="86"/>
      <c r="K31" s="54"/>
      <c r="L31" s="54"/>
      <c r="M31" s="54"/>
      <c r="N31" s="54"/>
      <c r="O31" s="54"/>
      <c r="P31" s="54"/>
      <c r="Q31" s="54"/>
      <c r="R31" s="54"/>
      <c r="S31" s="54">
        <f t="shared" si="1"/>
        <v>0</v>
      </c>
    </row>
    <row r="32" spans="1:19" ht="25.4" customHeight="1">
      <c r="B32" s="86"/>
      <c r="C32" s="86"/>
      <c r="D32" s="86"/>
      <c r="E32" s="86"/>
      <c r="F32" s="86"/>
      <c r="G32" s="86"/>
      <c r="H32" s="86"/>
      <c r="I32" s="86"/>
      <c r="J32" s="86"/>
      <c r="K32" s="54"/>
      <c r="L32" s="54"/>
      <c r="M32" s="54"/>
      <c r="N32" s="54"/>
      <c r="O32" s="54"/>
      <c r="P32" s="54"/>
      <c r="Q32" s="54"/>
      <c r="R32" s="54"/>
      <c r="S32" s="54">
        <f t="shared" si="1"/>
        <v>0</v>
      </c>
    </row>
    <row r="33" spans="2:19" ht="25.4" customHeight="1">
      <c r="B33" s="86"/>
      <c r="C33" s="86"/>
      <c r="D33" s="86"/>
      <c r="E33" s="86"/>
      <c r="F33" s="86"/>
      <c r="G33" s="86"/>
      <c r="H33" s="86"/>
      <c r="I33" s="86"/>
      <c r="J33" s="86"/>
      <c r="K33" s="54"/>
      <c r="L33" s="54"/>
      <c r="M33" s="54"/>
      <c r="N33" s="54"/>
      <c r="O33" s="54"/>
      <c r="P33" s="54"/>
      <c r="Q33" s="54"/>
      <c r="R33" s="54"/>
      <c r="S33" s="54">
        <f t="shared" si="1"/>
        <v>0</v>
      </c>
    </row>
    <row r="34" spans="2:19" ht="25.4" customHeight="1">
      <c r="B34" s="86"/>
      <c r="C34" s="86"/>
      <c r="D34" s="86"/>
      <c r="E34" s="86"/>
      <c r="F34" s="86"/>
      <c r="G34" s="86"/>
      <c r="H34" s="86"/>
      <c r="I34" s="86"/>
      <c r="J34" s="86"/>
      <c r="K34" s="54"/>
      <c r="L34" s="54"/>
      <c r="M34" s="54"/>
      <c r="N34" s="54"/>
      <c r="O34" s="54"/>
      <c r="P34" s="54"/>
      <c r="Q34" s="54"/>
      <c r="R34" s="54"/>
      <c r="S34" s="54">
        <f t="shared" si="1"/>
        <v>0</v>
      </c>
    </row>
    <row r="35" spans="2:19" ht="25.4" customHeight="1">
      <c r="B35" s="86"/>
      <c r="C35" s="86"/>
      <c r="D35" s="86"/>
      <c r="E35" s="86"/>
      <c r="F35" s="86"/>
      <c r="G35" s="86"/>
      <c r="H35" s="86"/>
      <c r="I35" s="86"/>
      <c r="J35" s="86"/>
      <c r="K35" s="54"/>
      <c r="L35" s="54"/>
      <c r="M35" s="54"/>
      <c r="N35" s="54"/>
      <c r="O35" s="54"/>
      <c r="P35" s="54"/>
      <c r="Q35" s="54"/>
      <c r="R35" s="54"/>
      <c r="S35" s="54">
        <f t="shared" si="1"/>
        <v>0</v>
      </c>
    </row>
    <row r="36" spans="2:19" ht="25.4" customHeight="1">
      <c r="B36" s="86"/>
      <c r="C36" s="86"/>
      <c r="D36" s="86"/>
      <c r="E36" s="86"/>
      <c r="F36" s="86"/>
      <c r="G36" s="86"/>
      <c r="H36" s="86"/>
      <c r="I36" s="86"/>
      <c r="J36" s="86"/>
      <c r="K36" s="54"/>
      <c r="L36" s="54"/>
      <c r="M36" s="54"/>
      <c r="N36" s="54"/>
      <c r="O36" s="54"/>
      <c r="P36" s="54"/>
      <c r="Q36" s="54"/>
      <c r="R36" s="54"/>
      <c r="S36" s="54">
        <f t="shared" si="1"/>
        <v>0</v>
      </c>
    </row>
    <row r="37" spans="2:19" ht="25.4" customHeight="1">
      <c r="B37" s="86"/>
      <c r="C37" s="86"/>
      <c r="D37" s="86"/>
      <c r="E37" s="86"/>
      <c r="F37" s="86"/>
      <c r="G37" s="86"/>
      <c r="H37" s="86"/>
      <c r="I37" s="86"/>
      <c r="J37" s="86"/>
    </row>
    <row r="38" spans="2:19" ht="25.4" customHeight="1">
      <c r="B38" s="86"/>
      <c r="C38" s="86"/>
      <c r="D38" s="86"/>
      <c r="E38" s="86"/>
      <c r="F38" s="86"/>
      <c r="G38" s="86"/>
      <c r="H38" s="86"/>
      <c r="I38" s="86"/>
      <c r="J38" s="86"/>
    </row>
    <row r="39" spans="2:19" ht="25.4" customHeight="1">
      <c r="B39" s="86"/>
      <c r="C39" s="86"/>
      <c r="D39" s="86"/>
      <c r="E39" s="86"/>
      <c r="F39" s="86"/>
      <c r="G39" s="86"/>
      <c r="H39" s="86"/>
      <c r="I39" s="86"/>
      <c r="J39" s="86"/>
    </row>
    <row r="40" spans="2:19" ht="25.4" customHeight="1">
      <c r="B40" s="86"/>
      <c r="C40" s="86"/>
      <c r="D40" s="86"/>
      <c r="E40" s="86"/>
      <c r="F40" s="86"/>
      <c r="G40" s="86"/>
      <c r="H40" s="86"/>
      <c r="I40" s="86"/>
      <c r="J40" s="86"/>
    </row>
    <row r="41" spans="2:19" ht="25.4" customHeight="1">
      <c r="B41" s="53"/>
      <c r="C41" s="53"/>
      <c r="E41" s="9"/>
      <c r="F41" s="9"/>
      <c r="H41" s="9"/>
      <c r="I41" s="9"/>
    </row>
    <row r="42" spans="2:19" ht="25.4" customHeight="1">
      <c r="B42" s="53"/>
      <c r="C42" s="53"/>
      <c r="E42" s="9"/>
      <c r="F42" s="9"/>
      <c r="H42" s="9"/>
      <c r="I42" s="9"/>
    </row>
    <row r="43" spans="2:19" ht="25.4" customHeight="1">
      <c r="B43" s="4"/>
    </row>
  </sheetData>
  <protectedRanges>
    <protectedRange sqref="H6:J6" name="نطاق1_2"/>
    <protectedRange sqref="J41:J43 A6:A15" name="نطاق1_6"/>
    <protectedRange sqref="A3 C4:F4 B5:G5 H4:J5" name="نطاق1_7_3"/>
  </protectedRanges>
  <mergeCells count="11">
    <mergeCell ref="A17:D17"/>
    <mergeCell ref="N7:P7"/>
    <mergeCell ref="A16:C16"/>
    <mergeCell ref="C1:D1"/>
    <mergeCell ref="K4:K6"/>
    <mergeCell ref="A6:A7"/>
    <mergeCell ref="B6:D6"/>
    <mergeCell ref="E6:G6"/>
    <mergeCell ref="H6:J6"/>
    <mergeCell ref="K7:M7"/>
    <mergeCell ref="A3:J4"/>
  </mergeCells>
  <hyperlinks>
    <hyperlink ref="J16" location="' Index'!A1" display="عودة للفهرس" xr:uid="{3D25549A-9338-47B9-9CCE-DACCE51C502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5EAC8-EE58-401F-8E04-21E4627FE305}">
  <dimension ref="A1:AA190"/>
  <sheetViews>
    <sheetView showGridLines="0" view="pageBreakPreview" zoomScale="75" zoomScaleNormal="88" zoomScaleSheetLayoutView="75" zoomScalePageLayoutView="70" workbookViewId="0">
      <selection activeCell="B2" sqref="B2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7" ht="21" customHeight="1">
      <c r="A1" s="27"/>
      <c r="B1" s="27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27" ht="21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32"/>
      <c r="L2" s="32"/>
      <c r="M2" s="32"/>
    </row>
    <row r="3" spans="1:27" ht="21" customHeight="1">
      <c r="A3" s="285" t="s">
        <v>18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</row>
    <row r="4" spans="1:27" ht="28.15" customHeight="1">
      <c r="A4" s="287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</row>
    <row r="5" spans="1:27" s="7" customFormat="1" ht="21" customHeight="1">
      <c r="A5" s="289" t="s">
        <v>113</v>
      </c>
      <c r="B5" s="290"/>
      <c r="C5" s="290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7" s="8" customFormat="1" ht="21" customHeight="1">
      <c r="A6" s="294" t="s">
        <v>54</v>
      </c>
      <c r="B6" s="292" t="s">
        <v>55</v>
      </c>
      <c r="C6" s="293"/>
      <c r="D6" s="293"/>
      <c r="E6" s="292" t="s">
        <v>56</v>
      </c>
      <c r="F6" s="293"/>
      <c r="G6" s="293"/>
      <c r="H6" s="292" t="s">
        <v>57</v>
      </c>
      <c r="I6" s="293"/>
      <c r="J6" s="293"/>
      <c r="K6" s="292" t="s">
        <v>34</v>
      </c>
      <c r="L6" s="293"/>
      <c r="M6" s="293"/>
      <c r="N6" s="33"/>
    </row>
    <row r="7" spans="1:27" s="9" customFormat="1" ht="21" customHeight="1">
      <c r="A7" s="295"/>
      <c r="B7" s="78" t="s">
        <v>32</v>
      </c>
      <c r="C7" s="78" t="s">
        <v>33</v>
      </c>
      <c r="D7" s="78" t="s">
        <v>34</v>
      </c>
      <c r="E7" s="78" t="s">
        <v>32</v>
      </c>
      <c r="F7" s="78" t="s">
        <v>33</v>
      </c>
      <c r="G7" s="78" t="s">
        <v>34</v>
      </c>
      <c r="H7" s="78" t="s">
        <v>32</v>
      </c>
      <c r="I7" s="78" t="s">
        <v>33</v>
      </c>
      <c r="J7" s="78" t="s">
        <v>34</v>
      </c>
      <c r="K7" s="78" t="s">
        <v>32</v>
      </c>
      <c r="L7" s="78" t="s">
        <v>33</v>
      </c>
      <c r="M7" s="78" t="s">
        <v>34</v>
      </c>
      <c r="N7" s="34"/>
    </row>
    <row r="8" spans="1:27" s="10" customFormat="1" ht="21" customHeight="1">
      <c r="A8" s="79" t="s">
        <v>58</v>
      </c>
      <c r="B8" s="80">
        <v>80706</v>
      </c>
      <c r="C8" s="80">
        <v>15631</v>
      </c>
      <c r="D8" s="80">
        <v>96337</v>
      </c>
      <c r="E8" s="80">
        <v>92927</v>
      </c>
      <c r="F8" s="80">
        <v>29810</v>
      </c>
      <c r="G8" s="80">
        <v>122737</v>
      </c>
      <c r="H8" s="80">
        <v>74867</v>
      </c>
      <c r="I8" s="80">
        <v>33183</v>
      </c>
      <c r="J8" s="80">
        <v>108050</v>
      </c>
      <c r="K8" s="80">
        <v>248500</v>
      </c>
      <c r="L8" s="80">
        <v>78624</v>
      </c>
      <c r="M8" s="80">
        <v>327124</v>
      </c>
      <c r="N8" s="48"/>
      <c r="O8" s="71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</row>
    <row r="9" spans="1:27" s="10" customFormat="1" ht="21" customHeight="1">
      <c r="A9" s="79" t="s">
        <v>59</v>
      </c>
      <c r="B9" s="81">
        <v>94022</v>
      </c>
      <c r="C9" s="81">
        <v>53972</v>
      </c>
      <c r="D9" s="81">
        <v>147994</v>
      </c>
      <c r="E9" s="81">
        <v>220539</v>
      </c>
      <c r="F9" s="81">
        <v>57366</v>
      </c>
      <c r="G9" s="81">
        <v>277905</v>
      </c>
      <c r="H9" s="81">
        <v>102667</v>
      </c>
      <c r="I9" s="81">
        <v>57933</v>
      </c>
      <c r="J9" s="81">
        <v>160600</v>
      </c>
      <c r="K9" s="81">
        <v>417228</v>
      </c>
      <c r="L9" s="81">
        <v>169271</v>
      </c>
      <c r="M9" s="81">
        <v>586499</v>
      </c>
      <c r="N9" s="48"/>
      <c r="O9" s="71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 s="10" customFormat="1" ht="21" customHeight="1">
      <c r="A10" s="79" t="s">
        <v>60</v>
      </c>
      <c r="B10" s="80">
        <v>33850</v>
      </c>
      <c r="C10" s="80">
        <v>19262</v>
      </c>
      <c r="D10" s="80">
        <v>53112</v>
      </c>
      <c r="E10" s="80">
        <v>27248</v>
      </c>
      <c r="F10" s="80">
        <v>11206</v>
      </c>
      <c r="G10" s="80">
        <v>38454</v>
      </c>
      <c r="H10" s="80">
        <v>38152</v>
      </c>
      <c r="I10" s="80">
        <v>18817</v>
      </c>
      <c r="J10" s="80">
        <v>56969</v>
      </c>
      <c r="K10" s="80">
        <v>99250</v>
      </c>
      <c r="L10" s="80">
        <v>49285</v>
      </c>
      <c r="M10" s="80">
        <v>148535</v>
      </c>
      <c r="N10" s="48"/>
      <c r="O10" s="71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 s="10" customFormat="1" ht="21" customHeight="1">
      <c r="A11" s="79" t="s">
        <v>61</v>
      </c>
      <c r="B11" s="81">
        <v>64765</v>
      </c>
      <c r="C11" s="81">
        <v>16760</v>
      </c>
      <c r="D11" s="81">
        <v>81525</v>
      </c>
      <c r="E11" s="81">
        <v>53248</v>
      </c>
      <c r="F11" s="81">
        <v>38458</v>
      </c>
      <c r="G11" s="81">
        <v>91706</v>
      </c>
      <c r="H11" s="81">
        <v>21927</v>
      </c>
      <c r="I11" s="81">
        <v>3508</v>
      </c>
      <c r="J11" s="81">
        <v>25435</v>
      </c>
      <c r="K11" s="81">
        <v>139940</v>
      </c>
      <c r="L11" s="81">
        <v>58726</v>
      </c>
      <c r="M11" s="81">
        <v>198666</v>
      </c>
      <c r="N11" s="48"/>
      <c r="O11" s="71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</row>
    <row r="12" spans="1:27" s="10" customFormat="1" ht="21" customHeight="1">
      <c r="A12" s="79" t="s">
        <v>62</v>
      </c>
      <c r="B12" s="80">
        <v>46158</v>
      </c>
      <c r="C12" s="80">
        <v>60598</v>
      </c>
      <c r="D12" s="80">
        <v>106756</v>
      </c>
      <c r="E12" s="80">
        <v>63082</v>
      </c>
      <c r="F12" s="80">
        <v>87633</v>
      </c>
      <c r="G12" s="80">
        <v>150715</v>
      </c>
      <c r="H12" s="80">
        <v>33724</v>
      </c>
      <c r="I12" s="80">
        <v>26576</v>
      </c>
      <c r="J12" s="80">
        <v>60300</v>
      </c>
      <c r="K12" s="80">
        <v>142964</v>
      </c>
      <c r="L12" s="80">
        <v>174807</v>
      </c>
      <c r="M12" s="80">
        <v>317771</v>
      </c>
      <c r="N12" s="48"/>
      <c r="O12" s="71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</row>
    <row r="13" spans="1:27" s="10" customFormat="1" ht="21" customHeight="1">
      <c r="A13" s="79" t="s">
        <v>63</v>
      </c>
      <c r="B13" s="81">
        <v>1066</v>
      </c>
      <c r="C13" s="81" t="s">
        <v>151</v>
      </c>
      <c r="D13" s="81">
        <v>1066</v>
      </c>
      <c r="E13" s="81">
        <v>4291</v>
      </c>
      <c r="F13" s="81">
        <v>132</v>
      </c>
      <c r="G13" s="81">
        <v>4423</v>
      </c>
      <c r="H13" s="81">
        <v>48375</v>
      </c>
      <c r="I13" s="81">
        <v>25184</v>
      </c>
      <c r="J13" s="81">
        <v>73559</v>
      </c>
      <c r="K13" s="81">
        <v>53732</v>
      </c>
      <c r="L13" s="81">
        <v>25316</v>
      </c>
      <c r="M13" s="81">
        <v>79048</v>
      </c>
      <c r="N13" s="48"/>
      <c r="O13" s="71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 s="10" customFormat="1" ht="21" customHeight="1">
      <c r="A14" s="79" t="s">
        <v>64</v>
      </c>
      <c r="B14" s="80">
        <v>19396</v>
      </c>
      <c r="C14" s="80">
        <v>9922</v>
      </c>
      <c r="D14" s="80">
        <v>29318</v>
      </c>
      <c r="E14" s="80">
        <v>28122</v>
      </c>
      <c r="F14" s="80">
        <v>12462</v>
      </c>
      <c r="G14" s="80">
        <v>40584</v>
      </c>
      <c r="H14" s="80">
        <v>56181</v>
      </c>
      <c r="I14" s="80">
        <v>20718</v>
      </c>
      <c r="J14" s="80">
        <v>76899</v>
      </c>
      <c r="K14" s="80">
        <v>103699</v>
      </c>
      <c r="L14" s="80">
        <v>43102</v>
      </c>
      <c r="M14" s="80">
        <v>146801</v>
      </c>
      <c r="N14" s="48"/>
      <c r="O14" s="71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 s="10" customFormat="1" ht="21" customHeight="1">
      <c r="A15" s="79" t="s">
        <v>65</v>
      </c>
      <c r="B15" s="81">
        <v>34004</v>
      </c>
      <c r="C15" s="81">
        <v>32461</v>
      </c>
      <c r="D15" s="81">
        <v>66465</v>
      </c>
      <c r="E15" s="81">
        <v>21642</v>
      </c>
      <c r="F15" s="81">
        <v>23124</v>
      </c>
      <c r="G15" s="81">
        <v>44766</v>
      </c>
      <c r="H15" s="81">
        <v>19684</v>
      </c>
      <c r="I15" s="81">
        <v>15101</v>
      </c>
      <c r="J15" s="81">
        <v>34785</v>
      </c>
      <c r="K15" s="81">
        <v>75330</v>
      </c>
      <c r="L15" s="81">
        <v>70686</v>
      </c>
      <c r="M15" s="81">
        <v>146016</v>
      </c>
      <c r="N15" s="48"/>
      <c r="O15" s="71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 s="10" customFormat="1" ht="21" customHeight="1">
      <c r="A16" s="79" t="s">
        <v>66</v>
      </c>
      <c r="B16" s="80">
        <v>5136</v>
      </c>
      <c r="C16" s="80">
        <v>4135</v>
      </c>
      <c r="D16" s="80">
        <v>9271</v>
      </c>
      <c r="E16" s="80">
        <v>4594</v>
      </c>
      <c r="F16" s="254">
        <v>630</v>
      </c>
      <c r="G16" s="80">
        <v>5224</v>
      </c>
      <c r="H16" s="80">
        <v>13290</v>
      </c>
      <c r="I16" s="254">
        <v>9472</v>
      </c>
      <c r="J16" s="80">
        <v>22762</v>
      </c>
      <c r="K16" s="80">
        <v>23020</v>
      </c>
      <c r="L16" s="80">
        <v>14237</v>
      </c>
      <c r="M16" s="80">
        <v>37257</v>
      </c>
      <c r="N16" s="48"/>
      <c r="O16" s="71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 s="10" customFormat="1" ht="21" customHeight="1">
      <c r="A17" s="79" t="s">
        <v>67</v>
      </c>
      <c r="B17" s="81">
        <v>2418</v>
      </c>
      <c r="C17" s="81">
        <v>4797</v>
      </c>
      <c r="D17" s="81">
        <v>7215</v>
      </c>
      <c r="E17" s="81">
        <v>12614</v>
      </c>
      <c r="F17" s="81">
        <v>8879</v>
      </c>
      <c r="G17" s="81">
        <v>21493</v>
      </c>
      <c r="H17" s="81">
        <v>24119</v>
      </c>
      <c r="I17" s="81">
        <v>13293</v>
      </c>
      <c r="J17" s="81">
        <v>37412</v>
      </c>
      <c r="K17" s="81">
        <v>39151</v>
      </c>
      <c r="L17" s="81">
        <v>26969</v>
      </c>
      <c r="M17" s="81">
        <v>66120</v>
      </c>
      <c r="N17" s="48"/>
      <c r="O17" s="71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 s="10" customFormat="1" ht="21" customHeight="1">
      <c r="A18" s="79" t="s">
        <v>68</v>
      </c>
      <c r="B18" s="80">
        <v>23090</v>
      </c>
      <c r="C18" s="80">
        <v>13641</v>
      </c>
      <c r="D18" s="80">
        <v>36731</v>
      </c>
      <c r="E18" s="80">
        <v>10593</v>
      </c>
      <c r="F18" s="80">
        <v>5713</v>
      </c>
      <c r="G18" s="80">
        <v>16306</v>
      </c>
      <c r="H18" s="80">
        <v>20292</v>
      </c>
      <c r="I18" s="80">
        <v>8329</v>
      </c>
      <c r="J18" s="80">
        <v>28621</v>
      </c>
      <c r="K18" s="80">
        <v>53975</v>
      </c>
      <c r="L18" s="80">
        <v>27683</v>
      </c>
      <c r="M18" s="80">
        <v>81658</v>
      </c>
      <c r="N18" s="48"/>
      <c r="O18" s="71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 s="10" customFormat="1" ht="21" customHeight="1">
      <c r="A19" s="79" t="s">
        <v>69</v>
      </c>
      <c r="B19" s="81">
        <v>2779</v>
      </c>
      <c r="C19" s="253">
        <v>2172</v>
      </c>
      <c r="D19" s="81">
        <v>4951</v>
      </c>
      <c r="E19" s="81">
        <v>1242</v>
      </c>
      <c r="F19" s="81">
        <v>2187</v>
      </c>
      <c r="G19" s="81">
        <v>3429</v>
      </c>
      <c r="H19" s="81">
        <v>4515</v>
      </c>
      <c r="I19" s="81">
        <v>2008</v>
      </c>
      <c r="J19" s="81">
        <v>6523</v>
      </c>
      <c r="K19" s="81">
        <v>8536</v>
      </c>
      <c r="L19" s="81">
        <v>6367</v>
      </c>
      <c r="M19" s="81">
        <v>14903</v>
      </c>
      <c r="N19" s="48"/>
      <c r="O19" s="71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 s="10" customFormat="1" ht="21" customHeight="1">
      <c r="A20" s="79" t="s">
        <v>70</v>
      </c>
      <c r="B20" s="80">
        <v>20342</v>
      </c>
      <c r="C20" s="80">
        <v>14934</v>
      </c>
      <c r="D20" s="80">
        <v>35276</v>
      </c>
      <c r="E20" s="80">
        <v>35676</v>
      </c>
      <c r="F20" s="80">
        <v>25442</v>
      </c>
      <c r="G20" s="80">
        <v>61118</v>
      </c>
      <c r="H20" s="80">
        <v>5127</v>
      </c>
      <c r="I20" s="80">
        <v>7010</v>
      </c>
      <c r="J20" s="80">
        <v>12137</v>
      </c>
      <c r="K20" s="80">
        <v>61145</v>
      </c>
      <c r="L20" s="80">
        <v>47386</v>
      </c>
      <c r="M20" s="80">
        <v>108531</v>
      </c>
      <c r="N20" s="48"/>
      <c r="O20" s="71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 s="10" customFormat="1" ht="21" customHeight="1">
      <c r="A21" s="79" t="s">
        <v>34</v>
      </c>
      <c r="B21" s="82">
        <v>427732</v>
      </c>
      <c r="C21" s="82">
        <v>248285</v>
      </c>
      <c r="D21" s="82">
        <v>676017</v>
      </c>
      <c r="E21" s="82">
        <v>575818</v>
      </c>
      <c r="F21" s="82">
        <v>303042</v>
      </c>
      <c r="G21" s="82">
        <v>878860</v>
      </c>
      <c r="H21" s="82">
        <v>462920</v>
      </c>
      <c r="I21" s="82">
        <v>241132</v>
      </c>
      <c r="J21" s="82">
        <v>704052</v>
      </c>
      <c r="K21" s="82">
        <v>1466470</v>
      </c>
      <c r="L21" s="82">
        <v>792459</v>
      </c>
      <c r="M21" s="82">
        <v>2258929</v>
      </c>
      <c r="N21" s="35"/>
      <c r="O21" s="71"/>
    </row>
    <row r="22" spans="1:27" s="37" customFormat="1" ht="15" customHeight="1">
      <c r="A22" s="273" t="s">
        <v>51</v>
      </c>
      <c r="B22" s="274"/>
      <c r="C22" s="274"/>
      <c r="D22" s="291"/>
      <c r="E22" s="291"/>
      <c r="F22" s="291"/>
      <c r="G22" s="291"/>
      <c r="H22" s="291"/>
      <c r="I22" s="291"/>
      <c r="J22" s="291"/>
      <c r="K22" s="291"/>
      <c r="L22" s="291"/>
      <c r="M22" s="247" t="s">
        <v>38</v>
      </c>
      <c r="N22" s="36"/>
      <c r="O22" s="68"/>
    </row>
    <row r="23" spans="1:27" ht="16.899999999999999" customHeight="1">
      <c r="A23" s="315" t="s">
        <v>110</v>
      </c>
      <c r="B23" s="316"/>
      <c r="C23" s="316"/>
      <c r="D23" s="316"/>
      <c r="E23" s="211"/>
      <c r="F23" s="211"/>
      <c r="G23" s="211"/>
      <c r="H23" s="211"/>
      <c r="I23" s="211"/>
      <c r="J23" s="211"/>
      <c r="K23" s="211"/>
      <c r="L23" s="211"/>
      <c r="M23" s="211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</row>
    <row r="24" spans="1:27" ht="21" customHeight="1">
      <c r="D24" s="69"/>
      <c r="J24" s="47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</row>
    <row r="25" spans="1:27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 spans="1:27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 spans="1:27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</row>
    <row r="28" spans="1:27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 spans="1:27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</row>
    <row r="30" spans="1:27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</row>
    <row r="31" spans="1:27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 spans="1:27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</row>
    <row r="33" spans="2:27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</row>
    <row r="34" spans="2:27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</row>
    <row r="35" spans="2:27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 spans="2:27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 spans="2:27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</row>
    <row r="38" spans="2:27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 spans="2:27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  <row r="40" spans="2:27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</row>
    <row r="41" spans="2:27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 spans="2:27" ht="21" customHeight="1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  <row r="43" spans="2:27" ht="21" customHeight="1"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</row>
    <row r="44" spans="2:27" ht="21" customHeight="1"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</row>
    <row r="45" spans="2:27" ht="21" customHeight="1"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</row>
    <row r="46" spans="2:27" ht="21" customHeight="1"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</row>
    <row r="47" spans="2:27" ht="21" customHeight="1"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</row>
    <row r="48" spans="2:27" ht="21" customHeight="1"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</row>
    <row r="49" spans="16:27" ht="21" customHeight="1"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</row>
    <row r="50" spans="16:27" ht="21" customHeight="1"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</row>
    <row r="51" spans="16:27" ht="21" customHeight="1"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</row>
    <row r="52" spans="16:27" ht="21" customHeight="1"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 spans="16:27" ht="21" customHeight="1"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</row>
    <row r="54" spans="16:27" ht="21" customHeight="1"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</row>
    <row r="55" spans="16:27" ht="21" customHeight="1"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</row>
    <row r="56" spans="16:27" ht="21" customHeight="1"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 spans="16:27" ht="21" customHeight="1"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</row>
    <row r="58" spans="16:27" ht="21" customHeight="1"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 spans="16:27" ht="21" customHeight="1"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 spans="16:27" ht="21" customHeight="1"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spans="16:27" ht="21" customHeight="1"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 spans="16:27" ht="21" customHeight="1"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</row>
    <row r="63" spans="16:27" ht="21" customHeight="1"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</row>
    <row r="64" spans="16:27" ht="21" customHeight="1"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 spans="16:27" ht="21" customHeight="1"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 spans="16:27" ht="21" customHeight="1"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 spans="16:27" ht="21" customHeight="1"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 spans="16:27" ht="21" customHeight="1"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 spans="16:27" ht="21" customHeight="1"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spans="16:27" ht="21" customHeight="1"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spans="16:27" ht="21" customHeight="1"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spans="16:27" ht="21" customHeight="1"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spans="16:27" ht="21" customHeight="1"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spans="16:27" ht="21" customHeight="1"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spans="16:27" ht="21" customHeight="1"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spans="16:27" ht="21" customHeight="1"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spans="16:27" ht="21" customHeight="1"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spans="16:27" ht="21" customHeight="1"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spans="16:27" ht="21" customHeight="1"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spans="16:27" ht="21" customHeight="1"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spans="16:27" ht="21" customHeight="1"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spans="16:27" ht="21" customHeight="1"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spans="16:27" ht="21" customHeight="1"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spans="16:27" ht="21" customHeight="1"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spans="16:27" ht="21" customHeight="1"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spans="16:27" ht="21" customHeight="1"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spans="16:27" ht="21" customHeight="1"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spans="16:27" ht="21" customHeight="1"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spans="16:27" ht="21" customHeight="1"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spans="16:27" ht="21" customHeight="1"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spans="16:27" ht="21" customHeight="1"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spans="16:27" ht="21" customHeight="1"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spans="16:27" ht="21" customHeight="1"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spans="16:27" ht="21" customHeight="1"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spans="16:27" ht="21" customHeight="1"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spans="16:27" ht="21" customHeight="1"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spans="16:27" ht="21" customHeight="1"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spans="16:27" ht="21" customHeight="1"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spans="16:27" ht="21" customHeight="1"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spans="16:27" ht="21" customHeight="1"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spans="16:27" ht="21" customHeight="1"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spans="16:27" ht="21" customHeight="1"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spans="16:27" ht="21" customHeight="1"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spans="16:27" ht="21" customHeight="1"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spans="16:27" ht="21" customHeight="1"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spans="16:27" ht="21" customHeight="1"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spans="16:27" ht="21" customHeight="1"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spans="16:27" ht="21" customHeight="1"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spans="16:27" ht="21" customHeight="1"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spans="16:27" ht="21" customHeight="1"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spans="16:27" ht="21" customHeight="1"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spans="16:27" ht="21" customHeight="1"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spans="16:27" ht="21" customHeight="1"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spans="16:27" ht="21" customHeight="1"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spans="16:27" ht="21" customHeight="1"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spans="16:27" ht="21" customHeight="1"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spans="16:27" ht="21" customHeight="1"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spans="16:27" ht="21" customHeight="1"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spans="16:27" ht="21" customHeight="1"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spans="16:27" ht="21" customHeight="1"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spans="16:27" ht="21" customHeight="1"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spans="16:27" ht="21" customHeight="1"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spans="16:27" ht="21" customHeight="1"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spans="16:27" ht="21" customHeight="1"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spans="16:27" ht="21" customHeight="1"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spans="16:27" ht="21" customHeight="1"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spans="16:27" ht="21" customHeight="1"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spans="16:27" ht="21" customHeight="1"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spans="16:27" ht="21" customHeight="1"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spans="16:27" ht="21" customHeight="1"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spans="16:27" ht="21" customHeight="1"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spans="16:27" ht="21" customHeight="1"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spans="16:27" ht="21" customHeight="1"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spans="16:27" ht="21" customHeight="1"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spans="16:27" ht="21" customHeight="1"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spans="16:27" ht="21" customHeight="1"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spans="16:27" ht="21" customHeight="1"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spans="16:27" ht="21" customHeight="1"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spans="16:27" ht="21" customHeight="1"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spans="16:27" ht="21" customHeight="1"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spans="16:27" ht="21" customHeight="1"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spans="16:27" ht="21" customHeight="1"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spans="16:27" ht="21" customHeight="1"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spans="16:27" ht="21" customHeight="1"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6:27" ht="21" customHeight="1"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6:27" ht="21" customHeight="1"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6:27" ht="21" customHeight="1"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6:27" ht="21" customHeight="1"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6:27" ht="21" customHeight="1"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6:27" ht="21" customHeight="1"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6:27" ht="21" customHeight="1"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6:27" ht="21" customHeight="1"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6:27" ht="21" customHeight="1"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6:27" ht="21" customHeight="1"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6:27" ht="21" customHeight="1"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spans="16:27" ht="21" customHeight="1"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spans="16:27" ht="21" customHeight="1"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spans="16:27" ht="21" customHeight="1"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spans="16:27" ht="21" customHeight="1"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spans="16:27" ht="21" customHeight="1"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spans="16:27" ht="21" customHeight="1"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spans="16:27" ht="21" customHeight="1"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spans="16:27" ht="21" customHeight="1"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spans="16:27" ht="21" customHeight="1"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spans="16:27" ht="21" customHeight="1"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spans="16:27" ht="21" customHeight="1"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spans="16:27" ht="21" customHeight="1"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spans="16:27" ht="21" customHeight="1"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spans="16:27" ht="21" customHeight="1"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spans="16:27" ht="21" customHeight="1"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spans="16:27" ht="21" customHeight="1"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spans="16:27" ht="21" customHeight="1"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spans="16:27" ht="21" customHeight="1"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spans="16:27" ht="21" customHeight="1"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spans="16:27" ht="21" customHeight="1"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spans="16:27" ht="21" customHeight="1"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spans="16:27" ht="21" customHeight="1"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spans="16:27" ht="21" customHeight="1"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spans="16:27" ht="21" customHeight="1"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spans="16:27" ht="21" customHeight="1"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spans="16:27" ht="21" customHeight="1"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spans="16:27" ht="21" customHeight="1"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spans="16:27" ht="21" customHeight="1"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spans="16:27" ht="21" customHeight="1"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spans="16:27" ht="21" customHeight="1"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spans="16:27" ht="21" customHeight="1"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spans="16:27" ht="21" customHeight="1"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spans="16:27" ht="21" customHeight="1"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spans="16:27" ht="21" customHeight="1"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spans="16:27" ht="21" customHeight="1"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</sheetData>
  <mergeCells count="12">
    <mergeCell ref="K6:M6"/>
    <mergeCell ref="A3:M4"/>
    <mergeCell ref="A5:C5"/>
    <mergeCell ref="A6:A7"/>
    <mergeCell ref="B6:D6"/>
    <mergeCell ref="E6:G6"/>
    <mergeCell ref="H6:J6"/>
    <mergeCell ref="A22:C22"/>
    <mergeCell ref="D22:F22"/>
    <mergeCell ref="G22:I22"/>
    <mergeCell ref="J22:L22"/>
    <mergeCell ref="A23:D23"/>
  </mergeCells>
  <hyperlinks>
    <hyperlink ref="M22" location="' Index'!A1" display="عودة للفهرس" xr:uid="{7126A8D1-5098-4FA8-801A-85DE1F30A07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C3FED-E59C-472C-997A-68FC7124915E}">
  <dimension ref="A1:M41"/>
  <sheetViews>
    <sheetView showGridLines="0" view="pageBreakPreview" zoomScale="71" zoomScaleNormal="75" zoomScaleSheetLayoutView="71" zoomScalePageLayoutView="70" workbookViewId="0">
      <selection activeCell="B2" sqref="B2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13" ht="21" customHeight="1">
      <c r="A1" s="16"/>
      <c r="B1" s="16"/>
    </row>
    <row r="2" spans="1:13" s="13" customFormat="1" ht="21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5"/>
      <c r="L2" s="15"/>
      <c r="M2" s="15"/>
    </row>
    <row r="3" spans="1:13" s="13" customFormat="1" ht="21" customHeight="1">
      <c r="A3" s="296" t="s">
        <v>114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</row>
    <row r="4" spans="1:13" s="6" customFormat="1" ht="22.9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</row>
    <row r="5" spans="1:13" s="7" customFormat="1" ht="21" customHeight="1">
      <c r="A5" s="289" t="s">
        <v>115</v>
      </c>
      <c r="B5" s="290"/>
      <c r="C5" s="290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3" s="8" customFormat="1" ht="21" customHeight="1">
      <c r="A6" s="294" t="s">
        <v>54</v>
      </c>
      <c r="B6" s="292" t="s">
        <v>55</v>
      </c>
      <c r="C6" s="293"/>
      <c r="D6" s="293"/>
      <c r="E6" s="292" t="s">
        <v>56</v>
      </c>
      <c r="F6" s="293"/>
      <c r="G6" s="293"/>
      <c r="H6" s="292" t="s">
        <v>57</v>
      </c>
      <c r="I6" s="293"/>
      <c r="J6" s="293"/>
      <c r="K6" s="292" t="s">
        <v>34</v>
      </c>
      <c r="L6" s="293"/>
      <c r="M6" s="293"/>
    </row>
    <row r="7" spans="1:13" s="9" customFormat="1" ht="21" customHeight="1">
      <c r="A7" s="295"/>
      <c r="B7" s="78" t="s">
        <v>32</v>
      </c>
      <c r="C7" s="78" t="s">
        <v>33</v>
      </c>
      <c r="D7" s="78" t="s">
        <v>34</v>
      </c>
      <c r="E7" s="78" t="s">
        <v>32</v>
      </c>
      <c r="F7" s="78" t="s">
        <v>33</v>
      </c>
      <c r="G7" s="78" t="s">
        <v>34</v>
      </c>
      <c r="H7" s="78" t="s">
        <v>32</v>
      </c>
      <c r="I7" s="78" t="s">
        <v>33</v>
      </c>
      <c r="J7" s="78" t="s">
        <v>34</v>
      </c>
      <c r="K7" s="78" t="s">
        <v>32</v>
      </c>
      <c r="L7" s="78" t="s">
        <v>33</v>
      </c>
      <c r="M7" s="78" t="s">
        <v>34</v>
      </c>
    </row>
    <row r="8" spans="1:13" s="10" customFormat="1" ht="21" customHeight="1">
      <c r="A8" s="79" t="s">
        <v>58</v>
      </c>
      <c r="B8" s="80">
        <v>15331</v>
      </c>
      <c r="C8" s="80">
        <v>9804</v>
      </c>
      <c r="D8" s="80">
        <v>25135</v>
      </c>
      <c r="E8" s="80">
        <v>19959</v>
      </c>
      <c r="F8" s="80">
        <v>22470</v>
      </c>
      <c r="G8" s="80">
        <v>42429</v>
      </c>
      <c r="H8" s="80">
        <v>11903</v>
      </c>
      <c r="I8" s="254">
        <v>20167</v>
      </c>
      <c r="J8" s="80">
        <v>32070</v>
      </c>
      <c r="K8" s="80">
        <v>47193</v>
      </c>
      <c r="L8" s="80">
        <v>52441</v>
      </c>
      <c r="M8" s="80">
        <v>99634</v>
      </c>
    </row>
    <row r="9" spans="1:13" s="10" customFormat="1" ht="21" customHeight="1">
      <c r="A9" s="79" t="s">
        <v>59</v>
      </c>
      <c r="B9" s="81">
        <v>19610</v>
      </c>
      <c r="C9" s="81">
        <v>26660</v>
      </c>
      <c r="D9" s="81">
        <v>46270</v>
      </c>
      <c r="E9" s="81">
        <v>17799</v>
      </c>
      <c r="F9" s="81">
        <v>23223</v>
      </c>
      <c r="G9" s="81">
        <v>41022</v>
      </c>
      <c r="H9" s="81">
        <v>60851</v>
      </c>
      <c r="I9" s="81">
        <v>51729</v>
      </c>
      <c r="J9" s="81">
        <v>112580</v>
      </c>
      <c r="K9" s="81">
        <v>98260</v>
      </c>
      <c r="L9" s="81">
        <v>101612</v>
      </c>
      <c r="M9" s="81">
        <v>199872</v>
      </c>
    </row>
    <row r="10" spans="1:13" s="10" customFormat="1" ht="21" customHeight="1">
      <c r="A10" s="79" t="s">
        <v>60</v>
      </c>
      <c r="B10" s="80">
        <v>18587</v>
      </c>
      <c r="C10" s="80">
        <v>17928</v>
      </c>
      <c r="D10" s="80">
        <v>36515</v>
      </c>
      <c r="E10" s="80">
        <v>17078</v>
      </c>
      <c r="F10" s="80">
        <v>9803</v>
      </c>
      <c r="G10" s="80">
        <v>26881</v>
      </c>
      <c r="H10" s="80">
        <v>17591</v>
      </c>
      <c r="I10" s="80">
        <v>14826</v>
      </c>
      <c r="J10" s="80">
        <v>32417</v>
      </c>
      <c r="K10" s="80">
        <v>53256</v>
      </c>
      <c r="L10" s="80">
        <v>42557</v>
      </c>
      <c r="M10" s="80">
        <v>95813</v>
      </c>
    </row>
    <row r="11" spans="1:13" s="10" customFormat="1" ht="21" customHeight="1">
      <c r="A11" s="79" t="s">
        <v>61</v>
      </c>
      <c r="B11" s="81">
        <v>19995</v>
      </c>
      <c r="C11" s="81">
        <v>6056</v>
      </c>
      <c r="D11" s="81">
        <v>26051</v>
      </c>
      <c r="E11" s="81">
        <v>40645</v>
      </c>
      <c r="F11" s="81">
        <v>32443</v>
      </c>
      <c r="G11" s="81">
        <v>73088</v>
      </c>
      <c r="H11" s="81">
        <v>6632</v>
      </c>
      <c r="I11" s="81">
        <v>3155</v>
      </c>
      <c r="J11" s="81">
        <v>9787</v>
      </c>
      <c r="K11" s="81">
        <v>67272</v>
      </c>
      <c r="L11" s="81">
        <v>41654</v>
      </c>
      <c r="M11" s="81">
        <v>108926</v>
      </c>
    </row>
    <row r="12" spans="1:13" s="10" customFormat="1" ht="21" customHeight="1">
      <c r="A12" s="79" t="s">
        <v>62</v>
      </c>
      <c r="B12" s="80">
        <v>44961</v>
      </c>
      <c r="C12" s="80">
        <v>60598</v>
      </c>
      <c r="D12" s="80">
        <v>105559</v>
      </c>
      <c r="E12" s="80">
        <v>58699</v>
      </c>
      <c r="F12" s="80">
        <v>86500</v>
      </c>
      <c r="G12" s="80">
        <v>145199</v>
      </c>
      <c r="H12" s="80">
        <v>33724</v>
      </c>
      <c r="I12" s="80">
        <v>26576</v>
      </c>
      <c r="J12" s="80">
        <v>60300</v>
      </c>
      <c r="K12" s="80">
        <v>137384</v>
      </c>
      <c r="L12" s="80">
        <v>173674</v>
      </c>
      <c r="M12" s="80">
        <v>311058</v>
      </c>
    </row>
    <row r="13" spans="1:13" s="10" customFormat="1" ht="21" customHeight="1">
      <c r="A13" s="79" t="s">
        <v>63</v>
      </c>
      <c r="B13" s="81">
        <v>1066</v>
      </c>
      <c r="C13" s="81" t="s">
        <v>151</v>
      </c>
      <c r="D13" s="81">
        <v>1066</v>
      </c>
      <c r="E13" s="81">
        <v>455</v>
      </c>
      <c r="F13" s="253">
        <v>132</v>
      </c>
      <c r="G13" s="81">
        <v>587</v>
      </c>
      <c r="H13" s="81">
        <v>20570</v>
      </c>
      <c r="I13" s="81">
        <v>25184</v>
      </c>
      <c r="J13" s="81">
        <v>45754</v>
      </c>
      <c r="K13" s="81">
        <v>22091</v>
      </c>
      <c r="L13" s="81">
        <v>25316</v>
      </c>
      <c r="M13" s="81">
        <v>47407</v>
      </c>
    </row>
    <row r="14" spans="1:13" s="10" customFormat="1" ht="21" customHeight="1">
      <c r="A14" s="79" t="s">
        <v>64</v>
      </c>
      <c r="B14" s="80">
        <v>9291</v>
      </c>
      <c r="C14" s="80">
        <v>9553</v>
      </c>
      <c r="D14" s="80">
        <v>18844</v>
      </c>
      <c r="E14" s="80">
        <v>16636</v>
      </c>
      <c r="F14" s="80">
        <v>9459</v>
      </c>
      <c r="G14" s="80">
        <v>26095</v>
      </c>
      <c r="H14" s="80">
        <v>22054</v>
      </c>
      <c r="I14" s="80">
        <v>16005</v>
      </c>
      <c r="J14" s="80">
        <v>38059</v>
      </c>
      <c r="K14" s="80">
        <v>47981</v>
      </c>
      <c r="L14" s="80">
        <v>35017</v>
      </c>
      <c r="M14" s="80">
        <v>82998</v>
      </c>
    </row>
    <row r="15" spans="1:13" s="10" customFormat="1" ht="21" customHeight="1">
      <c r="A15" s="79" t="s">
        <v>65</v>
      </c>
      <c r="B15" s="81">
        <v>16907</v>
      </c>
      <c r="C15" s="81">
        <v>28145</v>
      </c>
      <c r="D15" s="81">
        <v>45052</v>
      </c>
      <c r="E15" s="81">
        <v>12916</v>
      </c>
      <c r="F15" s="81">
        <v>16698</v>
      </c>
      <c r="G15" s="81">
        <v>29614</v>
      </c>
      <c r="H15" s="81">
        <v>18544</v>
      </c>
      <c r="I15" s="81">
        <v>15101</v>
      </c>
      <c r="J15" s="81">
        <v>33645</v>
      </c>
      <c r="K15" s="81">
        <v>48367</v>
      </c>
      <c r="L15" s="81">
        <v>59944</v>
      </c>
      <c r="M15" s="81">
        <v>108311</v>
      </c>
    </row>
    <row r="16" spans="1:13" s="10" customFormat="1" ht="21" customHeight="1">
      <c r="A16" s="79" t="s">
        <v>66</v>
      </c>
      <c r="B16" s="80">
        <v>3949</v>
      </c>
      <c r="C16" s="80">
        <v>4135</v>
      </c>
      <c r="D16" s="80">
        <v>8084</v>
      </c>
      <c r="E16" s="80">
        <v>162</v>
      </c>
      <c r="F16" s="254" t="s">
        <v>151</v>
      </c>
      <c r="G16" s="80">
        <v>162</v>
      </c>
      <c r="H16" s="80">
        <v>4391</v>
      </c>
      <c r="I16" s="254">
        <v>3552</v>
      </c>
      <c r="J16" s="80">
        <v>7943</v>
      </c>
      <c r="K16" s="80">
        <v>8502</v>
      </c>
      <c r="L16" s="80">
        <v>7687</v>
      </c>
      <c r="M16" s="80">
        <v>16189</v>
      </c>
    </row>
    <row r="17" spans="1:13" s="10" customFormat="1" ht="21" customHeight="1">
      <c r="A17" s="79" t="s">
        <v>67</v>
      </c>
      <c r="B17" s="81">
        <v>2418</v>
      </c>
      <c r="C17" s="81">
        <v>4797</v>
      </c>
      <c r="D17" s="81">
        <v>7215</v>
      </c>
      <c r="E17" s="81">
        <v>7150</v>
      </c>
      <c r="F17" s="81">
        <v>6425</v>
      </c>
      <c r="G17" s="81">
        <v>13575</v>
      </c>
      <c r="H17" s="81">
        <v>4489</v>
      </c>
      <c r="I17" s="81">
        <v>7362</v>
      </c>
      <c r="J17" s="81">
        <v>11851</v>
      </c>
      <c r="K17" s="81">
        <v>14057</v>
      </c>
      <c r="L17" s="81">
        <v>18584</v>
      </c>
      <c r="M17" s="81">
        <v>32641</v>
      </c>
    </row>
    <row r="18" spans="1:13" s="10" customFormat="1" ht="21" customHeight="1">
      <c r="A18" s="79" t="s">
        <v>68</v>
      </c>
      <c r="B18" s="80">
        <v>11417</v>
      </c>
      <c r="C18" s="80">
        <v>13177</v>
      </c>
      <c r="D18" s="80">
        <v>24594</v>
      </c>
      <c r="E18" s="80">
        <v>9397</v>
      </c>
      <c r="F18" s="80">
        <v>5713</v>
      </c>
      <c r="G18" s="80">
        <v>15110</v>
      </c>
      <c r="H18" s="80">
        <v>14425</v>
      </c>
      <c r="I18" s="80">
        <v>8329</v>
      </c>
      <c r="J18" s="80">
        <v>22754</v>
      </c>
      <c r="K18" s="80">
        <v>35239</v>
      </c>
      <c r="L18" s="80">
        <v>27219</v>
      </c>
      <c r="M18" s="80">
        <v>62458</v>
      </c>
    </row>
    <row r="19" spans="1:13" s="10" customFormat="1" ht="21" customHeight="1">
      <c r="A19" s="79" t="s">
        <v>69</v>
      </c>
      <c r="B19" s="81">
        <v>1681</v>
      </c>
      <c r="C19" s="253">
        <v>2172</v>
      </c>
      <c r="D19" s="81">
        <v>3853</v>
      </c>
      <c r="E19" s="81">
        <v>1242</v>
      </c>
      <c r="F19" s="81">
        <v>1781</v>
      </c>
      <c r="G19" s="81">
        <v>3023</v>
      </c>
      <c r="H19" s="81">
        <v>482</v>
      </c>
      <c r="I19" s="81">
        <v>1115</v>
      </c>
      <c r="J19" s="81">
        <v>1597</v>
      </c>
      <c r="K19" s="81">
        <v>3405</v>
      </c>
      <c r="L19" s="81">
        <v>5068</v>
      </c>
      <c r="M19" s="81">
        <v>8473</v>
      </c>
    </row>
    <row r="20" spans="1:13" s="10" customFormat="1" ht="21" customHeight="1">
      <c r="A20" s="79" t="s">
        <v>70</v>
      </c>
      <c r="B20" s="80">
        <v>12632</v>
      </c>
      <c r="C20" s="80">
        <v>14934</v>
      </c>
      <c r="D20" s="80">
        <v>27566</v>
      </c>
      <c r="E20" s="80">
        <v>24087</v>
      </c>
      <c r="F20" s="80">
        <v>25228</v>
      </c>
      <c r="G20" s="80">
        <v>49315</v>
      </c>
      <c r="H20" s="80">
        <v>2533</v>
      </c>
      <c r="I20" s="80">
        <v>1417</v>
      </c>
      <c r="J20" s="80">
        <v>3950</v>
      </c>
      <c r="K20" s="80">
        <v>39252</v>
      </c>
      <c r="L20" s="80">
        <v>41579</v>
      </c>
      <c r="M20" s="80">
        <v>80831</v>
      </c>
    </row>
    <row r="21" spans="1:13" s="10" customFormat="1" ht="21" customHeight="1">
      <c r="A21" s="79" t="s">
        <v>34</v>
      </c>
      <c r="B21" s="82">
        <v>177845</v>
      </c>
      <c r="C21" s="82">
        <v>197959</v>
      </c>
      <c r="D21" s="82">
        <v>375804</v>
      </c>
      <c r="E21" s="82">
        <v>226225</v>
      </c>
      <c r="F21" s="82">
        <v>239875</v>
      </c>
      <c r="G21" s="82">
        <v>466100</v>
      </c>
      <c r="H21" s="82">
        <v>218189</v>
      </c>
      <c r="I21" s="82">
        <v>194518</v>
      </c>
      <c r="J21" s="82">
        <v>412707</v>
      </c>
      <c r="K21" s="82">
        <v>622259</v>
      </c>
      <c r="L21" s="82">
        <v>632352</v>
      </c>
      <c r="M21" s="82">
        <v>1254611</v>
      </c>
    </row>
    <row r="22" spans="1:13" s="14" customFormat="1" ht="16.149999999999999" customHeight="1">
      <c r="A22" s="273" t="s">
        <v>51</v>
      </c>
      <c r="B22" s="274"/>
      <c r="C22" s="274"/>
      <c r="D22" s="317"/>
      <c r="E22" s="318"/>
      <c r="F22" s="318"/>
      <c r="G22" s="317"/>
      <c r="H22" s="318"/>
      <c r="I22" s="318"/>
      <c r="J22" s="317"/>
      <c r="K22" s="318"/>
      <c r="L22" s="318"/>
      <c r="M22" s="205" t="s">
        <v>38</v>
      </c>
    </row>
    <row r="23" spans="1:13" ht="17.649999999999999" customHeight="1">
      <c r="A23" s="315" t="s">
        <v>110</v>
      </c>
      <c r="B23" s="316"/>
      <c r="C23" s="316"/>
      <c r="D23" s="316"/>
      <c r="E23" s="212"/>
      <c r="F23" s="212"/>
      <c r="G23" s="212"/>
      <c r="H23" s="212"/>
      <c r="I23" s="212"/>
      <c r="J23" s="212"/>
      <c r="K23" s="213"/>
      <c r="L23" s="213"/>
      <c r="M23" s="214"/>
    </row>
    <row r="24" spans="1:13" ht="21" customHeight="1"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</row>
    <row r="25" spans="1:13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</row>
    <row r="26" spans="1:13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</row>
    <row r="27" spans="1:13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</row>
    <row r="28" spans="1:13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13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13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13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  <row r="32" spans="1:13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</row>
    <row r="33" spans="2:13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2:13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35" spans="2:13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2:13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</row>
    <row r="37" spans="2:13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</row>
    <row r="38" spans="2:13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</row>
    <row r="39" spans="2:13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2:13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</row>
    <row r="41" spans="2:13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</row>
  </sheetData>
  <mergeCells count="12">
    <mergeCell ref="K6:M6"/>
    <mergeCell ref="A3:M4"/>
    <mergeCell ref="A5:C5"/>
    <mergeCell ref="A6:A7"/>
    <mergeCell ref="B6:D6"/>
    <mergeCell ref="E6:G6"/>
    <mergeCell ref="H6:J6"/>
    <mergeCell ref="A22:C22"/>
    <mergeCell ref="D22:F22"/>
    <mergeCell ref="G22:I22"/>
    <mergeCell ref="J22:L22"/>
    <mergeCell ref="A23:D23"/>
  </mergeCells>
  <hyperlinks>
    <hyperlink ref="M22" location="' Index'!A1" display="عودة للفهرس" xr:uid="{91EC8EA7-C75B-454F-9CA0-3725C6F63B39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C09E6-9FA6-4547-BE32-1DCDFCCE7C63}">
  <dimension ref="A1:Z44"/>
  <sheetViews>
    <sheetView showGridLines="0" view="pageBreakPreview" zoomScale="69" zoomScaleNormal="85" zoomScaleSheetLayoutView="69" zoomScalePageLayoutView="70" workbookViewId="0">
      <selection activeCell="B2" sqref="B2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6" ht="21" customHeight="1">
      <c r="A1" s="27"/>
      <c r="B1" s="27"/>
    </row>
    <row r="2" spans="1:26" ht="21" customHeight="1">
      <c r="A2" s="27"/>
      <c r="B2" s="27"/>
      <c r="C2" s="11"/>
      <c r="D2" s="11"/>
      <c r="E2" s="11"/>
      <c r="F2" s="11"/>
      <c r="G2" s="11"/>
      <c r="H2" s="11"/>
      <c r="I2" s="11"/>
      <c r="J2" s="11"/>
    </row>
    <row r="3" spans="1:26" ht="21" customHeight="1">
      <c r="A3" s="296" t="s">
        <v>116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</row>
    <row r="4" spans="1:26" s="6" customFormat="1" ht="21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</row>
    <row r="5" spans="1:26" s="7" customFormat="1" ht="21" customHeight="1">
      <c r="A5" s="321" t="s">
        <v>117</v>
      </c>
      <c r="B5" s="322"/>
      <c r="C5" s="322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6" s="18" customFormat="1" ht="21" customHeight="1">
      <c r="A6" s="294" t="s">
        <v>54</v>
      </c>
      <c r="B6" s="292" t="s">
        <v>55</v>
      </c>
      <c r="C6" s="293"/>
      <c r="D6" s="293"/>
      <c r="E6" s="292" t="s">
        <v>56</v>
      </c>
      <c r="F6" s="293"/>
      <c r="G6" s="293"/>
      <c r="H6" s="292" t="s">
        <v>57</v>
      </c>
      <c r="I6" s="293"/>
      <c r="J6" s="293"/>
      <c r="K6" s="292" t="s">
        <v>34</v>
      </c>
      <c r="L6" s="293"/>
      <c r="M6" s="293"/>
      <c r="N6" s="299"/>
      <c r="O6" s="300"/>
    </row>
    <row r="7" spans="1:26" s="19" customFormat="1" ht="21" customHeight="1">
      <c r="A7" s="295"/>
      <c r="B7" s="78" t="s">
        <v>32</v>
      </c>
      <c r="C7" s="78" t="s">
        <v>33</v>
      </c>
      <c r="D7" s="78" t="s">
        <v>34</v>
      </c>
      <c r="E7" s="78" t="s">
        <v>32</v>
      </c>
      <c r="F7" s="78" t="s">
        <v>33</v>
      </c>
      <c r="G7" s="78" t="s">
        <v>34</v>
      </c>
      <c r="H7" s="78" t="s">
        <v>32</v>
      </c>
      <c r="I7" s="175" t="s">
        <v>33</v>
      </c>
      <c r="J7" s="78" t="s">
        <v>34</v>
      </c>
      <c r="K7" s="78" t="s">
        <v>32</v>
      </c>
      <c r="L7" s="78" t="s">
        <v>33</v>
      </c>
      <c r="M7" s="78" t="s">
        <v>34</v>
      </c>
      <c r="N7" s="299"/>
      <c r="O7" s="300"/>
    </row>
    <row r="8" spans="1:26" s="17" customFormat="1" ht="21" customHeight="1">
      <c r="A8" s="79" t="s">
        <v>58</v>
      </c>
      <c r="B8" s="80">
        <v>65375</v>
      </c>
      <c r="C8" s="80">
        <v>5827</v>
      </c>
      <c r="D8" s="80">
        <v>71202</v>
      </c>
      <c r="E8" s="80">
        <v>72968</v>
      </c>
      <c r="F8" s="254">
        <v>7340</v>
      </c>
      <c r="G8" s="80">
        <v>80308</v>
      </c>
      <c r="H8" s="80">
        <v>62964</v>
      </c>
      <c r="I8" s="80">
        <v>13016</v>
      </c>
      <c r="J8" s="80">
        <v>75980</v>
      </c>
      <c r="K8" s="80">
        <v>201307</v>
      </c>
      <c r="L8" s="80">
        <v>26183</v>
      </c>
      <c r="M8" s="80">
        <v>227490</v>
      </c>
      <c r="N8" s="48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s="17" customFormat="1" ht="21" customHeight="1">
      <c r="A9" s="79" t="s">
        <v>59</v>
      </c>
      <c r="B9" s="81">
        <v>74412</v>
      </c>
      <c r="C9" s="81">
        <v>27312</v>
      </c>
      <c r="D9" s="81">
        <v>101724</v>
      </c>
      <c r="E9" s="81">
        <v>202740</v>
      </c>
      <c r="F9" s="81">
        <v>34143</v>
      </c>
      <c r="G9" s="81">
        <v>236883</v>
      </c>
      <c r="H9" s="81">
        <v>41816</v>
      </c>
      <c r="I9" s="81">
        <v>6204</v>
      </c>
      <c r="J9" s="81">
        <v>48020</v>
      </c>
      <c r="K9" s="81">
        <v>318968</v>
      </c>
      <c r="L9" s="81">
        <v>67659</v>
      </c>
      <c r="M9" s="81">
        <v>386627</v>
      </c>
      <c r="N9" s="48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s="17" customFormat="1" ht="21" customHeight="1">
      <c r="A10" s="79" t="s">
        <v>60</v>
      </c>
      <c r="B10" s="80">
        <v>15263</v>
      </c>
      <c r="C10" s="80">
        <v>1334</v>
      </c>
      <c r="D10" s="80">
        <v>16597</v>
      </c>
      <c r="E10" s="80">
        <v>10170</v>
      </c>
      <c r="F10" s="80">
        <v>1403</v>
      </c>
      <c r="G10" s="80">
        <v>11573</v>
      </c>
      <c r="H10" s="80">
        <v>20561</v>
      </c>
      <c r="I10" s="80">
        <v>3991</v>
      </c>
      <c r="J10" s="80">
        <v>24552</v>
      </c>
      <c r="K10" s="80">
        <v>45994</v>
      </c>
      <c r="L10" s="80">
        <v>6728</v>
      </c>
      <c r="M10" s="80">
        <v>52722</v>
      </c>
      <c r="N10" s="48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spans="1:26" s="17" customFormat="1" ht="21" customHeight="1">
      <c r="A11" s="79" t="s">
        <v>61</v>
      </c>
      <c r="B11" s="81">
        <v>44770</v>
      </c>
      <c r="C11" s="81">
        <v>10704</v>
      </c>
      <c r="D11" s="81">
        <v>55474</v>
      </c>
      <c r="E11" s="81">
        <v>12603</v>
      </c>
      <c r="F11" s="81">
        <v>6015</v>
      </c>
      <c r="G11" s="81">
        <v>18618</v>
      </c>
      <c r="H11" s="81">
        <v>15295</v>
      </c>
      <c r="I11" s="81">
        <v>353</v>
      </c>
      <c r="J11" s="81">
        <v>15648</v>
      </c>
      <c r="K11" s="81">
        <v>72668</v>
      </c>
      <c r="L11" s="81">
        <v>17072</v>
      </c>
      <c r="M11" s="81">
        <v>89740</v>
      </c>
      <c r="N11" s="48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s="17" customFormat="1" ht="21" customHeight="1">
      <c r="A12" s="79" t="s">
        <v>62</v>
      </c>
      <c r="B12" s="80">
        <v>1197</v>
      </c>
      <c r="C12" s="80">
        <v>0</v>
      </c>
      <c r="D12" s="80">
        <v>1197</v>
      </c>
      <c r="E12" s="80">
        <v>4383</v>
      </c>
      <c r="F12" s="254">
        <v>1133</v>
      </c>
      <c r="G12" s="80">
        <v>5516</v>
      </c>
      <c r="H12" s="80">
        <v>0</v>
      </c>
      <c r="I12" s="80">
        <v>0</v>
      </c>
      <c r="J12" s="80" t="s">
        <v>151</v>
      </c>
      <c r="K12" s="80">
        <v>5580</v>
      </c>
      <c r="L12" s="80">
        <v>1133</v>
      </c>
      <c r="M12" s="80">
        <v>6713</v>
      </c>
      <c r="N12" s="48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s="17" customFormat="1" ht="21" customHeight="1">
      <c r="A13" s="79" t="s">
        <v>63</v>
      </c>
      <c r="B13" s="81" t="s">
        <v>151</v>
      </c>
      <c r="C13" s="81">
        <v>0</v>
      </c>
      <c r="D13" s="81">
        <v>0</v>
      </c>
      <c r="E13" s="81">
        <v>3836</v>
      </c>
      <c r="F13" s="81">
        <v>0</v>
      </c>
      <c r="G13" s="81">
        <v>3836</v>
      </c>
      <c r="H13" s="81">
        <v>27805</v>
      </c>
      <c r="I13" s="253">
        <v>0</v>
      </c>
      <c r="J13" s="81">
        <v>27805</v>
      </c>
      <c r="K13" s="81">
        <v>31641</v>
      </c>
      <c r="L13" s="81" t="s">
        <v>151</v>
      </c>
      <c r="M13" s="81">
        <v>31641</v>
      </c>
      <c r="N13" s="48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s="17" customFormat="1" ht="21" customHeight="1">
      <c r="A14" s="79" t="s">
        <v>64</v>
      </c>
      <c r="B14" s="80">
        <v>10105</v>
      </c>
      <c r="C14" s="80">
        <v>369</v>
      </c>
      <c r="D14" s="80">
        <v>10474</v>
      </c>
      <c r="E14" s="80">
        <v>11486</v>
      </c>
      <c r="F14" s="254">
        <v>3003</v>
      </c>
      <c r="G14" s="80">
        <v>14489</v>
      </c>
      <c r="H14" s="80">
        <v>34127</v>
      </c>
      <c r="I14" s="80">
        <v>4713</v>
      </c>
      <c r="J14" s="80">
        <v>38840</v>
      </c>
      <c r="K14" s="80">
        <v>55718</v>
      </c>
      <c r="L14" s="80">
        <v>8085</v>
      </c>
      <c r="M14" s="80">
        <v>63803</v>
      </c>
      <c r="N14" s="48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spans="1:26" s="17" customFormat="1" ht="21" customHeight="1">
      <c r="A15" s="79" t="s">
        <v>65</v>
      </c>
      <c r="B15" s="81">
        <v>17097</v>
      </c>
      <c r="C15" s="81">
        <v>4316</v>
      </c>
      <c r="D15" s="81">
        <v>21413</v>
      </c>
      <c r="E15" s="81">
        <v>8726</v>
      </c>
      <c r="F15" s="81">
        <v>6426</v>
      </c>
      <c r="G15" s="81">
        <v>15152</v>
      </c>
      <c r="H15" s="81">
        <v>1140</v>
      </c>
      <c r="I15" s="81">
        <v>0</v>
      </c>
      <c r="J15" s="81">
        <v>1140</v>
      </c>
      <c r="K15" s="81">
        <v>26963</v>
      </c>
      <c r="L15" s="81">
        <v>10742</v>
      </c>
      <c r="M15" s="81">
        <v>37705</v>
      </c>
      <c r="N15" s="48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s="17" customFormat="1" ht="21" customHeight="1">
      <c r="A16" s="79" t="s">
        <v>66</v>
      </c>
      <c r="B16" s="80">
        <v>1187</v>
      </c>
      <c r="C16" s="254">
        <v>0</v>
      </c>
      <c r="D16" s="80">
        <v>1187</v>
      </c>
      <c r="E16" s="80">
        <v>4432</v>
      </c>
      <c r="F16" s="254">
        <v>630</v>
      </c>
      <c r="G16" s="80">
        <v>5062</v>
      </c>
      <c r="H16" s="254">
        <v>8899</v>
      </c>
      <c r="I16" s="254">
        <v>5920</v>
      </c>
      <c r="J16" s="254">
        <v>14819</v>
      </c>
      <c r="K16" s="80">
        <v>14518</v>
      </c>
      <c r="L16" s="254">
        <v>6550</v>
      </c>
      <c r="M16" s="80">
        <v>21068</v>
      </c>
      <c r="N16" s="48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s="17" customFormat="1" ht="21" customHeight="1">
      <c r="A17" s="79" t="s">
        <v>67</v>
      </c>
      <c r="B17" s="81" t="s">
        <v>151</v>
      </c>
      <c r="C17" s="81">
        <v>0</v>
      </c>
      <c r="D17" s="81" t="s">
        <v>151</v>
      </c>
      <c r="E17" s="81">
        <v>5464</v>
      </c>
      <c r="F17" s="253">
        <v>2454</v>
      </c>
      <c r="G17" s="81">
        <v>7918</v>
      </c>
      <c r="H17" s="253">
        <v>19630</v>
      </c>
      <c r="I17" s="81">
        <v>5931</v>
      </c>
      <c r="J17" s="81">
        <v>25561</v>
      </c>
      <c r="K17" s="81">
        <v>25094</v>
      </c>
      <c r="L17" s="81">
        <v>8385</v>
      </c>
      <c r="M17" s="81">
        <v>33479</v>
      </c>
      <c r="N17" s="48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s="17" customFormat="1" ht="21" customHeight="1">
      <c r="A18" s="79" t="s">
        <v>68</v>
      </c>
      <c r="B18" s="80">
        <v>11673</v>
      </c>
      <c r="C18" s="80">
        <v>464</v>
      </c>
      <c r="D18" s="80">
        <v>12137</v>
      </c>
      <c r="E18" s="80">
        <v>1196</v>
      </c>
      <c r="F18" s="80">
        <v>0</v>
      </c>
      <c r="G18" s="80">
        <v>1196</v>
      </c>
      <c r="H18" s="254">
        <v>5867</v>
      </c>
      <c r="I18" s="254" t="s">
        <v>151</v>
      </c>
      <c r="J18" s="254">
        <v>5867</v>
      </c>
      <c r="K18" s="80">
        <v>18736</v>
      </c>
      <c r="L18" s="80">
        <v>464</v>
      </c>
      <c r="M18" s="80">
        <v>19200</v>
      </c>
      <c r="N18" s="48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</row>
    <row r="19" spans="1:26" s="17" customFormat="1" ht="21" customHeight="1">
      <c r="A19" s="79" t="s">
        <v>69</v>
      </c>
      <c r="B19" s="253">
        <v>1098</v>
      </c>
      <c r="C19" s="253">
        <v>0</v>
      </c>
      <c r="D19" s="253">
        <v>1098</v>
      </c>
      <c r="E19" s="81" t="s">
        <v>151</v>
      </c>
      <c r="F19" s="81">
        <v>406</v>
      </c>
      <c r="G19" s="81">
        <v>406</v>
      </c>
      <c r="H19" s="253">
        <v>4033</v>
      </c>
      <c r="I19" s="253">
        <v>893</v>
      </c>
      <c r="J19" s="253">
        <v>4926</v>
      </c>
      <c r="K19" s="81">
        <v>5131</v>
      </c>
      <c r="L19" s="81">
        <v>1299</v>
      </c>
      <c r="M19" s="81">
        <v>6430</v>
      </c>
      <c r="N19" s="48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s="17" customFormat="1" ht="21" customHeight="1">
      <c r="A20" s="79" t="s">
        <v>70</v>
      </c>
      <c r="B20" s="80">
        <v>7710</v>
      </c>
      <c r="C20" s="80">
        <v>0</v>
      </c>
      <c r="D20" s="80">
        <v>7710</v>
      </c>
      <c r="E20" s="80">
        <v>11589</v>
      </c>
      <c r="F20" s="80">
        <v>214</v>
      </c>
      <c r="G20" s="80">
        <v>11803</v>
      </c>
      <c r="H20" s="80">
        <v>2594</v>
      </c>
      <c r="I20" s="80">
        <v>5593</v>
      </c>
      <c r="J20" s="80">
        <v>8187</v>
      </c>
      <c r="K20" s="80">
        <v>21893</v>
      </c>
      <c r="L20" s="80">
        <v>5807</v>
      </c>
      <c r="M20" s="80">
        <v>27700</v>
      </c>
      <c r="N20" s="48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s="17" customFormat="1" ht="21" customHeight="1">
      <c r="A21" s="79" t="s">
        <v>34</v>
      </c>
      <c r="B21" s="82">
        <v>249887</v>
      </c>
      <c r="C21" s="82">
        <v>50326</v>
      </c>
      <c r="D21" s="82">
        <v>300213</v>
      </c>
      <c r="E21" s="82">
        <v>349593</v>
      </c>
      <c r="F21" s="82">
        <v>63167</v>
      </c>
      <c r="G21" s="82">
        <v>412760</v>
      </c>
      <c r="H21" s="82">
        <v>244731</v>
      </c>
      <c r="I21" s="82">
        <v>46614</v>
      </c>
      <c r="J21" s="82">
        <v>291345</v>
      </c>
      <c r="K21" s="82">
        <v>844211</v>
      </c>
      <c r="L21" s="82">
        <v>160107</v>
      </c>
      <c r="M21" s="82">
        <v>1004318</v>
      </c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s="14" customFormat="1" ht="15" customHeight="1">
      <c r="A22" s="273" t="s">
        <v>51</v>
      </c>
      <c r="B22" s="274"/>
      <c r="C22" s="274"/>
      <c r="D22" s="297"/>
      <c r="E22" s="298"/>
      <c r="F22" s="298"/>
      <c r="G22" s="297"/>
      <c r="H22" s="298"/>
      <c r="I22" s="298"/>
      <c r="J22" s="297"/>
      <c r="K22" s="298"/>
      <c r="L22" s="298"/>
      <c r="M22" s="205" t="s">
        <v>38</v>
      </c>
      <c r="N22" s="24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spans="1:26" ht="21" customHeight="1">
      <c r="A23" s="319" t="s">
        <v>110</v>
      </c>
      <c r="B23" s="320"/>
      <c r="C23" s="320"/>
      <c r="D23" s="320"/>
      <c r="M23" s="50"/>
      <c r="N23" s="25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ht="21" customHeight="1"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spans="1:26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26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26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26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  <row r="32" spans="1:26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</row>
    <row r="33" spans="2:13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2:13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35" spans="2:13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2:13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</row>
    <row r="37" spans="2:13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</row>
    <row r="38" spans="2:13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</row>
    <row r="39" spans="2:13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2:13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</row>
    <row r="41" spans="2:13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</row>
    <row r="42" spans="2:13" ht="21" customHeight="1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</row>
    <row r="43" spans="2:13" ht="21" customHeight="1"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</row>
    <row r="44" spans="2:13" ht="21" customHeight="1"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</row>
  </sheetData>
  <mergeCells count="13">
    <mergeCell ref="A23:D23"/>
    <mergeCell ref="A5:C5"/>
    <mergeCell ref="A6:A7"/>
    <mergeCell ref="B6:D6"/>
    <mergeCell ref="E6:G6"/>
    <mergeCell ref="A3:M4"/>
    <mergeCell ref="N6:O7"/>
    <mergeCell ref="A22:C22"/>
    <mergeCell ref="D22:F22"/>
    <mergeCell ref="G22:I22"/>
    <mergeCell ref="J22:L22"/>
    <mergeCell ref="H6:J6"/>
    <mergeCell ref="K6:M6"/>
  </mergeCells>
  <hyperlinks>
    <hyperlink ref="M22" location="' Index'!A1" display="عودة للفهرس" xr:uid="{F8F21601-7B92-432F-B8EE-27439A79FFBC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2FD8E-48E4-422D-9EB3-BF194D86ECB1}">
  <dimension ref="A1:K34"/>
  <sheetViews>
    <sheetView view="pageBreakPreview" zoomScale="90" zoomScaleNormal="100" zoomScaleSheetLayoutView="90" zoomScalePageLayoutView="55" workbookViewId="0">
      <selection activeCell="A2" sqref="A2"/>
    </sheetView>
  </sheetViews>
  <sheetFormatPr defaultColWidth="14.54296875" defaultRowHeight="21" customHeight="1"/>
  <cols>
    <col min="1" max="1" width="20.453125" style="118" customWidth="1"/>
    <col min="2" max="4" width="18.1796875" style="90" customWidth="1"/>
    <col min="5" max="16384" width="14.54296875" style="90"/>
  </cols>
  <sheetData>
    <row r="1" spans="1:11" ht="21" customHeight="1">
      <c r="A1" s="89"/>
      <c r="B1" s="89"/>
      <c r="C1" s="89"/>
    </row>
    <row r="2" spans="1:11" s="91" customFormat="1" ht="21" customHeight="1">
      <c r="A2" s="89"/>
      <c r="B2" s="89"/>
      <c r="C2" s="89"/>
    </row>
    <row r="3" spans="1:11" s="92" customFormat="1" ht="21" customHeight="1">
      <c r="A3" s="269" t="s">
        <v>29</v>
      </c>
      <c r="B3" s="270"/>
      <c r="C3" s="270"/>
      <c r="D3" s="270"/>
    </row>
    <row r="4" spans="1:11" s="92" customFormat="1" ht="21" customHeight="1">
      <c r="A4" s="271"/>
      <c r="B4" s="272"/>
      <c r="C4" s="272"/>
      <c r="D4" s="272"/>
    </row>
    <row r="5" spans="1:11" s="91" customFormat="1" ht="21" customHeight="1">
      <c r="A5" s="202" t="s">
        <v>30</v>
      </c>
      <c r="B5" s="89"/>
      <c r="C5" s="89"/>
    </row>
    <row r="6" spans="1:11" ht="30" customHeight="1">
      <c r="A6" s="93" t="s">
        <v>31</v>
      </c>
      <c r="B6" s="93" t="s">
        <v>32</v>
      </c>
      <c r="C6" s="93" t="s">
        <v>33</v>
      </c>
      <c r="D6" s="93" t="s">
        <v>34</v>
      </c>
    </row>
    <row r="7" spans="1:11" ht="21" customHeight="1">
      <c r="A7" s="93" t="s">
        <v>35</v>
      </c>
      <c r="B7" s="94">
        <v>4522017</v>
      </c>
      <c r="C7" s="94">
        <v>2125423</v>
      </c>
      <c r="D7" s="94">
        <v>6647440</v>
      </c>
      <c r="E7" s="95"/>
      <c r="H7" s="96"/>
    </row>
    <row r="8" spans="1:11" ht="21" customHeight="1">
      <c r="A8" s="93" t="s">
        <v>36</v>
      </c>
      <c r="B8" s="97">
        <v>2064888.7279000001</v>
      </c>
      <c r="C8" s="97">
        <v>2257310.2721000002</v>
      </c>
      <c r="D8" s="97">
        <v>4322199</v>
      </c>
      <c r="E8" s="227"/>
      <c r="H8" s="96"/>
    </row>
    <row r="9" spans="1:11" s="100" customFormat="1" ht="21" customHeight="1">
      <c r="A9" s="99" t="s">
        <v>34</v>
      </c>
      <c r="B9" s="174">
        <v>6586905.7279000003</v>
      </c>
      <c r="C9" s="174">
        <v>4382733.2720999997</v>
      </c>
      <c r="D9" s="174">
        <v>10969639</v>
      </c>
      <c r="E9" s="98"/>
      <c r="F9" s="90"/>
      <c r="G9" s="90"/>
      <c r="H9" s="96"/>
      <c r="I9" s="90"/>
      <c r="J9" s="90"/>
      <c r="K9" s="90"/>
    </row>
    <row r="10" spans="1:11" s="101" customFormat="1" ht="21" customHeight="1">
      <c r="A10" s="273" t="s">
        <v>37</v>
      </c>
      <c r="B10" s="274"/>
      <c r="C10" s="274"/>
      <c r="D10" s="203" t="s">
        <v>38</v>
      </c>
      <c r="F10" s="90"/>
      <c r="G10" s="90"/>
      <c r="H10" s="96"/>
      <c r="I10" s="90"/>
      <c r="J10" s="90"/>
      <c r="K10" s="90"/>
    </row>
    <row r="11" spans="1:11" s="104" customFormat="1" ht="21" customHeight="1">
      <c r="A11" s="102"/>
      <c r="B11" s="103"/>
      <c r="C11" s="103"/>
      <c r="F11" s="90"/>
      <c r="G11" s="90"/>
      <c r="H11" s="96"/>
      <c r="I11" s="90"/>
      <c r="J11" s="90"/>
      <c r="K11" s="90"/>
    </row>
    <row r="12" spans="1:11" s="104" customFormat="1" ht="21" customHeight="1">
      <c r="A12" s="102"/>
      <c r="B12" s="103"/>
      <c r="C12" s="103"/>
      <c r="D12" s="103"/>
      <c r="E12" s="105"/>
      <c r="F12" s="90"/>
      <c r="G12" s="90"/>
      <c r="H12" s="96"/>
      <c r="I12" s="90"/>
      <c r="J12" s="90"/>
      <c r="K12" s="90"/>
    </row>
    <row r="13" spans="1:11" s="104" customFormat="1" ht="21" customHeight="1">
      <c r="A13" s="268"/>
      <c r="B13" s="268"/>
      <c r="C13" s="106"/>
      <c r="D13" s="106"/>
      <c r="E13" s="107"/>
      <c r="F13" s="90"/>
      <c r="G13" s="90"/>
      <c r="H13" s="96"/>
      <c r="I13" s="90"/>
      <c r="J13" s="90"/>
      <c r="K13" s="90"/>
    </row>
    <row r="14" spans="1:11" s="104" customFormat="1" ht="21" customHeight="1">
      <c r="A14" s="106"/>
      <c r="B14" s="226"/>
      <c r="C14" s="226"/>
      <c r="D14" s="178"/>
      <c r="E14" s="108"/>
      <c r="F14" s="90"/>
      <c r="G14" s="90"/>
      <c r="H14" s="96"/>
      <c r="I14" s="90"/>
      <c r="J14" s="90"/>
      <c r="K14" s="90"/>
    </row>
    <row r="15" spans="1:11" s="104" customFormat="1" ht="21" customHeight="1">
      <c r="A15" s="106"/>
      <c r="B15" s="230"/>
      <c r="C15" s="230"/>
      <c r="D15" s="230"/>
      <c r="E15" s="226"/>
      <c r="F15" s="108"/>
      <c r="G15" s="108"/>
      <c r="H15" s="108"/>
      <c r="I15" s="108"/>
    </row>
    <row r="16" spans="1:11" s="104" customFormat="1" ht="21" customHeight="1">
      <c r="A16" s="109"/>
      <c r="B16" s="178"/>
      <c r="C16" s="226"/>
      <c r="D16" s="178"/>
      <c r="E16" s="110"/>
      <c r="F16" s="108"/>
      <c r="G16" s="108"/>
      <c r="H16" s="108"/>
      <c r="I16" s="108"/>
    </row>
    <row r="17" spans="1:9" s="104" customFormat="1" ht="21" customHeight="1">
      <c r="A17" s="109"/>
      <c r="B17" s="178"/>
      <c r="C17" s="178"/>
      <c r="D17" s="178"/>
      <c r="E17" s="111"/>
      <c r="F17" s="112"/>
      <c r="G17" s="112"/>
      <c r="H17" s="112"/>
      <c r="I17" s="108"/>
    </row>
    <row r="18" spans="1:9" s="104" customFormat="1" ht="21" customHeight="1">
      <c r="A18" s="109"/>
      <c r="B18" s="109"/>
      <c r="C18" s="109"/>
      <c r="D18" s="113"/>
      <c r="E18" s="114"/>
      <c r="F18" s="108"/>
      <c r="G18" s="108"/>
      <c r="H18" s="108"/>
      <c r="I18" s="108"/>
    </row>
    <row r="19" spans="1:9" s="104" customFormat="1" ht="21" customHeight="1">
      <c r="A19" s="109"/>
      <c r="B19" s="109"/>
      <c r="C19" s="109"/>
      <c r="D19" s="115"/>
      <c r="E19" s="108"/>
      <c r="F19" s="108"/>
      <c r="G19" s="108"/>
      <c r="H19" s="108"/>
      <c r="I19" s="108"/>
    </row>
    <row r="20" spans="1:9" s="104" customFormat="1" ht="21" customHeight="1">
      <c r="A20" s="109"/>
      <c r="B20" s="109"/>
      <c r="C20" s="109"/>
      <c r="D20" s="115"/>
      <c r="E20" s="108"/>
      <c r="F20" s="108"/>
      <c r="G20" s="108"/>
      <c r="H20" s="108"/>
      <c r="I20" s="108"/>
    </row>
    <row r="21" spans="1:9" s="104" customFormat="1" ht="21" customHeight="1">
      <c r="A21" s="109"/>
      <c r="B21" s="109"/>
      <c r="C21" s="109"/>
      <c r="D21" s="115"/>
    </row>
    <row r="22" spans="1:9" s="104" customFormat="1" ht="21" customHeight="1">
      <c r="A22" s="109"/>
      <c r="B22" s="109"/>
      <c r="C22" s="109"/>
      <c r="D22" s="115"/>
    </row>
    <row r="23" spans="1:9" s="104" customFormat="1" ht="21" customHeight="1">
      <c r="A23" s="109"/>
      <c r="B23" s="109"/>
      <c r="C23" s="109"/>
      <c r="D23" s="115"/>
    </row>
    <row r="24" spans="1:9" s="104" customFormat="1" ht="21" customHeight="1">
      <c r="A24" s="109"/>
      <c r="B24" s="109"/>
      <c r="C24" s="109"/>
      <c r="D24" s="115"/>
    </row>
    <row r="25" spans="1:9" s="104" customFormat="1" ht="21" customHeight="1">
      <c r="A25" s="109"/>
      <c r="B25" s="109"/>
      <c r="C25" s="109"/>
      <c r="D25" s="115"/>
    </row>
    <row r="26" spans="1:9" s="104" customFormat="1" ht="21" customHeight="1">
      <c r="A26" s="109"/>
      <c r="B26" s="109"/>
      <c r="C26" s="109"/>
      <c r="D26" s="115"/>
    </row>
    <row r="27" spans="1:9" s="104" customFormat="1" ht="21" customHeight="1">
      <c r="A27" s="109"/>
      <c r="B27" s="109"/>
      <c r="C27" s="109"/>
      <c r="D27" s="115"/>
    </row>
    <row r="28" spans="1:9" s="104" customFormat="1" ht="21" customHeight="1">
      <c r="A28" s="109"/>
      <c r="B28" s="109"/>
      <c r="C28" s="109"/>
      <c r="D28" s="115"/>
    </row>
    <row r="29" spans="1:9" ht="21" customHeight="1">
      <c r="A29" s="116"/>
      <c r="B29" s="116"/>
      <c r="C29" s="116"/>
      <c r="D29" s="117"/>
    </row>
    <row r="30" spans="1:9" ht="21" customHeight="1">
      <c r="A30" s="116"/>
      <c r="B30" s="116"/>
      <c r="C30" s="116"/>
      <c r="D30" s="117"/>
    </row>
    <row r="31" spans="1:9" ht="21" customHeight="1">
      <c r="A31" s="116"/>
      <c r="B31" s="116"/>
      <c r="C31" s="116"/>
      <c r="D31" s="117"/>
    </row>
    <row r="32" spans="1:9" ht="21" customHeight="1">
      <c r="A32" s="116"/>
      <c r="B32" s="116"/>
      <c r="C32" s="116"/>
      <c r="D32" s="117"/>
    </row>
    <row r="33" spans="1:4" ht="21" customHeight="1">
      <c r="A33" s="116"/>
      <c r="B33" s="116"/>
      <c r="C33" s="116"/>
      <c r="D33" s="117"/>
    </row>
    <row r="34" spans="1:4" ht="21" customHeight="1">
      <c r="A34" s="100"/>
      <c r="B34" s="100"/>
      <c r="C34" s="100"/>
      <c r="D34" s="100"/>
    </row>
  </sheetData>
  <protectedRanges>
    <protectedRange sqref="A6:A9" name="نطاق1_6"/>
    <protectedRange sqref="A3 A5 B4:D5" name="نطاق1_7_3"/>
  </protectedRanges>
  <mergeCells count="3">
    <mergeCell ref="A13:B13"/>
    <mergeCell ref="A3:D4"/>
    <mergeCell ref="A10:C10"/>
  </mergeCells>
  <hyperlinks>
    <hyperlink ref="D10" location="' Index'!A1" display="عودة للفهرس" xr:uid="{F5F8D464-88D5-4FBA-8710-7FA583209E2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8238A-1367-418D-99F4-62D928EDFA4A}">
  <sheetPr>
    <tabColor theme="0" tint="-4.9989318521683403E-2"/>
  </sheetPr>
  <dimension ref="A1:K28"/>
  <sheetViews>
    <sheetView showGridLines="0" view="pageBreakPreview" zoomScale="67" zoomScaleNormal="80" zoomScaleSheetLayoutView="67" zoomScalePageLayoutView="70" workbookViewId="0">
      <selection activeCell="B2" sqref="B2"/>
    </sheetView>
  </sheetViews>
  <sheetFormatPr defaultColWidth="16.7265625" defaultRowHeight="21" customHeight="1"/>
  <cols>
    <col min="1" max="16384" width="16.7265625" style="4"/>
  </cols>
  <sheetData>
    <row r="1" spans="1:11" ht="21" customHeight="1">
      <c r="A1" s="16"/>
      <c r="B1" s="16"/>
    </row>
    <row r="2" spans="1:11" s="13" customFormat="1" ht="21" customHeight="1">
      <c r="A2" s="16"/>
      <c r="B2" s="16"/>
      <c r="C2" s="11"/>
      <c r="D2" s="11"/>
      <c r="E2" s="11"/>
      <c r="F2" s="11"/>
      <c r="G2" s="11"/>
      <c r="H2" s="11"/>
      <c r="I2" s="11"/>
      <c r="J2" s="11"/>
    </row>
    <row r="3" spans="1:11" s="13" customFormat="1" ht="21" customHeight="1">
      <c r="A3" s="296" t="s">
        <v>21</v>
      </c>
      <c r="B3" s="296"/>
      <c r="C3" s="296"/>
      <c r="D3" s="296"/>
      <c r="E3" s="296"/>
      <c r="F3" s="296"/>
      <c r="G3" s="296"/>
      <c r="H3" s="296"/>
      <c r="I3" s="296"/>
      <c r="J3" s="296"/>
    </row>
    <row r="4" spans="1:11" s="5" customFormat="1" ht="21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</row>
    <row r="5" spans="1:11" s="3" customFormat="1" ht="21" customHeight="1">
      <c r="A5" s="289" t="s">
        <v>118</v>
      </c>
      <c r="B5" s="290"/>
      <c r="C5" s="290"/>
      <c r="D5" s="29"/>
      <c r="E5" s="29"/>
      <c r="F5" s="29"/>
      <c r="G5" s="29"/>
      <c r="H5" s="29"/>
      <c r="I5" s="29"/>
      <c r="J5" s="29"/>
    </row>
    <row r="6" spans="1:11" s="22" customFormat="1" ht="21" customHeight="1">
      <c r="A6" s="294" t="s">
        <v>76</v>
      </c>
      <c r="B6" s="302" t="s">
        <v>77</v>
      </c>
      <c r="C6" s="303"/>
      <c r="D6" s="304"/>
      <c r="E6" s="302" t="s">
        <v>78</v>
      </c>
      <c r="F6" s="303"/>
      <c r="G6" s="304"/>
      <c r="H6" s="302" t="s">
        <v>34</v>
      </c>
      <c r="I6" s="303"/>
      <c r="J6" s="304"/>
      <c r="K6" s="301"/>
    </row>
    <row r="7" spans="1:11" s="22" customFormat="1" ht="21" customHeight="1">
      <c r="A7" s="295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'1.4'!K7</f>
        <v>Males</v>
      </c>
      <c r="I7" s="83" t="str">
        <f>'1.4'!L7</f>
        <v>Females</v>
      </c>
      <c r="J7" s="83" t="str">
        <f>'1.4'!M7</f>
        <v>Total</v>
      </c>
      <c r="K7" s="301"/>
    </row>
    <row r="8" spans="1:11" s="22" customFormat="1" ht="21" customHeight="1">
      <c r="A8" s="79" t="s">
        <v>55</v>
      </c>
      <c r="B8" s="80">
        <v>405680</v>
      </c>
      <c r="C8" s="80">
        <v>242040</v>
      </c>
      <c r="D8" s="80">
        <v>647720</v>
      </c>
      <c r="E8" s="80">
        <v>22052</v>
      </c>
      <c r="F8" s="80">
        <v>6245</v>
      </c>
      <c r="G8" s="80">
        <v>28297</v>
      </c>
      <c r="H8" s="80">
        <v>427732</v>
      </c>
      <c r="I8" s="80">
        <v>248285</v>
      </c>
      <c r="J8" s="80">
        <v>676017</v>
      </c>
      <c r="K8" s="301"/>
    </row>
    <row r="9" spans="1:11" s="22" customFormat="1" ht="21" customHeight="1">
      <c r="A9" s="79" t="s">
        <v>56</v>
      </c>
      <c r="B9" s="81">
        <v>551406</v>
      </c>
      <c r="C9" s="81">
        <v>293790</v>
      </c>
      <c r="D9" s="81">
        <v>845196</v>
      </c>
      <c r="E9" s="81">
        <v>24412</v>
      </c>
      <c r="F9" s="81">
        <v>9252</v>
      </c>
      <c r="G9" s="81">
        <v>33664</v>
      </c>
      <c r="H9" s="81">
        <v>575818</v>
      </c>
      <c r="I9" s="81">
        <v>303042</v>
      </c>
      <c r="J9" s="81">
        <v>878860</v>
      </c>
      <c r="K9" s="28"/>
    </row>
    <row r="10" spans="1:11" s="22" customFormat="1" ht="21" customHeight="1">
      <c r="A10" s="79" t="s">
        <v>57</v>
      </c>
      <c r="B10" s="80">
        <v>437548</v>
      </c>
      <c r="C10" s="80">
        <v>232647</v>
      </c>
      <c r="D10" s="80">
        <v>670195</v>
      </c>
      <c r="E10" s="80">
        <v>25372</v>
      </c>
      <c r="F10" s="80">
        <v>8485</v>
      </c>
      <c r="G10" s="80">
        <v>33857</v>
      </c>
      <c r="H10" s="80">
        <v>462920</v>
      </c>
      <c r="I10" s="80">
        <v>241132</v>
      </c>
      <c r="J10" s="80">
        <v>704052</v>
      </c>
      <c r="K10" s="28"/>
    </row>
    <row r="11" spans="1:11" s="22" customFormat="1" ht="21" customHeight="1">
      <c r="A11" s="79" t="s">
        <v>34</v>
      </c>
      <c r="B11" s="82">
        <v>1394634</v>
      </c>
      <c r="C11" s="82">
        <v>768477</v>
      </c>
      <c r="D11" s="82">
        <v>2163111</v>
      </c>
      <c r="E11" s="82">
        <v>71836</v>
      </c>
      <c r="F11" s="82">
        <v>23982</v>
      </c>
      <c r="G11" s="82">
        <v>95818</v>
      </c>
      <c r="H11" s="82">
        <v>1466470</v>
      </c>
      <c r="I11" s="82">
        <v>792459</v>
      </c>
      <c r="J11" s="82">
        <v>2258929</v>
      </c>
      <c r="K11" s="28"/>
    </row>
    <row r="12" spans="1:11" s="14" customFormat="1" ht="16.149999999999999" customHeight="1">
      <c r="A12" s="273" t="s">
        <v>51</v>
      </c>
      <c r="B12" s="274"/>
      <c r="C12" s="274"/>
      <c r="D12" s="51"/>
      <c r="E12" s="51"/>
      <c r="F12" s="51"/>
      <c r="G12" s="51"/>
      <c r="H12" s="51"/>
      <c r="I12" s="66"/>
      <c r="J12" s="205" t="s">
        <v>38</v>
      </c>
      <c r="K12" s="26"/>
    </row>
    <row r="13" spans="1:11" ht="21" customHeight="1">
      <c r="A13" s="319" t="s">
        <v>110</v>
      </c>
      <c r="B13" s="320"/>
      <c r="C13" s="320"/>
      <c r="D13" s="320"/>
      <c r="H13" s="64"/>
      <c r="I13" s="64"/>
      <c r="J13" s="64"/>
    </row>
    <row r="14" spans="1:11" ht="21" customHeight="1">
      <c r="C14" s="44"/>
      <c r="D14" s="44"/>
      <c r="E14" s="44"/>
      <c r="F14" s="44"/>
      <c r="G14" s="44"/>
      <c r="I14" s="65"/>
    </row>
    <row r="15" spans="1:11" ht="21" customHeight="1">
      <c r="B15" s="44"/>
      <c r="C15" s="44"/>
      <c r="D15" s="44"/>
      <c r="E15" s="44"/>
      <c r="F15" s="44"/>
      <c r="G15" s="44"/>
      <c r="H15" s="44"/>
      <c r="I15" s="44"/>
      <c r="J15" s="44"/>
    </row>
    <row r="16" spans="1:11" ht="21" customHeight="1">
      <c r="B16" s="44"/>
      <c r="C16" s="44"/>
      <c r="D16" s="44"/>
      <c r="E16" s="44"/>
      <c r="F16" s="44"/>
      <c r="G16" s="44"/>
      <c r="H16" s="44"/>
      <c r="I16" s="44"/>
      <c r="J16" s="44"/>
    </row>
    <row r="17" spans="2:10" ht="21" customHeight="1">
      <c r="B17" s="44"/>
      <c r="C17" s="44"/>
      <c r="D17" s="44"/>
      <c r="E17" s="44"/>
      <c r="F17" s="44"/>
      <c r="G17" s="44"/>
      <c r="H17" s="44"/>
      <c r="I17" s="44"/>
      <c r="J17" s="44"/>
    </row>
    <row r="18" spans="2:10" ht="21" customHeight="1">
      <c r="B18" s="44"/>
      <c r="C18" s="44"/>
      <c r="D18" s="44"/>
      <c r="E18" s="44"/>
      <c r="F18" s="44"/>
      <c r="G18" s="44"/>
      <c r="H18" s="44"/>
      <c r="I18" s="44"/>
      <c r="J18" s="44"/>
    </row>
    <row r="19" spans="2:10" ht="21" customHeight="1">
      <c r="B19" s="44"/>
      <c r="C19" s="44"/>
      <c r="D19" s="44"/>
      <c r="E19" s="44"/>
      <c r="F19" s="44"/>
      <c r="G19" s="44"/>
      <c r="H19" s="44"/>
      <c r="I19" s="44"/>
      <c r="J19" s="44"/>
    </row>
    <row r="20" spans="2:10" ht="21" customHeight="1">
      <c r="B20" s="44"/>
      <c r="C20" s="44"/>
      <c r="D20" s="44"/>
      <c r="E20" s="44"/>
      <c r="F20" s="44"/>
      <c r="G20" s="44"/>
      <c r="H20" s="44"/>
      <c r="I20" s="44"/>
      <c r="J20" s="44"/>
    </row>
    <row r="21" spans="2:10" ht="21" customHeight="1">
      <c r="B21" s="44"/>
      <c r="C21" s="44"/>
      <c r="D21" s="44"/>
      <c r="E21" s="44"/>
      <c r="F21" s="44"/>
      <c r="G21" s="44"/>
      <c r="H21" s="44"/>
      <c r="I21" s="44"/>
      <c r="J21" s="44"/>
    </row>
    <row r="22" spans="2:10" ht="21" customHeight="1">
      <c r="B22" s="44"/>
      <c r="C22" s="44"/>
      <c r="D22" s="44"/>
      <c r="E22" s="44"/>
      <c r="F22" s="44"/>
      <c r="G22" s="44"/>
      <c r="H22" s="44"/>
      <c r="I22" s="44"/>
      <c r="J22" s="44"/>
    </row>
    <row r="23" spans="2:10" ht="21" customHeight="1">
      <c r="B23" s="44"/>
      <c r="C23" s="44"/>
      <c r="D23" s="44"/>
      <c r="E23" s="44"/>
      <c r="F23" s="44"/>
      <c r="G23" s="44"/>
      <c r="H23" s="44"/>
      <c r="I23" s="44"/>
      <c r="J23" s="44"/>
    </row>
    <row r="25" spans="2:10" ht="21" customHeight="1">
      <c r="B25" s="44"/>
      <c r="C25" s="44"/>
      <c r="D25" s="44"/>
      <c r="E25" s="44"/>
      <c r="F25" s="44"/>
      <c r="G25" s="44"/>
      <c r="H25" s="44"/>
      <c r="I25" s="44"/>
      <c r="J25" s="44"/>
    </row>
    <row r="26" spans="2:10" ht="21" customHeight="1">
      <c r="B26" s="44"/>
      <c r="C26" s="44"/>
      <c r="D26" s="44"/>
      <c r="E26" s="44"/>
      <c r="F26" s="44"/>
      <c r="G26" s="44"/>
      <c r="H26" s="44"/>
      <c r="I26" s="44"/>
      <c r="J26" s="44"/>
    </row>
    <row r="27" spans="2:10" ht="21" customHeight="1">
      <c r="B27" s="44"/>
      <c r="C27" s="44"/>
      <c r="D27" s="44"/>
      <c r="E27" s="44"/>
      <c r="F27" s="44"/>
      <c r="G27" s="44"/>
      <c r="H27" s="44"/>
      <c r="I27" s="44"/>
      <c r="J27" s="44"/>
    </row>
    <row r="28" spans="2:10" ht="21" customHeight="1">
      <c r="B28" s="44"/>
      <c r="C28" s="44"/>
      <c r="D28" s="44"/>
      <c r="E28" s="44"/>
      <c r="F28" s="44"/>
      <c r="G28" s="44"/>
      <c r="H28" s="44"/>
      <c r="I28" s="44"/>
      <c r="J28" s="44"/>
    </row>
  </sheetData>
  <protectedRanges>
    <protectedRange sqref="A3 H4:J4 B4:G4" name="نطاق1"/>
    <protectedRange sqref="A9:A10 H8:J8 H9:J11 A8:G8 B9:G11 A6:A7" name="نطاق1_1_2"/>
    <protectedRange sqref="B6:J7" name="نطاق1_1_2_1"/>
  </protectedRanges>
  <mergeCells count="9">
    <mergeCell ref="A3:J4"/>
    <mergeCell ref="A13:D13"/>
    <mergeCell ref="K6:K8"/>
    <mergeCell ref="A12:C12"/>
    <mergeCell ref="A5:C5"/>
    <mergeCell ref="A6:A7"/>
    <mergeCell ref="B6:D6"/>
    <mergeCell ref="E6:G6"/>
    <mergeCell ref="H6:J6"/>
  </mergeCells>
  <hyperlinks>
    <hyperlink ref="J12" location="' Index'!A1" display="عودة للفهرس" xr:uid="{BD876140-D91E-4E4D-98D8-2ACF0500C0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AE7F1-6849-42C9-9C6E-34348E6E46ED}">
  <sheetPr>
    <tabColor theme="0" tint="-4.9989318521683403E-2"/>
  </sheetPr>
  <dimension ref="A1:M20"/>
  <sheetViews>
    <sheetView showGridLines="0" view="pageBreakPreview" zoomScale="69" zoomScaleNormal="86" zoomScaleSheetLayoutView="69" zoomScalePageLayoutView="70" workbookViewId="0">
      <selection activeCell="B2" sqref="B2"/>
    </sheetView>
  </sheetViews>
  <sheetFormatPr defaultColWidth="16.7265625" defaultRowHeight="21" customHeight="1"/>
  <cols>
    <col min="1" max="16384" width="16.7265625" style="4"/>
  </cols>
  <sheetData>
    <row r="1" spans="1:13" ht="21" customHeight="1">
      <c r="A1" s="27"/>
      <c r="B1" s="27"/>
    </row>
    <row r="2" spans="1:13" s="2" customFormat="1" ht="21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38"/>
      <c r="M2" s="39"/>
    </row>
    <row r="3" spans="1:13" s="2" customFormat="1" ht="21" customHeight="1">
      <c r="A3" s="296" t="s">
        <v>119</v>
      </c>
      <c r="B3" s="296"/>
      <c r="C3" s="296"/>
      <c r="D3" s="296"/>
      <c r="E3" s="296"/>
      <c r="F3" s="296"/>
      <c r="G3" s="296"/>
      <c r="H3" s="296"/>
      <c r="I3" s="296"/>
      <c r="J3" s="296"/>
      <c r="K3" s="38"/>
      <c r="M3" s="39"/>
    </row>
    <row r="4" spans="1:13" s="5" customFormat="1" ht="21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</row>
    <row r="5" spans="1:13" s="3" customFormat="1" ht="21" customHeight="1">
      <c r="A5" s="321" t="s">
        <v>120</v>
      </c>
      <c r="B5" s="322"/>
      <c r="C5" s="322"/>
      <c r="D5" s="29"/>
      <c r="E5" s="29"/>
      <c r="F5" s="29"/>
      <c r="G5" s="29"/>
      <c r="H5" s="29"/>
      <c r="I5" s="29"/>
      <c r="J5" s="29"/>
    </row>
    <row r="6" spans="1:13" ht="21" customHeight="1">
      <c r="A6" s="294" t="s">
        <v>76</v>
      </c>
      <c r="B6" s="302" t="s">
        <v>77</v>
      </c>
      <c r="C6" s="303"/>
      <c r="D6" s="304"/>
      <c r="E6" s="302" t="s">
        <v>78</v>
      </c>
      <c r="F6" s="303"/>
      <c r="G6" s="304"/>
      <c r="H6" s="302" t="s">
        <v>34</v>
      </c>
      <c r="I6" s="303"/>
      <c r="J6" s="304"/>
      <c r="K6" s="299"/>
      <c r="L6" s="300"/>
    </row>
    <row r="7" spans="1:13" ht="21" customHeight="1">
      <c r="A7" s="295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'1.4'!K7</f>
        <v>Males</v>
      </c>
      <c r="I7" s="83" t="str">
        <f>'1.4'!L7</f>
        <v>Females</v>
      </c>
      <c r="J7" s="83" t="str">
        <f>'1.4'!M7</f>
        <v>Total</v>
      </c>
      <c r="K7" s="299"/>
      <c r="L7" s="300"/>
    </row>
    <row r="8" spans="1:13" ht="21" customHeight="1">
      <c r="A8" s="79" t="s">
        <v>55</v>
      </c>
      <c r="B8" s="80">
        <v>172885</v>
      </c>
      <c r="C8" s="80">
        <v>193386</v>
      </c>
      <c r="D8" s="80">
        <v>366271</v>
      </c>
      <c r="E8" s="80">
        <v>4960</v>
      </c>
      <c r="F8" s="80">
        <v>4573</v>
      </c>
      <c r="G8" s="80">
        <v>9533</v>
      </c>
      <c r="H8" s="80">
        <v>177845</v>
      </c>
      <c r="I8" s="80">
        <v>197959</v>
      </c>
      <c r="J8" s="80">
        <v>375804</v>
      </c>
      <c r="K8" s="299"/>
      <c r="L8" s="300"/>
    </row>
    <row r="9" spans="1:13" ht="21" customHeight="1">
      <c r="A9" s="79" t="s">
        <v>56</v>
      </c>
      <c r="B9" s="81">
        <v>216022</v>
      </c>
      <c r="C9" s="81">
        <v>232402</v>
      </c>
      <c r="D9" s="81">
        <v>448424</v>
      </c>
      <c r="E9" s="81">
        <v>10203</v>
      </c>
      <c r="F9" s="81">
        <v>7473</v>
      </c>
      <c r="G9" s="81">
        <v>17676</v>
      </c>
      <c r="H9" s="81">
        <v>226225</v>
      </c>
      <c r="I9" s="81">
        <v>239875</v>
      </c>
      <c r="J9" s="81">
        <v>466100</v>
      </c>
      <c r="K9" s="30"/>
      <c r="L9" s="28"/>
    </row>
    <row r="10" spans="1:13" ht="21" customHeight="1">
      <c r="A10" s="79" t="s">
        <v>57</v>
      </c>
      <c r="B10" s="80">
        <v>207216</v>
      </c>
      <c r="C10" s="80">
        <v>186914</v>
      </c>
      <c r="D10" s="80">
        <v>394130</v>
      </c>
      <c r="E10" s="80">
        <v>10973</v>
      </c>
      <c r="F10" s="80">
        <v>7604</v>
      </c>
      <c r="G10" s="80">
        <v>18577</v>
      </c>
      <c r="H10" s="80">
        <v>218189</v>
      </c>
      <c r="I10" s="80">
        <v>194518</v>
      </c>
      <c r="J10" s="80">
        <v>412707</v>
      </c>
      <c r="K10" s="30"/>
      <c r="L10" s="28"/>
    </row>
    <row r="11" spans="1:13" ht="21" customHeight="1">
      <c r="A11" s="79" t="s">
        <v>34</v>
      </c>
      <c r="B11" s="82">
        <v>596123</v>
      </c>
      <c r="C11" s="82">
        <v>612702</v>
      </c>
      <c r="D11" s="82">
        <v>1208825</v>
      </c>
      <c r="E11" s="82">
        <v>26136</v>
      </c>
      <c r="F11" s="82">
        <v>19650</v>
      </c>
      <c r="G11" s="82">
        <v>45786</v>
      </c>
      <c r="H11" s="82">
        <v>622259</v>
      </c>
      <c r="I11" s="82">
        <v>632352</v>
      </c>
      <c r="J11" s="82">
        <v>1254611</v>
      </c>
      <c r="K11" s="72"/>
      <c r="L11" s="28"/>
    </row>
    <row r="12" spans="1:13" s="37" customFormat="1" ht="18.399999999999999" customHeight="1">
      <c r="A12" s="273" t="s">
        <v>51</v>
      </c>
      <c r="B12" s="274"/>
      <c r="C12" s="274"/>
      <c r="D12" s="49"/>
      <c r="E12" s="49"/>
      <c r="F12" s="49"/>
      <c r="G12" s="49"/>
      <c r="H12" s="49"/>
      <c r="I12" s="49"/>
      <c r="J12" s="247" t="s">
        <v>38</v>
      </c>
      <c r="K12" s="26"/>
    </row>
    <row r="13" spans="1:13" ht="19.149999999999999" customHeight="1">
      <c r="A13" s="315" t="s">
        <v>110</v>
      </c>
      <c r="B13" s="316"/>
      <c r="C13" s="316"/>
      <c r="D13" s="316"/>
      <c r="E13" s="215"/>
      <c r="F13" s="215"/>
      <c r="G13" s="215"/>
      <c r="H13" s="215"/>
      <c r="I13" s="215"/>
      <c r="J13" s="215"/>
    </row>
    <row r="15" spans="1:13" ht="21" customHeight="1">
      <c r="B15" s="64"/>
      <c r="C15" s="64"/>
      <c r="D15" s="64"/>
      <c r="E15" s="64"/>
      <c r="F15" s="64"/>
      <c r="G15" s="64"/>
      <c r="H15" s="64"/>
      <c r="I15" s="64"/>
      <c r="J15" s="64"/>
    </row>
    <row r="16" spans="1:13" ht="21" customHeight="1">
      <c r="B16" s="64"/>
      <c r="C16" s="64"/>
      <c r="D16" s="64"/>
      <c r="E16" s="64"/>
      <c r="F16" s="64"/>
      <c r="G16" s="64"/>
      <c r="H16" s="64"/>
      <c r="I16" s="64"/>
      <c r="J16" s="64"/>
    </row>
    <row r="17" spans="2:10" ht="21" customHeight="1">
      <c r="B17" s="64"/>
      <c r="C17" s="64"/>
      <c r="D17" s="64"/>
      <c r="E17" s="64"/>
      <c r="F17" s="64"/>
      <c r="G17" s="64"/>
      <c r="H17" s="64"/>
      <c r="I17" s="64"/>
      <c r="J17" s="64"/>
    </row>
    <row r="18" spans="2:10" ht="21" customHeight="1">
      <c r="B18" s="64"/>
      <c r="C18" s="64"/>
      <c r="D18" s="64"/>
      <c r="E18" s="64"/>
      <c r="F18" s="64"/>
      <c r="G18" s="64"/>
      <c r="H18" s="64"/>
      <c r="I18" s="64"/>
      <c r="J18" s="64"/>
    </row>
    <row r="19" spans="2:10" ht="21" customHeight="1">
      <c r="B19" s="64"/>
      <c r="C19" s="64"/>
      <c r="D19" s="64"/>
      <c r="E19" s="64"/>
      <c r="F19" s="64"/>
      <c r="G19" s="64"/>
      <c r="H19" s="64"/>
      <c r="I19" s="64"/>
      <c r="J19" s="64"/>
    </row>
    <row r="20" spans="2:10" ht="21" customHeight="1">
      <c r="B20" s="64"/>
      <c r="C20" s="64"/>
      <c r="D20" s="64"/>
      <c r="E20" s="64"/>
      <c r="F20" s="64"/>
      <c r="G20" s="64"/>
      <c r="H20" s="64"/>
      <c r="I20" s="64"/>
      <c r="J20" s="64"/>
    </row>
  </sheetData>
  <protectedRanges>
    <protectedRange sqref="A3 H4:J4 B4:G4" name="نطاق1_3"/>
    <protectedRange sqref="H5:J5 A5:G5" name="نطاق1_3_1"/>
    <protectedRange sqref="A6:A7" name="نطاق1_1_2"/>
    <protectedRange sqref="A9:F10 A8:G8 H8:J10 G9:G11" name="نطاق1_1_2_1"/>
    <protectedRange sqref="B6:J7" name="نطاق1_1_2_3"/>
  </protectedRanges>
  <mergeCells count="9">
    <mergeCell ref="A3:J4"/>
    <mergeCell ref="A13:D13"/>
    <mergeCell ref="K6:L8"/>
    <mergeCell ref="A12:C12"/>
    <mergeCell ref="A5:C5"/>
    <mergeCell ref="A6:A7"/>
    <mergeCell ref="B6:D6"/>
    <mergeCell ref="E6:G6"/>
    <mergeCell ref="H6:J6"/>
  </mergeCells>
  <hyperlinks>
    <hyperlink ref="J12" location="' Index'!A1" display="عودة للفهرس" xr:uid="{02FF1BA1-9BF7-4BD5-86B0-C63060F6356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15EB4-0971-4D85-BC3C-E8E197547109}">
  <sheetPr>
    <tabColor theme="0" tint="-4.9989318521683403E-2"/>
  </sheetPr>
  <dimension ref="A1:L20"/>
  <sheetViews>
    <sheetView showGridLines="0" view="pageBreakPreview" zoomScale="90" zoomScaleNormal="87" zoomScaleSheetLayoutView="90" zoomScalePageLayoutView="70" workbookViewId="0">
      <selection activeCell="B2" sqref="B2"/>
    </sheetView>
  </sheetViews>
  <sheetFormatPr defaultColWidth="16.7265625" defaultRowHeight="21" customHeight="1"/>
  <cols>
    <col min="1" max="16384" width="16.7265625" style="4"/>
  </cols>
  <sheetData>
    <row r="1" spans="1:12" ht="21" customHeight="1">
      <c r="A1" s="27"/>
      <c r="B1" s="27"/>
      <c r="C1" s="43"/>
      <c r="D1" s="43"/>
      <c r="E1" s="12"/>
    </row>
    <row r="2" spans="1:12" s="13" customFormat="1" ht="21" customHeight="1">
      <c r="A2" s="27"/>
      <c r="B2" s="27"/>
      <c r="C2" s="43"/>
      <c r="D2" s="43"/>
      <c r="E2" s="41"/>
      <c r="F2" s="11"/>
      <c r="G2" s="11"/>
      <c r="H2" s="11"/>
      <c r="I2" s="11"/>
      <c r="J2" s="11"/>
    </row>
    <row r="3" spans="1:12" s="13" customFormat="1" ht="21" customHeight="1">
      <c r="A3" s="296" t="s">
        <v>23</v>
      </c>
      <c r="B3" s="296"/>
      <c r="C3" s="296"/>
      <c r="D3" s="296"/>
      <c r="E3" s="296"/>
      <c r="F3" s="296"/>
      <c r="G3" s="296"/>
      <c r="H3" s="296"/>
      <c r="I3" s="296"/>
      <c r="J3" s="296"/>
    </row>
    <row r="4" spans="1:12" s="5" customFormat="1" ht="21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</row>
    <row r="5" spans="1:12" s="3" customFormat="1" ht="21" customHeight="1">
      <c r="A5" s="305" t="s">
        <v>121</v>
      </c>
      <c r="B5" s="305"/>
      <c r="C5" s="305"/>
      <c r="D5" s="176"/>
      <c r="E5" s="176"/>
      <c r="F5" s="176"/>
      <c r="G5" s="176"/>
      <c r="H5" s="176"/>
      <c r="I5" s="176"/>
      <c r="J5" s="176"/>
    </row>
    <row r="6" spans="1:12" ht="21" customHeight="1">
      <c r="A6" s="306" t="s">
        <v>76</v>
      </c>
      <c r="B6" s="302" t="s">
        <v>77</v>
      </c>
      <c r="C6" s="303"/>
      <c r="D6" s="304"/>
      <c r="E6" s="302" t="s">
        <v>78</v>
      </c>
      <c r="F6" s="303"/>
      <c r="G6" s="304"/>
      <c r="H6" s="302" t="s">
        <v>34</v>
      </c>
      <c r="I6" s="303"/>
      <c r="J6" s="304"/>
      <c r="K6" s="299"/>
      <c r="L6" s="300"/>
    </row>
    <row r="7" spans="1:12" ht="21" customHeight="1">
      <c r="A7" s="306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'1.4'!K7</f>
        <v>Males</v>
      </c>
      <c r="I7" s="83" t="str">
        <f>'1.4'!L7</f>
        <v>Females</v>
      </c>
      <c r="J7" s="83" t="str">
        <f>'1.4'!M7</f>
        <v>Total</v>
      </c>
      <c r="K7" s="299"/>
      <c r="L7" s="300"/>
    </row>
    <row r="8" spans="1:12" ht="21" customHeight="1">
      <c r="A8" s="79" t="s">
        <v>55</v>
      </c>
      <c r="B8" s="80">
        <v>232795</v>
      </c>
      <c r="C8" s="80">
        <v>48654</v>
      </c>
      <c r="D8" s="80">
        <v>281449</v>
      </c>
      <c r="E8" s="80">
        <v>17092</v>
      </c>
      <c r="F8" s="80">
        <v>1672</v>
      </c>
      <c r="G8" s="80">
        <v>18764</v>
      </c>
      <c r="H8" s="80">
        <v>249887</v>
      </c>
      <c r="I8" s="80">
        <v>50326</v>
      </c>
      <c r="J8" s="80">
        <v>300213</v>
      </c>
      <c r="K8" s="299"/>
      <c r="L8" s="300"/>
    </row>
    <row r="9" spans="1:12" ht="21" customHeight="1">
      <c r="A9" s="79" t="s">
        <v>56</v>
      </c>
      <c r="B9" s="81">
        <v>335384</v>
      </c>
      <c r="C9" s="81">
        <v>61388</v>
      </c>
      <c r="D9" s="81">
        <v>396772</v>
      </c>
      <c r="E9" s="253">
        <v>14209</v>
      </c>
      <c r="F9" s="253">
        <v>1779</v>
      </c>
      <c r="G9" s="253">
        <v>15988</v>
      </c>
      <c r="H9" s="81">
        <v>349593</v>
      </c>
      <c r="I9" s="81">
        <v>63167</v>
      </c>
      <c r="J9" s="81">
        <v>412760</v>
      </c>
      <c r="K9" s="28"/>
      <c r="L9" s="28"/>
    </row>
    <row r="10" spans="1:12" ht="21" customHeight="1">
      <c r="A10" s="79" t="s">
        <v>57</v>
      </c>
      <c r="B10" s="80">
        <v>230332</v>
      </c>
      <c r="C10" s="80">
        <v>45733</v>
      </c>
      <c r="D10" s="80">
        <v>276065</v>
      </c>
      <c r="E10" s="80">
        <v>14399</v>
      </c>
      <c r="F10" s="254">
        <v>881</v>
      </c>
      <c r="G10" s="80">
        <v>15280</v>
      </c>
      <c r="H10" s="80">
        <v>244731</v>
      </c>
      <c r="I10" s="80">
        <v>46614</v>
      </c>
      <c r="J10" s="80">
        <v>291345</v>
      </c>
      <c r="K10" s="28"/>
      <c r="L10" s="28"/>
    </row>
    <row r="11" spans="1:12" ht="21" customHeight="1">
      <c r="A11" s="78" t="s">
        <v>34</v>
      </c>
      <c r="B11" s="84">
        <v>798511</v>
      </c>
      <c r="C11" s="84">
        <v>155775</v>
      </c>
      <c r="D11" s="84">
        <v>954286</v>
      </c>
      <c r="E11" s="84">
        <v>45700</v>
      </c>
      <c r="F11" s="84">
        <v>4332</v>
      </c>
      <c r="G11" s="84">
        <v>50032</v>
      </c>
      <c r="H11" s="84">
        <v>844211</v>
      </c>
      <c r="I11" s="84">
        <v>160107</v>
      </c>
      <c r="J11" s="84">
        <v>1004318</v>
      </c>
      <c r="K11" s="72"/>
      <c r="L11" s="28"/>
    </row>
    <row r="12" spans="1:12" s="14" customFormat="1" ht="18" customHeight="1">
      <c r="A12" s="273" t="s">
        <v>51</v>
      </c>
      <c r="B12" s="274"/>
      <c r="C12" s="274"/>
      <c r="D12" s="49"/>
      <c r="E12" s="49"/>
      <c r="F12" s="49"/>
      <c r="G12" s="49"/>
      <c r="H12" s="49"/>
      <c r="I12" s="49"/>
      <c r="J12" s="249" t="s">
        <v>38</v>
      </c>
      <c r="K12" s="36"/>
    </row>
    <row r="13" spans="1:12" ht="18" customHeight="1">
      <c r="A13" s="319" t="s">
        <v>110</v>
      </c>
      <c r="B13" s="320"/>
      <c r="C13" s="320"/>
      <c r="D13" s="320"/>
    </row>
    <row r="14" spans="1:12" ht="21" customHeight="1">
      <c r="B14" s="64"/>
      <c r="C14" s="64"/>
      <c r="D14" s="64"/>
      <c r="E14" s="64"/>
      <c r="F14" s="64"/>
      <c r="G14" s="64"/>
      <c r="H14" s="64"/>
      <c r="I14" s="64"/>
      <c r="J14" s="64"/>
    </row>
    <row r="15" spans="1:12" ht="21" customHeight="1">
      <c r="B15" s="64"/>
      <c r="C15" s="64"/>
      <c r="D15" s="64"/>
      <c r="E15" s="64"/>
      <c r="F15" s="64"/>
      <c r="G15" s="64"/>
      <c r="H15" s="64"/>
      <c r="I15" s="64"/>
      <c r="J15" s="64"/>
    </row>
    <row r="16" spans="1:12" ht="21" customHeight="1">
      <c r="B16" s="64"/>
      <c r="C16" s="64"/>
      <c r="D16" s="64"/>
      <c r="E16" s="64"/>
      <c r="F16" s="64"/>
      <c r="G16" s="64"/>
      <c r="H16" s="64"/>
      <c r="I16" s="64"/>
      <c r="J16" s="64"/>
    </row>
    <row r="17" spans="2:10" ht="21" customHeight="1">
      <c r="B17" s="64"/>
      <c r="C17" s="64"/>
      <c r="D17" s="64"/>
      <c r="E17" s="64"/>
      <c r="F17" s="64"/>
      <c r="G17" s="64"/>
      <c r="H17" s="64"/>
      <c r="I17" s="64"/>
      <c r="J17" s="64"/>
    </row>
    <row r="18" spans="2:10" ht="21" customHeight="1">
      <c r="B18" s="64"/>
      <c r="C18" s="64"/>
      <c r="D18" s="64"/>
      <c r="E18" s="64"/>
      <c r="F18" s="64"/>
      <c r="G18" s="64"/>
      <c r="H18" s="64"/>
      <c r="I18" s="64"/>
      <c r="J18" s="64"/>
    </row>
    <row r="19" spans="2:10" ht="21" customHeight="1">
      <c r="B19" s="64"/>
      <c r="C19" s="64"/>
      <c r="D19" s="64"/>
      <c r="E19" s="64"/>
      <c r="F19" s="64"/>
      <c r="G19" s="64"/>
      <c r="H19" s="64"/>
      <c r="I19" s="64"/>
      <c r="J19" s="64"/>
    </row>
    <row r="20" spans="2:10" ht="21" customHeight="1">
      <c r="B20" s="64"/>
      <c r="C20" s="64"/>
      <c r="D20" s="64"/>
      <c r="E20" s="64"/>
      <c r="F20" s="64"/>
      <c r="G20" s="64"/>
      <c r="H20" s="64"/>
      <c r="I20" s="64"/>
      <c r="J20" s="64"/>
    </row>
  </sheetData>
  <protectedRanges>
    <protectedRange sqref="A3 H4:J4 B4:G4" name="نطاق1_3"/>
    <protectedRange sqref="A6:A7" name="نطاق1_1_2"/>
    <protectedRange sqref="H8:J10 A8:G10" name="نطاق1_1_2_1"/>
    <protectedRange sqref="B6:J7" name="نطاق1_1_2_3"/>
  </protectedRanges>
  <mergeCells count="9">
    <mergeCell ref="A3:J4"/>
    <mergeCell ref="A13:D13"/>
    <mergeCell ref="K6:L8"/>
    <mergeCell ref="A12:C12"/>
    <mergeCell ref="A5:C5"/>
    <mergeCell ref="A6:A7"/>
    <mergeCell ref="B6:D6"/>
    <mergeCell ref="E6:G6"/>
    <mergeCell ref="H6:J6"/>
  </mergeCells>
  <hyperlinks>
    <hyperlink ref="J12" location="' Index'!A1" display="عودة للفهرس" xr:uid="{D3921E56-60BB-4FA5-8F45-2253C9B4E0E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AFCB-E829-4F6B-94B4-E27E10712AD6}">
  <dimension ref="A1:S175"/>
  <sheetViews>
    <sheetView showGridLines="0" view="pageBreakPreview" zoomScale="90" zoomScaleNormal="88" zoomScaleSheetLayoutView="90" zoomScalePageLayoutView="70" workbookViewId="0">
      <selection activeCell="A2" sqref="A2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1" customHeight="1">
      <c r="A2" s="27"/>
      <c r="B2" s="27"/>
      <c r="C2" s="11"/>
      <c r="D2" s="11"/>
      <c r="E2" s="32"/>
    </row>
    <row r="3" spans="1:19" ht="21" customHeight="1">
      <c r="A3" s="323" t="s">
        <v>150</v>
      </c>
      <c r="B3" s="286"/>
      <c r="C3" s="286"/>
      <c r="D3" s="286"/>
      <c r="E3" s="286"/>
    </row>
    <row r="4" spans="1:19" ht="21" customHeight="1">
      <c r="A4" s="287"/>
      <c r="B4" s="288"/>
      <c r="C4" s="288"/>
      <c r="D4" s="288"/>
      <c r="E4" s="288"/>
    </row>
    <row r="5" spans="1:19" s="7" customFormat="1" ht="21" customHeight="1">
      <c r="A5" s="289" t="s">
        <v>122</v>
      </c>
      <c r="B5" s="290"/>
      <c r="C5" s="29"/>
      <c r="D5" s="29"/>
      <c r="E5" s="29"/>
    </row>
    <row r="6" spans="1:19" s="8" customFormat="1" ht="31.9" customHeight="1">
      <c r="A6" s="78" t="s">
        <v>84</v>
      </c>
      <c r="B6" s="78" t="s">
        <v>55</v>
      </c>
      <c r="C6" s="78" t="s">
        <v>56</v>
      </c>
      <c r="D6" s="78" t="s">
        <v>57</v>
      </c>
      <c r="E6" s="160" t="s">
        <v>34</v>
      </c>
      <c r="F6" s="33"/>
    </row>
    <row r="7" spans="1:19" s="10" customFormat="1" ht="18.649999999999999" customHeight="1">
      <c r="A7" s="79" t="s">
        <v>85</v>
      </c>
      <c r="B7" s="80">
        <v>139467</v>
      </c>
      <c r="C7" s="80">
        <v>230510</v>
      </c>
      <c r="D7" s="80">
        <v>136101</v>
      </c>
      <c r="E7" s="80">
        <v>506078</v>
      </c>
      <c r="F7" s="180"/>
      <c r="G7" s="71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86</v>
      </c>
      <c r="B8" s="81">
        <v>504481</v>
      </c>
      <c r="C8" s="81">
        <v>600440</v>
      </c>
      <c r="D8" s="81">
        <v>540363</v>
      </c>
      <c r="E8" s="81">
        <v>1645284</v>
      </c>
      <c r="F8" s="180"/>
      <c r="G8" s="71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87</v>
      </c>
      <c r="B9" s="80">
        <v>32069</v>
      </c>
      <c r="C9" s="80">
        <v>47910</v>
      </c>
      <c r="D9" s="80">
        <v>27588</v>
      </c>
      <c r="E9" s="80">
        <v>107567</v>
      </c>
      <c r="F9" s="180"/>
      <c r="G9" s="71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34</v>
      </c>
      <c r="B10" s="82">
        <v>676017</v>
      </c>
      <c r="C10" s="82">
        <v>878860</v>
      </c>
      <c r="D10" s="82">
        <v>704052</v>
      </c>
      <c r="E10" s="82">
        <v>2258929</v>
      </c>
      <c r="F10" s="180"/>
      <c r="G10" s="71"/>
    </row>
    <row r="11" spans="1:19" s="37" customFormat="1" ht="16.149999999999999" customHeight="1">
      <c r="A11" s="273" t="s">
        <v>51</v>
      </c>
      <c r="B11" s="274"/>
      <c r="C11" s="274"/>
      <c r="D11" s="49"/>
      <c r="E11" s="203" t="s">
        <v>38</v>
      </c>
      <c r="F11" s="36"/>
      <c r="G11" s="68"/>
    </row>
    <row r="12" spans="1:19" ht="15.4" customHeight="1">
      <c r="A12" s="315" t="s">
        <v>110</v>
      </c>
      <c r="B12" s="316"/>
      <c r="C12" s="316"/>
      <c r="D12" s="31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</row>
    <row r="13" spans="1:19" ht="21" customHeight="1">
      <c r="B13" s="69"/>
      <c r="C13" s="69"/>
      <c r="D13" s="69"/>
      <c r="E13" s="6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B14" s="69"/>
      <c r="C14" s="69"/>
      <c r="D14" s="69"/>
      <c r="E14" s="69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69"/>
      <c r="C15" s="69"/>
      <c r="D15" s="69"/>
      <c r="E15" s="69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69"/>
      <c r="C16" s="69"/>
      <c r="D16" s="69"/>
      <c r="E16" s="69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>
        <f t="shared" ref="B26:E26" si="0">ROUND(B12,0)</f>
        <v>0</v>
      </c>
      <c r="C26" s="69">
        <f t="shared" si="0"/>
        <v>0</v>
      </c>
      <c r="D26" s="69">
        <f t="shared" si="0"/>
        <v>0</v>
      </c>
      <c r="E26" s="69">
        <f t="shared" si="0"/>
        <v>0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</sheetData>
  <mergeCells count="4">
    <mergeCell ref="A5:B5"/>
    <mergeCell ref="A12:D12"/>
    <mergeCell ref="A11:C11"/>
    <mergeCell ref="A3:E4"/>
  </mergeCells>
  <hyperlinks>
    <hyperlink ref="E11" location="' Index'!A1" display="عودة للفهرس" xr:uid="{A8206B7A-6E80-408A-9C87-044B2D269B3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86B01-5A5C-4352-8800-32A3131F2AF4}">
  <dimension ref="A1:S182"/>
  <sheetViews>
    <sheetView showGridLines="0" view="pageBreakPreview" zoomScale="90" zoomScaleNormal="88" zoomScaleSheetLayoutView="90" zoomScalePageLayoutView="70" workbookViewId="0">
      <selection activeCell="A2" sqref="A2"/>
    </sheetView>
  </sheetViews>
  <sheetFormatPr defaultColWidth="16.7265625" defaultRowHeight="21" customHeight="1"/>
  <cols>
    <col min="1" max="1" width="24.54296875" style="1" customWidth="1"/>
    <col min="2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1" customHeight="1">
      <c r="A2" s="27"/>
      <c r="B2" s="27"/>
      <c r="C2" s="11"/>
      <c r="D2" s="11"/>
      <c r="E2" s="32"/>
    </row>
    <row r="3" spans="1:19" ht="21" customHeight="1">
      <c r="A3" s="285" t="s">
        <v>123</v>
      </c>
      <c r="B3" s="286"/>
      <c r="C3" s="286"/>
      <c r="D3" s="286"/>
      <c r="E3" s="286"/>
    </row>
    <row r="4" spans="1:19" ht="21" customHeight="1">
      <c r="A4" s="287"/>
      <c r="B4" s="288"/>
      <c r="C4" s="288"/>
      <c r="D4" s="288"/>
      <c r="E4" s="288"/>
    </row>
    <row r="5" spans="1:19" s="7" customFormat="1" ht="21" customHeight="1">
      <c r="A5" s="321" t="s">
        <v>124</v>
      </c>
      <c r="B5" s="322"/>
      <c r="C5" s="29"/>
      <c r="D5" s="29"/>
      <c r="E5" s="29"/>
    </row>
    <row r="6" spans="1:19" s="8" customFormat="1" ht="30" customHeight="1">
      <c r="A6" s="78" t="s">
        <v>125</v>
      </c>
      <c r="B6" s="78" t="s">
        <v>55</v>
      </c>
      <c r="C6" s="78" t="s">
        <v>56</v>
      </c>
      <c r="D6" s="78" t="s">
        <v>57</v>
      </c>
      <c r="E6" s="160" t="s">
        <v>34</v>
      </c>
      <c r="F6" s="33"/>
    </row>
    <row r="7" spans="1:19" s="10" customFormat="1" ht="24" customHeight="1">
      <c r="A7" s="79" t="s">
        <v>126</v>
      </c>
      <c r="B7" s="80">
        <v>291504</v>
      </c>
      <c r="C7" s="80">
        <v>383341</v>
      </c>
      <c r="D7" s="80">
        <v>190490</v>
      </c>
      <c r="E7" s="80">
        <v>865335</v>
      </c>
      <c r="F7" s="48"/>
      <c r="G7" s="48"/>
      <c r="H7" s="48"/>
      <c r="I7" s="179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127</v>
      </c>
      <c r="B8" s="81">
        <v>151055</v>
      </c>
      <c r="C8" s="81">
        <v>194641</v>
      </c>
      <c r="D8" s="81">
        <v>315073</v>
      </c>
      <c r="E8" s="81">
        <v>660769</v>
      </c>
      <c r="F8" s="179"/>
      <c r="G8" s="179"/>
      <c r="H8" s="179"/>
      <c r="I8" s="179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128</v>
      </c>
      <c r="B9" s="80">
        <v>542</v>
      </c>
      <c r="C9" s="80">
        <v>14012</v>
      </c>
      <c r="D9" s="80">
        <v>1281</v>
      </c>
      <c r="E9" s="80">
        <v>15835</v>
      </c>
      <c r="F9" s="179"/>
      <c r="G9" s="179"/>
      <c r="H9" s="179"/>
      <c r="I9" s="179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129</v>
      </c>
      <c r="B10" s="81">
        <v>13627</v>
      </c>
      <c r="C10" s="81">
        <v>8575</v>
      </c>
      <c r="D10" s="81">
        <v>13880</v>
      </c>
      <c r="E10" s="81">
        <v>36082</v>
      </c>
      <c r="F10" s="179"/>
      <c r="G10" s="179"/>
      <c r="H10" s="179"/>
      <c r="I10" s="179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130</v>
      </c>
      <c r="B11" s="80">
        <v>81807</v>
      </c>
      <c r="C11" s="80">
        <v>58017</v>
      </c>
      <c r="D11" s="80">
        <v>48108</v>
      </c>
      <c r="E11" s="80">
        <v>187932</v>
      </c>
      <c r="F11" s="179"/>
      <c r="G11" s="179"/>
      <c r="H11" s="179"/>
      <c r="I11" s="179"/>
      <c r="J11" s="45"/>
      <c r="K11" s="45"/>
      <c r="L11" s="45"/>
      <c r="M11" s="45"/>
      <c r="N11" s="45"/>
      <c r="O11" s="45"/>
      <c r="P11" s="45"/>
      <c r="Q11" s="45"/>
      <c r="R11" s="45"/>
      <c r="S11" s="45"/>
    </row>
    <row r="12" spans="1:19" s="10" customFormat="1" ht="21" customHeight="1">
      <c r="A12" s="79" t="s">
        <v>131</v>
      </c>
      <c r="B12" s="253">
        <v>0</v>
      </c>
      <c r="C12" s="81">
        <v>1756</v>
      </c>
      <c r="D12" s="253">
        <v>559</v>
      </c>
      <c r="E12" s="81">
        <v>2315</v>
      </c>
      <c r="F12" s="179"/>
      <c r="G12" s="179"/>
      <c r="H12" s="179"/>
      <c r="I12" s="179"/>
      <c r="J12" s="45"/>
      <c r="K12" s="45"/>
      <c r="L12" s="45"/>
      <c r="M12" s="45"/>
      <c r="N12" s="45"/>
      <c r="O12" s="45"/>
      <c r="P12" s="45"/>
      <c r="Q12" s="45"/>
      <c r="R12" s="45"/>
      <c r="S12" s="45"/>
    </row>
    <row r="13" spans="1:19" s="10" customFormat="1" ht="21" customHeight="1">
      <c r="A13" s="79" t="s">
        <v>34</v>
      </c>
      <c r="B13" s="82">
        <v>538535</v>
      </c>
      <c r="C13" s="82">
        <v>660342</v>
      </c>
      <c r="D13" s="82">
        <v>569391</v>
      </c>
      <c r="E13" s="82">
        <v>1768268</v>
      </c>
      <c r="F13" s="179"/>
      <c r="G13" s="179"/>
      <c r="H13" s="179"/>
      <c r="I13" s="179"/>
    </row>
    <row r="14" spans="1:19" s="37" customFormat="1" ht="16.149999999999999" customHeight="1">
      <c r="A14" s="273" t="s">
        <v>51</v>
      </c>
      <c r="B14" s="274"/>
      <c r="C14" s="274"/>
      <c r="D14" s="49"/>
      <c r="E14" s="203" t="s">
        <v>38</v>
      </c>
      <c r="F14" s="36"/>
      <c r="G14" s="68"/>
    </row>
    <row r="15" spans="1:19" ht="15" customHeight="1">
      <c r="A15" s="216" t="s">
        <v>132</v>
      </c>
      <c r="B15" s="200"/>
      <c r="C15" s="200"/>
      <c r="D15" s="201"/>
      <c r="E15" s="201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/>
      <c r="C26" s="69"/>
      <c r="D26" s="69"/>
      <c r="E26" s="69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69"/>
      <c r="C27" s="69"/>
      <c r="D27" s="69"/>
      <c r="E27" s="69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69"/>
      <c r="C28" s="69"/>
      <c r="D28" s="69"/>
      <c r="E28" s="69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69"/>
      <c r="C29" s="69"/>
      <c r="D29" s="69"/>
      <c r="E29" s="69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B30" s="69"/>
      <c r="C30" s="69"/>
      <c r="D30" s="69"/>
      <c r="E30" s="69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B31" s="69"/>
      <c r="C31" s="69"/>
      <c r="D31" s="69"/>
      <c r="E31" s="69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B32" s="69"/>
      <c r="C32" s="69"/>
      <c r="D32" s="69"/>
      <c r="E32" s="69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2:19" ht="21" customHeight="1">
      <c r="B33" s="69">
        <f t="shared" ref="B33:E33" si="0">ROUND(B15,0)</f>
        <v>0</v>
      </c>
      <c r="C33" s="69">
        <f t="shared" si="0"/>
        <v>0</v>
      </c>
      <c r="D33" s="69">
        <f t="shared" si="0"/>
        <v>0</v>
      </c>
      <c r="E33" s="69">
        <f t="shared" si="0"/>
        <v>0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2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2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2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2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2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2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2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2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2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2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2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2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2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2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2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8:19" ht="21" customHeight="1"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8:19" ht="21" customHeight="1"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  <row r="181" spans="8:19" ht="21" customHeight="1"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</row>
    <row r="182" spans="8:19" ht="21" customHeight="1"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</row>
  </sheetData>
  <mergeCells count="3">
    <mergeCell ref="A5:B5"/>
    <mergeCell ref="A14:C14"/>
    <mergeCell ref="A3:E4"/>
  </mergeCells>
  <hyperlinks>
    <hyperlink ref="E14" location="' Index'!A1" display="عودة للفهرس" xr:uid="{A1B3A53D-13A7-455B-AAFC-E7BC6A75F2A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73D72-922D-41E0-9F02-F64D9ADA8BE1}">
  <dimension ref="A1:S178"/>
  <sheetViews>
    <sheetView showGridLines="0" view="pageBreakPreview" zoomScale="90" zoomScaleNormal="88" zoomScaleSheetLayoutView="90" zoomScalePageLayoutView="70" workbookViewId="0">
      <selection activeCell="A2" sqref="A2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1" customHeight="1">
      <c r="A2" s="27"/>
      <c r="B2" s="27"/>
      <c r="C2" s="11"/>
      <c r="D2" s="11"/>
      <c r="E2" s="32"/>
    </row>
    <row r="3" spans="1:19" ht="21" customHeight="1">
      <c r="A3" s="285" t="s">
        <v>153</v>
      </c>
      <c r="B3" s="286"/>
      <c r="C3" s="286"/>
      <c r="D3" s="286"/>
      <c r="E3" s="286"/>
      <c r="G3"/>
    </row>
    <row r="4" spans="1:19" ht="21" customHeight="1">
      <c r="A4" s="287"/>
      <c r="B4" s="288"/>
      <c r="C4" s="288"/>
      <c r="D4" s="288"/>
      <c r="E4" s="288"/>
    </row>
    <row r="5" spans="1:19" s="7" customFormat="1" ht="21" customHeight="1">
      <c r="A5" s="289" t="s">
        <v>133</v>
      </c>
      <c r="B5" s="290"/>
      <c r="C5" s="29"/>
      <c r="D5" s="29"/>
      <c r="E5" s="29"/>
    </row>
    <row r="6" spans="1:19" s="8" customFormat="1" ht="36.4" customHeight="1">
      <c r="A6" s="78" t="s">
        <v>89</v>
      </c>
      <c r="B6" s="78" t="s">
        <v>55</v>
      </c>
      <c r="C6" s="78" t="s">
        <v>56</v>
      </c>
      <c r="D6" s="78" t="s">
        <v>57</v>
      </c>
      <c r="E6" s="160" t="s">
        <v>34</v>
      </c>
      <c r="F6" s="33"/>
    </row>
    <row r="7" spans="1:19" s="10" customFormat="1" ht="21" customHeight="1">
      <c r="A7" s="88" t="s">
        <v>90</v>
      </c>
      <c r="B7" s="80">
        <v>675310</v>
      </c>
      <c r="C7" s="80">
        <v>875995</v>
      </c>
      <c r="D7" s="80">
        <v>697518</v>
      </c>
      <c r="E7" s="80">
        <v>2248823</v>
      </c>
      <c r="F7" s="180"/>
      <c r="G7" s="180"/>
      <c r="H7" s="180"/>
      <c r="I7" s="180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91</v>
      </c>
      <c r="B8" s="81">
        <v>707</v>
      </c>
      <c r="C8" s="81">
        <v>2865</v>
      </c>
      <c r="D8" s="81">
        <v>6515</v>
      </c>
      <c r="E8" s="81">
        <v>10087</v>
      </c>
      <c r="F8" s="180"/>
      <c r="G8" s="180"/>
      <c r="H8" s="180"/>
      <c r="I8" s="180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92</v>
      </c>
      <c r="B9" s="252">
        <v>0</v>
      </c>
      <c r="C9" s="254">
        <v>0</v>
      </c>
      <c r="D9" s="254">
        <v>0</v>
      </c>
      <c r="E9" s="254">
        <v>0</v>
      </c>
      <c r="F9" s="180"/>
      <c r="G9" s="180"/>
      <c r="H9" s="180"/>
      <c r="I9" s="180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93</v>
      </c>
      <c r="B10" s="253">
        <v>0</v>
      </c>
      <c r="C10" s="253">
        <v>0</v>
      </c>
      <c r="D10" s="81">
        <v>19</v>
      </c>
      <c r="E10" s="81">
        <v>19</v>
      </c>
      <c r="F10" s="180"/>
      <c r="G10" s="180"/>
      <c r="H10" s="180"/>
      <c r="I10" s="180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34</v>
      </c>
      <c r="B11" s="82">
        <v>676017</v>
      </c>
      <c r="C11" s="82">
        <v>878860</v>
      </c>
      <c r="D11" s="82">
        <v>704052</v>
      </c>
      <c r="E11" s="82">
        <v>2258929</v>
      </c>
      <c r="F11" s="180"/>
      <c r="G11" s="180"/>
      <c r="H11" s="180"/>
      <c r="I11" s="180"/>
    </row>
    <row r="12" spans="1:19" s="37" customFormat="1" ht="17.649999999999999" customHeight="1">
      <c r="A12" s="273" t="s">
        <v>51</v>
      </c>
      <c r="B12" s="274"/>
      <c r="C12" s="274"/>
      <c r="D12" s="49"/>
      <c r="E12" s="203" t="s">
        <v>38</v>
      </c>
      <c r="F12" s="36"/>
      <c r="G12" s="68"/>
    </row>
    <row r="13" spans="1:19" ht="16.149999999999999" customHeight="1">
      <c r="A13" s="315" t="s">
        <v>110</v>
      </c>
      <c r="B13" s="316"/>
      <c r="C13" s="316"/>
      <c r="D13" s="31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69"/>
      <c r="C15" s="69"/>
      <c r="D15" s="69"/>
      <c r="E15" s="69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69"/>
      <c r="C16" s="69"/>
      <c r="D16" s="69"/>
      <c r="E16" s="69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/>
      <c r="C26" s="69"/>
      <c r="D26" s="69"/>
      <c r="E26" s="69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69"/>
      <c r="C27" s="69"/>
      <c r="D27" s="69"/>
      <c r="E27" s="69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69"/>
      <c r="C28" s="69"/>
      <c r="D28" s="69"/>
      <c r="E28" s="69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69">
        <f t="shared" ref="B29:E29" si="0">ROUND(B13,0)</f>
        <v>0</v>
      </c>
      <c r="C29" s="69">
        <f t="shared" si="0"/>
        <v>0</v>
      </c>
      <c r="D29" s="69">
        <f t="shared" si="0"/>
        <v>0</v>
      </c>
      <c r="E29" s="69">
        <f t="shared" si="0"/>
        <v>0</v>
      </c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</sheetData>
  <mergeCells count="4">
    <mergeCell ref="A5:B5"/>
    <mergeCell ref="A13:D13"/>
    <mergeCell ref="A12:C12"/>
    <mergeCell ref="A3:E4"/>
  </mergeCells>
  <hyperlinks>
    <hyperlink ref="E12" location="' Index'!A1" display="عودة للفهرس" xr:uid="{B4DFB1BC-BE5D-4F6C-A1A9-CB0CE25A391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C4AC0-8E63-4E0C-B008-6F74F840E378}">
  <dimension ref="A1:M17"/>
  <sheetViews>
    <sheetView showGridLines="0" view="pageBreakPreview" zoomScale="90" zoomScaleNormal="110" zoomScaleSheetLayoutView="90" workbookViewId="0">
      <selection activeCell="A2" sqref="A2"/>
    </sheetView>
  </sheetViews>
  <sheetFormatPr defaultColWidth="16.7265625" defaultRowHeight="21" customHeight="1"/>
  <cols>
    <col min="1" max="1" width="19.453125" style="120" customWidth="1"/>
    <col min="2" max="16384" width="16.7265625" style="120"/>
  </cols>
  <sheetData>
    <row r="1" spans="1:13" ht="21" customHeight="1">
      <c r="A1" s="181"/>
      <c r="B1" s="181"/>
      <c r="C1" s="181"/>
      <c r="E1" s="121"/>
    </row>
    <row r="2" spans="1:13" s="122" customFormat="1" ht="22.9" customHeight="1">
      <c r="A2" s="181"/>
      <c r="B2" s="181"/>
      <c r="C2" s="181"/>
    </row>
    <row r="3" spans="1:13" s="122" customFormat="1" ht="21" customHeight="1">
      <c r="A3" s="287" t="s">
        <v>134</v>
      </c>
      <c r="B3" s="288"/>
      <c r="C3" s="288"/>
      <c r="D3" s="288"/>
    </row>
    <row r="4" spans="1:13" ht="60" customHeight="1">
      <c r="A4" s="287" t="s">
        <v>25</v>
      </c>
      <c r="B4" s="288"/>
      <c r="C4" s="288"/>
      <c r="D4" s="288"/>
    </row>
    <row r="5" spans="1:13" ht="21" customHeight="1">
      <c r="A5" s="305" t="s">
        <v>135</v>
      </c>
      <c r="B5" s="305"/>
      <c r="C5" s="305"/>
      <c r="D5" s="123"/>
    </row>
    <row r="6" spans="1:13" ht="30.4" customHeight="1">
      <c r="A6" s="182" t="s">
        <v>76</v>
      </c>
      <c r="B6" s="182" t="s">
        <v>32</v>
      </c>
      <c r="C6" s="182" t="s">
        <v>33</v>
      </c>
      <c r="D6" s="182" t="s">
        <v>34</v>
      </c>
      <c r="M6" s="125"/>
    </row>
    <row r="7" spans="1:13" ht="21" customHeight="1">
      <c r="A7" s="183" t="s">
        <v>55</v>
      </c>
      <c r="B7" s="80">
        <v>417787</v>
      </c>
      <c r="C7" s="80">
        <v>453020</v>
      </c>
      <c r="D7" s="80">
        <v>870807</v>
      </c>
      <c r="E7" s="132"/>
      <c r="F7" s="132"/>
      <c r="G7" s="132"/>
      <c r="H7" s="132"/>
      <c r="I7" s="125"/>
      <c r="J7" s="125"/>
      <c r="K7" s="125"/>
      <c r="M7" s="125"/>
    </row>
    <row r="8" spans="1:13" ht="21" customHeight="1">
      <c r="A8" s="182" t="s">
        <v>56</v>
      </c>
      <c r="B8" s="81">
        <v>448639</v>
      </c>
      <c r="C8" s="81">
        <v>483846</v>
      </c>
      <c r="D8" s="81">
        <v>932485</v>
      </c>
      <c r="E8" s="132"/>
      <c r="F8" s="132"/>
      <c r="G8" s="132"/>
      <c r="H8" s="132"/>
      <c r="I8" s="125"/>
      <c r="J8" s="125"/>
      <c r="K8" s="125"/>
    </row>
    <row r="9" spans="1:13" ht="21" customHeight="1">
      <c r="A9" s="182" t="s">
        <v>57</v>
      </c>
      <c r="B9" s="80">
        <v>506114</v>
      </c>
      <c r="C9" s="80">
        <v>538978</v>
      </c>
      <c r="D9" s="80">
        <v>1045092</v>
      </c>
      <c r="E9" s="132"/>
      <c r="F9" s="132"/>
      <c r="G9" s="132"/>
      <c r="H9" s="132"/>
      <c r="I9" s="125"/>
      <c r="J9" s="125"/>
      <c r="K9" s="125"/>
    </row>
    <row r="10" spans="1:13" ht="21" customHeight="1">
      <c r="A10" s="184" t="s">
        <v>34</v>
      </c>
      <c r="B10" s="185">
        <v>1372540</v>
      </c>
      <c r="C10" s="185">
        <v>1475844</v>
      </c>
      <c r="D10" s="185">
        <v>2848384</v>
      </c>
      <c r="E10" s="132"/>
      <c r="F10" s="132"/>
      <c r="G10" s="132"/>
      <c r="H10" s="132"/>
      <c r="I10" s="125"/>
      <c r="J10" s="125"/>
      <c r="K10" s="125"/>
    </row>
    <row r="11" spans="1:13" s="122" customFormat="1" ht="21" customHeight="1">
      <c r="A11" s="224" t="s">
        <v>136</v>
      </c>
      <c r="B11" s="225"/>
      <c r="C11" s="225"/>
      <c r="D11" s="206" t="s">
        <v>38</v>
      </c>
      <c r="E11" s="131"/>
    </row>
    <row r="12" spans="1:13" ht="21" customHeight="1">
      <c r="A12" s="224" t="s">
        <v>137</v>
      </c>
      <c r="B12" s="128"/>
      <c r="C12" s="128"/>
    </row>
    <row r="13" spans="1:13" ht="21" customHeight="1">
      <c r="B13" s="132"/>
      <c r="C13" s="132"/>
      <c r="D13" s="132"/>
      <c r="E13" s="127"/>
      <c r="G13" s="133"/>
      <c r="H13" s="133"/>
      <c r="I13" s="133"/>
    </row>
    <row r="14" spans="1:13" ht="21" customHeight="1">
      <c r="B14" s="219"/>
      <c r="C14" s="219"/>
      <c r="D14" s="132"/>
      <c r="H14" s="121"/>
    </row>
    <row r="15" spans="1:13" ht="21" customHeight="1">
      <c r="B15" s="220"/>
      <c r="C15" s="219"/>
      <c r="D15" s="132"/>
      <c r="E15" s="125"/>
    </row>
    <row r="16" spans="1:13" ht="21" customHeight="1">
      <c r="B16" s="125"/>
      <c r="C16" s="125"/>
      <c r="D16" s="125"/>
    </row>
    <row r="17" spans="2:3" ht="21" customHeight="1">
      <c r="B17" s="127"/>
      <c r="C17" s="127"/>
    </row>
  </sheetData>
  <protectedRanges>
    <protectedRange sqref="A6" name="نطاق1_1"/>
    <protectedRange sqref="A7:A9" name="نطاق1_1_3"/>
    <protectedRange sqref="A10" name="نطاق1_6"/>
  </protectedRanges>
  <mergeCells count="3">
    <mergeCell ref="A5:C5"/>
    <mergeCell ref="A3:D3"/>
    <mergeCell ref="A4:D4"/>
  </mergeCells>
  <hyperlinks>
    <hyperlink ref="D11" location="' Index'!A1" display="عودة للفهرس" xr:uid="{5B246223-9A60-4242-B822-6E5442F78DC8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CA5E4-CFB4-494D-8D43-A4FD670ACB15}">
  <dimension ref="A1:L18"/>
  <sheetViews>
    <sheetView view="pageBreakPreview" zoomScale="90" zoomScaleNormal="70" zoomScaleSheetLayoutView="90" zoomScalePageLayoutView="70" workbookViewId="0">
      <selection activeCell="B2" sqref="B2"/>
    </sheetView>
  </sheetViews>
  <sheetFormatPr defaultColWidth="17.54296875" defaultRowHeight="21" customHeight="1"/>
  <cols>
    <col min="1" max="5" width="17.54296875" style="196"/>
    <col min="6" max="16384" width="17.54296875" style="188"/>
  </cols>
  <sheetData>
    <row r="1" spans="1:12" ht="21" customHeight="1">
      <c r="A1" s="186"/>
      <c r="B1" s="181"/>
      <c r="C1" s="187"/>
      <c r="D1" s="187"/>
      <c r="E1" s="187"/>
    </row>
    <row r="2" spans="1:12" ht="21" customHeight="1">
      <c r="A2" s="181"/>
      <c r="B2" s="181"/>
      <c r="C2" s="189"/>
      <c r="D2" s="189"/>
      <c r="E2" s="187"/>
    </row>
    <row r="3" spans="1:12" ht="21" customHeight="1">
      <c r="A3" s="327" t="s">
        <v>26</v>
      </c>
      <c r="B3" s="327"/>
      <c r="C3" s="327"/>
      <c r="D3" s="327"/>
      <c r="E3" s="327"/>
    </row>
    <row r="4" spans="1:12" s="191" customFormat="1" ht="27.4" customHeight="1">
      <c r="A4" s="328"/>
      <c r="B4" s="328"/>
      <c r="C4" s="328"/>
      <c r="D4" s="328"/>
      <c r="E4" s="328"/>
      <c r="F4" s="190"/>
      <c r="G4" s="190"/>
      <c r="H4" s="190"/>
      <c r="I4" s="190"/>
      <c r="J4" s="190"/>
      <c r="K4" s="190"/>
      <c r="L4" s="190"/>
    </row>
    <row r="5" spans="1:12" s="191" customFormat="1" ht="21" customHeight="1">
      <c r="A5" s="305" t="s">
        <v>138</v>
      </c>
      <c r="B5" s="305"/>
      <c r="C5" s="305"/>
      <c r="D5" s="187"/>
      <c r="E5" s="187"/>
      <c r="F5" s="190"/>
      <c r="G5" s="190"/>
      <c r="H5" s="190"/>
      <c r="I5" s="190"/>
      <c r="J5" s="190"/>
      <c r="K5" s="190"/>
      <c r="L5" s="190"/>
    </row>
    <row r="6" spans="1:12" s="193" customFormat="1" ht="37.15" customHeight="1">
      <c r="A6" s="182" t="s">
        <v>97</v>
      </c>
      <c r="B6" s="182" t="s">
        <v>55</v>
      </c>
      <c r="C6" s="182" t="s">
        <v>56</v>
      </c>
      <c r="D6" s="182" t="s">
        <v>57</v>
      </c>
      <c r="E6" s="192" t="s">
        <v>34</v>
      </c>
    </row>
    <row r="7" spans="1:12" s="194" customFormat="1" ht="21" customHeight="1">
      <c r="A7" s="182" t="s">
        <v>139</v>
      </c>
      <c r="B7" s="80">
        <v>122986</v>
      </c>
      <c r="C7" s="80">
        <v>119536</v>
      </c>
      <c r="D7" s="80">
        <v>119489</v>
      </c>
      <c r="E7" s="80">
        <v>362011</v>
      </c>
      <c r="G7" s="217"/>
      <c r="H7" s="217"/>
      <c r="I7" s="217"/>
      <c r="J7" s="217"/>
    </row>
    <row r="8" spans="1:12" s="194" customFormat="1" ht="21" customHeight="1">
      <c r="A8" s="182" t="s">
        <v>140</v>
      </c>
      <c r="B8" s="81">
        <v>106513</v>
      </c>
      <c r="C8" s="81">
        <v>114736</v>
      </c>
      <c r="D8" s="81">
        <v>119760</v>
      </c>
      <c r="E8" s="81">
        <v>341009</v>
      </c>
      <c r="F8" s="143"/>
      <c r="G8" s="217"/>
      <c r="H8" s="217"/>
      <c r="I8" s="217"/>
      <c r="J8" s="217"/>
    </row>
    <row r="9" spans="1:12" s="194" customFormat="1" ht="21" customHeight="1">
      <c r="A9" s="182" t="s">
        <v>141</v>
      </c>
      <c r="B9" s="80">
        <v>295590</v>
      </c>
      <c r="C9" s="80">
        <v>318484</v>
      </c>
      <c r="D9" s="80">
        <v>354843</v>
      </c>
      <c r="E9" s="80">
        <v>968917</v>
      </c>
      <c r="F9" s="195"/>
      <c r="G9" s="217"/>
      <c r="H9" s="217"/>
      <c r="I9" s="217"/>
      <c r="J9" s="217"/>
    </row>
    <row r="10" spans="1:12" s="194" customFormat="1" ht="21" customHeight="1">
      <c r="A10" s="182" t="s">
        <v>142</v>
      </c>
      <c r="B10" s="81">
        <v>217460</v>
      </c>
      <c r="C10" s="81">
        <v>233532</v>
      </c>
      <c r="D10" s="81">
        <v>269542</v>
      </c>
      <c r="E10" s="81">
        <v>720534</v>
      </c>
      <c r="G10" s="217"/>
      <c r="H10" s="217"/>
      <c r="I10" s="217"/>
      <c r="J10" s="217"/>
    </row>
    <row r="11" spans="1:12" s="194" customFormat="1" ht="21" customHeight="1">
      <c r="A11" s="182" t="s">
        <v>143</v>
      </c>
      <c r="B11" s="80">
        <v>128258</v>
      </c>
      <c r="C11" s="80">
        <v>146197</v>
      </c>
      <c r="D11" s="80">
        <v>181458</v>
      </c>
      <c r="E11" s="80">
        <v>455913</v>
      </c>
      <c r="G11" s="217"/>
      <c r="H11" s="217"/>
      <c r="I11" s="217"/>
      <c r="J11" s="217"/>
    </row>
    <row r="12" spans="1:12" s="194" customFormat="1" ht="21" customHeight="1">
      <c r="A12" s="182" t="s">
        <v>34</v>
      </c>
      <c r="B12" s="265">
        <v>870807</v>
      </c>
      <c r="C12" s="265">
        <v>932485</v>
      </c>
      <c r="D12" s="265">
        <v>1045092</v>
      </c>
      <c r="E12" s="265">
        <v>2848384</v>
      </c>
      <c r="G12" s="217"/>
      <c r="H12" s="217"/>
      <c r="I12" s="217"/>
      <c r="J12" s="217"/>
    </row>
    <row r="13" spans="1:12" s="146" customFormat="1" ht="21" customHeight="1">
      <c r="A13" s="324" t="s">
        <v>136</v>
      </c>
      <c r="B13" s="325"/>
      <c r="C13" s="326"/>
      <c r="D13" s="207"/>
      <c r="E13" s="206" t="s">
        <v>38</v>
      </c>
    </row>
    <row r="15" spans="1:12" ht="21" customHeight="1">
      <c r="C15" s="197"/>
    </row>
    <row r="16" spans="1:12" ht="21" customHeight="1">
      <c r="B16" s="241"/>
      <c r="C16" s="241"/>
      <c r="D16" s="241"/>
      <c r="E16" s="241"/>
    </row>
    <row r="18" spans="2:5" ht="21" customHeight="1">
      <c r="B18" s="197"/>
      <c r="C18" s="197"/>
      <c r="D18" s="197"/>
      <c r="E18" s="197"/>
    </row>
  </sheetData>
  <mergeCells count="3">
    <mergeCell ref="A5:C5"/>
    <mergeCell ref="A13:C13"/>
    <mergeCell ref="A3:E4"/>
  </mergeCells>
  <hyperlinks>
    <hyperlink ref="E13" location="' Index'!A1" display="عودة للفهرس" xr:uid="{AF5C577E-040B-448A-A735-6FEFB33F80EA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CFA14-F94C-4C17-94D4-0AED3C550F35}">
  <dimension ref="A1:FU14"/>
  <sheetViews>
    <sheetView showGridLines="0" view="pageBreakPreview" zoomScale="90" zoomScaleNormal="100" zoomScaleSheetLayoutView="90" workbookViewId="0">
      <selection activeCell="A2" sqref="A2"/>
    </sheetView>
  </sheetViews>
  <sheetFormatPr defaultColWidth="17.54296875" defaultRowHeight="21" customHeight="1"/>
  <cols>
    <col min="1" max="1" width="40.36328125" style="120" customWidth="1"/>
    <col min="2" max="2" width="31.6328125" style="120" customWidth="1"/>
    <col min="3" max="16384" width="17.54296875" style="120"/>
  </cols>
  <sheetData>
    <row r="1" spans="1:177" ht="21" customHeight="1">
      <c r="A1" s="181"/>
      <c r="B1" s="181"/>
    </row>
    <row r="2" spans="1:177" s="122" customFormat="1" ht="34" customHeight="1">
      <c r="A2" s="181"/>
      <c r="B2" s="181"/>
    </row>
    <row r="3" spans="1:177" s="199" customFormat="1" ht="43" customHeight="1">
      <c r="A3" s="287" t="s">
        <v>27</v>
      </c>
      <c r="B3" s="28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</row>
    <row r="4" spans="1:177" s="198" customFormat="1" ht="21" customHeight="1">
      <c r="A4" s="305" t="s">
        <v>144</v>
      </c>
      <c r="B4" s="305"/>
      <c r="C4" s="305"/>
    </row>
    <row r="5" spans="1:177" ht="31.5" customHeight="1">
      <c r="A5" s="182" t="s">
        <v>100</v>
      </c>
      <c r="B5" s="182" t="s">
        <v>34</v>
      </c>
    </row>
    <row r="6" spans="1:177" ht="21" customHeight="1">
      <c r="A6" s="182" t="s">
        <v>101</v>
      </c>
      <c r="B6" s="242">
        <v>3.8190075495438819E-3</v>
      </c>
      <c r="C6" s="244"/>
    </row>
    <row r="7" spans="1:177" ht="21" customHeight="1">
      <c r="A7" s="182" t="s">
        <v>102</v>
      </c>
      <c r="B7" s="243">
        <v>0.14336830989080124</v>
      </c>
      <c r="C7" s="244"/>
    </row>
    <row r="8" spans="1:177" ht="21" customHeight="1">
      <c r="A8" s="182" t="s">
        <v>103</v>
      </c>
      <c r="B8" s="242">
        <v>0.85281268255965492</v>
      </c>
      <c r="C8" s="244"/>
      <c r="E8" s="130"/>
    </row>
    <row r="9" spans="1:177" ht="21" customHeight="1">
      <c r="A9" s="184" t="s">
        <v>34</v>
      </c>
      <c r="B9" s="245">
        <v>1</v>
      </c>
      <c r="C9" s="244"/>
      <c r="D9" s="125"/>
    </row>
    <row r="10" spans="1:177" s="122" customFormat="1" ht="29.5" customHeight="1">
      <c r="A10" s="208" t="s">
        <v>136</v>
      </c>
      <c r="B10" s="206" t="s">
        <v>38</v>
      </c>
      <c r="D10" s="228"/>
    </row>
    <row r="11" spans="1:177" ht="15" customHeight="1">
      <c r="A11" s="208" t="s">
        <v>137</v>
      </c>
    </row>
    <row r="14" spans="1:177" ht="21" customHeight="1">
      <c r="B14" s="130"/>
    </row>
  </sheetData>
  <protectedRanges>
    <protectedRange sqref="A5" name="نطاق1_1"/>
    <protectedRange sqref="A6:A8" name="نطاق1_1_3"/>
    <protectedRange sqref="A9" name="نطاق1_6"/>
  </protectedRanges>
  <mergeCells count="2">
    <mergeCell ref="A3:B3"/>
    <mergeCell ref="A4:C4"/>
  </mergeCells>
  <hyperlinks>
    <hyperlink ref="B10" location="' Index'!A1" display="عودة للفهرس" xr:uid="{3A261C53-E1E1-4D10-AA43-33C73C9CFB66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9E1FB-28EB-4407-B787-9AABFEB4BA16}">
  <dimension ref="A1:M17"/>
  <sheetViews>
    <sheetView showGridLines="0" view="pageBreakPreview" zoomScale="110" zoomScaleNormal="110" zoomScaleSheetLayoutView="110" workbookViewId="0">
      <selection activeCell="C2" sqref="C2"/>
    </sheetView>
  </sheetViews>
  <sheetFormatPr defaultColWidth="16.7265625" defaultRowHeight="21" customHeight="1"/>
  <cols>
    <col min="1" max="1" width="18" style="120" customWidth="1"/>
    <col min="2" max="2" width="29.453125" style="120" customWidth="1"/>
    <col min="3" max="3" width="31.453125" style="120" customWidth="1"/>
    <col min="4" max="16384" width="16.7265625" style="120"/>
  </cols>
  <sheetData>
    <row r="1" spans="1:13" ht="21" customHeight="1">
      <c r="A1" s="181"/>
      <c r="B1" s="181"/>
      <c r="C1" s="181"/>
      <c r="E1" s="121"/>
    </row>
    <row r="2" spans="1:13" s="122" customFormat="1" ht="39" customHeight="1">
      <c r="B2" s="181"/>
      <c r="C2" s="181"/>
    </row>
    <row r="3" spans="1:13" s="122" customFormat="1" ht="53.25" customHeight="1">
      <c r="A3" s="287" t="s">
        <v>145</v>
      </c>
      <c r="B3" s="288"/>
      <c r="C3" s="288"/>
      <c r="D3" s="288"/>
    </row>
    <row r="4" spans="1:13" ht="20.25" customHeight="1">
      <c r="A4" s="305" t="s">
        <v>146</v>
      </c>
      <c r="B4" s="305"/>
      <c r="C4" s="305"/>
      <c r="D4" s="221"/>
    </row>
    <row r="5" spans="1:13" ht="4.5" customHeight="1">
      <c r="A5" s="287"/>
      <c r="B5" s="288"/>
      <c r="C5" s="288"/>
      <c r="D5" s="288"/>
    </row>
    <row r="6" spans="1:13" ht="30.4" customHeight="1">
      <c r="A6" s="182" t="s">
        <v>76</v>
      </c>
      <c r="B6" s="183" t="s">
        <v>147</v>
      </c>
      <c r="C6" s="183" t="s">
        <v>148</v>
      </c>
      <c r="D6" s="182" t="s">
        <v>34</v>
      </c>
      <c r="M6" s="125"/>
    </row>
    <row r="7" spans="1:13" ht="21" customHeight="1">
      <c r="A7" s="183" t="s">
        <v>55</v>
      </c>
      <c r="B7" s="80">
        <v>23712</v>
      </c>
      <c r="C7" s="80">
        <v>847095</v>
      </c>
      <c r="D7" s="80">
        <v>870807</v>
      </c>
      <c r="E7" s="132"/>
      <c r="F7" s="132"/>
      <c r="G7" s="132"/>
      <c r="H7" s="132"/>
      <c r="I7" s="125"/>
      <c r="J7" s="125"/>
      <c r="K7" s="125"/>
      <c r="M7" s="125"/>
    </row>
    <row r="8" spans="1:13" ht="21" customHeight="1">
      <c r="A8" s="182" t="s">
        <v>56</v>
      </c>
      <c r="B8" s="81">
        <v>30848</v>
      </c>
      <c r="C8" s="81">
        <v>901637</v>
      </c>
      <c r="D8" s="81">
        <v>932485</v>
      </c>
      <c r="E8" s="132"/>
      <c r="F8" s="132"/>
      <c r="G8" s="132"/>
      <c r="H8" s="132"/>
      <c r="I8" s="125"/>
      <c r="J8" s="125"/>
      <c r="K8" s="125"/>
    </row>
    <row r="9" spans="1:13" ht="21" customHeight="1">
      <c r="A9" s="182" t="s">
        <v>57</v>
      </c>
      <c r="B9" s="80">
        <v>17167</v>
      </c>
      <c r="C9" s="80">
        <v>1027925</v>
      </c>
      <c r="D9" s="80">
        <v>1045092</v>
      </c>
      <c r="E9" s="132"/>
      <c r="F9" s="132"/>
      <c r="G9" s="132"/>
      <c r="H9" s="132"/>
      <c r="I9" s="125"/>
      <c r="J9" s="125"/>
      <c r="K9" s="125"/>
    </row>
    <row r="10" spans="1:13" ht="21" customHeight="1">
      <c r="A10" s="184" t="s">
        <v>34</v>
      </c>
      <c r="B10" s="185">
        <v>71727</v>
      </c>
      <c r="C10" s="185">
        <v>2776657</v>
      </c>
      <c r="D10" s="185">
        <v>2848384</v>
      </c>
      <c r="E10" s="132"/>
      <c r="F10" s="132"/>
      <c r="G10" s="132"/>
      <c r="H10" s="132"/>
      <c r="I10" s="125"/>
      <c r="J10" s="125"/>
      <c r="K10" s="125"/>
    </row>
    <row r="11" spans="1:13" s="122" customFormat="1" ht="21" customHeight="1">
      <c r="A11" s="324" t="s">
        <v>136</v>
      </c>
      <c r="B11" s="325"/>
      <c r="C11" s="326"/>
      <c r="D11" s="206" t="s">
        <v>38</v>
      </c>
      <c r="E11" s="131"/>
    </row>
    <row r="12" spans="1:13" ht="21" customHeight="1">
      <c r="B12" s="128"/>
      <c r="C12" s="128"/>
    </row>
    <row r="13" spans="1:13" ht="21" customHeight="1">
      <c r="B13" s="132"/>
      <c r="C13" s="132"/>
      <c r="D13" s="132"/>
      <c r="E13" s="127"/>
      <c r="G13" s="133"/>
      <c r="H13" s="133"/>
      <c r="I13" s="133"/>
    </row>
    <row r="14" spans="1:13" ht="21" customHeight="1">
      <c r="B14" s="132"/>
      <c r="C14" s="132"/>
      <c r="D14" s="132"/>
      <c r="H14" s="121"/>
    </row>
    <row r="15" spans="1:13" ht="21" customHeight="1">
      <c r="B15" s="220"/>
      <c r="C15" s="219"/>
      <c r="D15" s="132"/>
      <c r="E15" s="125"/>
    </row>
    <row r="16" spans="1:13" ht="21" customHeight="1">
      <c r="B16" s="125"/>
      <c r="C16" s="125"/>
      <c r="D16" s="125"/>
    </row>
    <row r="17" spans="2:3" ht="21" customHeight="1">
      <c r="B17" s="127"/>
      <c r="C17" s="127"/>
    </row>
  </sheetData>
  <protectedRanges>
    <protectedRange sqref="A6" name="نطاق1_1"/>
    <protectedRange sqref="A7:A9" name="نطاق1_1_3"/>
    <protectedRange sqref="A10" name="نطاق1_6"/>
  </protectedRanges>
  <mergeCells count="4">
    <mergeCell ref="A3:D3"/>
    <mergeCell ref="A11:C11"/>
    <mergeCell ref="A5:D5"/>
    <mergeCell ref="A4:C4"/>
  </mergeCells>
  <hyperlinks>
    <hyperlink ref="D11" location="' Index'!A1" display="عودة للفهرس" xr:uid="{0031FEAA-5C73-45B8-BC26-FBD547D088D1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80E34-1457-4A92-8770-ADC2B8A8125D}">
  <dimension ref="A1:S43"/>
  <sheetViews>
    <sheetView showGridLines="0" view="pageBreakPreview" zoomScale="90" zoomScaleNormal="100" zoomScaleSheetLayoutView="90" zoomScalePageLayoutView="55" workbookViewId="0">
      <selection activeCell="B2" sqref="B2"/>
    </sheetView>
  </sheetViews>
  <sheetFormatPr defaultColWidth="16.7265625" defaultRowHeight="25.4" customHeight="1"/>
  <cols>
    <col min="1" max="1" width="16.7265625" style="4"/>
    <col min="2" max="2" width="16.7265625" style="52"/>
    <col min="3" max="16384" width="16.7265625" style="4"/>
  </cols>
  <sheetData>
    <row r="1" spans="1:16" s="60" customFormat="1" ht="21" customHeight="1">
      <c r="A1" s="61"/>
      <c r="B1" s="61"/>
      <c r="C1" s="276"/>
      <c r="D1" s="277"/>
      <c r="E1" s="62"/>
      <c r="F1" s="62"/>
      <c r="G1" s="62"/>
      <c r="H1" s="62"/>
      <c r="I1" s="62"/>
    </row>
    <row r="2" spans="1:16" s="60" customFormat="1" ht="31.15" customHeight="1">
      <c r="A2" s="61"/>
      <c r="B2" s="61"/>
      <c r="C2" s="62"/>
      <c r="D2" s="62"/>
      <c r="E2" s="62"/>
      <c r="F2" s="62"/>
      <c r="G2" s="62"/>
      <c r="H2" s="62"/>
      <c r="I2" s="62"/>
    </row>
    <row r="3" spans="1:16" s="60" customFormat="1" ht="21" customHeight="1">
      <c r="A3" s="272" t="s">
        <v>39</v>
      </c>
      <c r="B3" s="272"/>
      <c r="C3" s="272"/>
      <c r="D3" s="272"/>
      <c r="E3" s="272"/>
      <c r="F3" s="272"/>
      <c r="G3" s="272"/>
      <c r="H3" s="272"/>
      <c r="I3" s="272"/>
      <c r="J3" s="272"/>
    </row>
    <row r="4" spans="1:16" s="3" customFormat="1" ht="21" customHeight="1">
      <c r="A4" s="272"/>
      <c r="B4" s="272"/>
      <c r="C4" s="272"/>
      <c r="D4" s="272"/>
      <c r="E4" s="272"/>
      <c r="F4" s="272"/>
      <c r="G4" s="272"/>
      <c r="H4" s="272"/>
      <c r="I4" s="272"/>
      <c r="J4" s="272"/>
      <c r="K4" s="279"/>
    </row>
    <row r="5" spans="1:16" s="3" customFormat="1" ht="21" customHeight="1">
      <c r="A5" s="204" t="s">
        <v>40</v>
      </c>
      <c r="B5" s="42"/>
      <c r="C5" s="42"/>
      <c r="D5" s="59"/>
      <c r="E5" s="59"/>
      <c r="F5" s="59"/>
      <c r="G5" s="59"/>
      <c r="H5" s="59"/>
      <c r="I5" s="59"/>
      <c r="J5" s="59"/>
      <c r="K5" s="279"/>
    </row>
    <row r="6" spans="1:16" ht="21" customHeight="1">
      <c r="A6" s="280" t="s">
        <v>41</v>
      </c>
      <c r="B6" s="282" t="s">
        <v>42</v>
      </c>
      <c r="C6" s="283"/>
      <c r="D6" s="284"/>
      <c r="E6" s="282" t="s">
        <v>43</v>
      </c>
      <c r="F6" s="283"/>
      <c r="G6" s="284"/>
      <c r="H6" s="282" t="s">
        <v>34</v>
      </c>
      <c r="I6" s="283"/>
      <c r="J6" s="284"/>
      <c r="K6" s="279"/>
    </row>
    <row r="7" spans="1:16" ht="21" customHeight="1">
      <c r="A7" s="281"/>
      <c r="B7" s="93" t="s">
        <v>32</v>
      </c>
      <c r="C7" s="93" t="s">
        <v>33</v>
      </c>
      <c r="D7" s="93" t="s">
        <v>34</v>
      </c>
      <c r="E7" s="93" t="s">
        <v>32</v>
      </c>
      <c r="F7" s="93" t="s">
        <v>33</v>
      </c>
      <c r="G7" s="93" t="s">
        <v>34</v>
      </c>
      <c r="H7" s="93" t="s">
        <v>32</v>
      </c>
      <c r="I7" s="93" t="s">
        <v>33</v>
      </c>
      <c r="J7" s="93" t="s">
        <v>34</v>
      </c>
      <c r="K7" s="278"/>
      <c r="L7" s="275"/>
      <c r="M7" s="275"/>
      <c r="N7" s="275"/>
      <c r="O7" s="275"/>
      <c r="P7" s="275"/>
    </row>
    <row r="8" spans="1:16" ht="21" customHeight="1">
      <c r="A8" s="93" t="s">
        <v>44</v>
      </c>
      <c r="B8" s="73">
        <v>358477</v>
      </c>
      <c r="C8" s="73">
        <v>364865</v>
      </c>
      <c r="D8" s="73">
        <v>723342</v>
      </c>
      <c r="E8" s="73">
        <v>213506</v>
      </c>
      <c r="F8" s="73">
        <v>153127</v>
      </c>
      <c r="G8" s="73">
        <v>366633</v>
      </c>
      <c r="H8" s="73">
        <v>571983</v>
      </c>
      <c r="I8" s="73">
        <v>517992</v>
      </c>
      <c r="J8" s="73">
        <v>1089975</v>
      </c>
      <c r="K8" s="173"/>
      <c r="L8" s="54"/>
      <c r="M8" s="54"/>
      <c r="N8" s="54"/>
      <c r="O8" s="54"/>
      <c r="P8" s="54"/>
    </row>
    <row r="9" spans="1:16" ht="21" customHeight="1">
      <c r="A9" s="93" t="s">
        <v>45</v>
      </c>
      <c r="B9" s="74">
        <v>289482</v>
      </c>
      <c r="C9" s="74">
        <v>267474</v>
      </c>
      <c r="D9" s="74">
        <v>556956</v>
      </c>
      <c r="E9" s="74">
        <v>309641</v>
      </c>
      <c r="F9" s="74">
        <v>81189</v>
      </c>
      <c r="G9" s="74">
        <v>390830</v>
      </c>
      <c r="H9" s="74">
        <v>599123</v>
      </c>
      <c r="I9" s="74">
        <v>348663</v>
      </c>
      <c r="J9" s="74">
        <v>947786</v>
      </c>
      <c r="K9" s="173"/>
      <c r="L9" s="54"/>
      <c r="M9" s="54"/>
      <c r="N9" s="54"/>
      <c r="O9" s="54"/>
      <c r="P9" s="54"/>
    </row>
    <row r="10" spans="1:16" ht="21" customHeight="1">
      <c r="A10" s="93" t="s">
        <v>46</v>
      </c>
      <c r="B10" s="73">
        <v>249679</v>
      </c>
      <c r="C10" s="73">
        <v>236055</v>
      </c>
      <c r="D10" s="73">
        <v>485734</v>
      </c>
      <c r="E10" s="73">
        <v>1028608</v>
      </c>
      <c r="F10" s="73">
        <v>183791</v>
      </c>
      <c r="G10" s="73">
        <v>1212399</v>
      </c>
      <c r="H10" s="73">
        <v>1278287</v>
      </c>
      <c r="I10" s="73">
        <v>419846</v>
      </c>
      <c r="J10" s="73">
        <v>1698133</v>
      </c>
      <c r="K10" s="173"/>
      <c r="L10" s="54"/>
      <c r="M10" s="54"/>
      <c r="N10" s="54"/>
      <c r="O10" s="54"/>
      <c r="P10" s="54"/>
    </row>
    <row r="11" spans="1:16" ht="21" customHeight="1">
      <c r="A11" s="93" t="s">
        <v>47</v>
      </c>
      <c r="B11" s="74">
        <v>267956</v>
      </c>
      <c r="C11" s="74">
        <v>219779</v>
      </c>
      <c r="D11" s="74">
        <v>487735</v>
      </c>
      <c r="E11" s="74">
        <v>863693</v>
      </c>
      <c r="F11" s="74">
        <v>207861</v>
      </c>
      <c r="G11" s="74">
        <v>1071554</v>
      </c>
      <c r="H11" s="74">
        <v>1131649</v>
      </c>
      <c r="I11" s="74">
        <v>427640</v>
      </c>
      <c r="J11" s="74">
        <v>1559289</v>
      </c>
      <c r="K11" s="173"/>
      <c r="L11" s="54"/>
      <c r="M11" s="54"/>
      <c r="N11" s="54"/>
      <c r="O11" s="54"/>
      <c r="P11" s="54"/>
    </row>
    <row r="12" spans="1:16" ht="21" customHeight="1">
      <c r="A12" s="93" t="s">
        <v>48</v>
      </c>
      <c r="B12" s="73">
        <v>189950</v>
      </c>
      <c r="C12" s="73">
        <v>155148</v>
      </c>
      <c r="D12" s="73">
        <v>345098</v>
      </c>
      <c r="E12" s="73">
        <v>362672</v>
      </c>
      <c r="F12" s="73">
        <v>69540</v>
      </c>
      <c r="G12" s="73">
        <v>432212</v>
      </c>
      <c r="H12" s="73">
        <v>552622</v>
      </c>
      <c r="I12" s="73">
        <v>224688</v>
      </c>
      <c r="J12" s="73">
        <v>777310</v>
      </c>
      <c r="K12" s="173"/>
      <c r="L12" s="54"/>
      <c r="M12" s="54"/>
      <c r="N12" s="54"/>
      <c r="O12" s="54"/>
      <c r="P12" s="54"/>
    </row>
    <row r="13" spans="1:16" ht="21" customHeight="1">
      <c r="A13" s="93" t="s">
        <v>49</v>
      </c>
      <c r="B13" s="74">
        <v>104999</v>
      </c>
      <c r="C13" s="74">
        <v>121203</v>
      </c>
      <c r="D13" s="74">
        <v>226202</v>
      </c>
      <c r="E13" s="74">
        <v>169937</v>
      </c>
      <c r="F13" s="74">
        <v>26802</v>
      </c>
      <c r="G13" s="74">
        <v>196739</v>
      </c>
      <c r="H13" s="74">
        <v>274936</v>
      </c>
      <c r="I13" s="74">
        <v>148005</v>
      </c>
      <c r="J13" s="74">
        <v>422941</v>
      </c>
      <c r="K13" s="173"/>
      <c r="L13" s="54"/>
      <c r="M13" s="54"/>
      <c r="N13" s="54"/>
      <c r="O13" s="54"/>
      <c r="P13" s="54"/>
    </row>
    <row r="14" spans="1:16" ht="21" customHeight="1">
      <c r="A14" s="93" t="s">
        <v>50</v>
      </c>
      <c r="B14" s="73">
        <v>56894</v>
      </c>
      <c r="C14" s="73">
        <v>31119</v>
      </c>
      <c r="D14" s="73">
        <v>88013</v>
      </c>
      <c r="E14" s="73">
        <v>56523</v>
      </c>
      <c r="F14" s="73">
        <v>7470</v>
      </c>
      <c r="G14" s="73">
        <v>63993</v>
      </c>
      <c r="H14" s="73">
        <v>113417</v>
      </c>
      <c r="I14" s="73">
        <v>38589</v>
      </c>
      <c r="J14" s="73">
        <v>152006</v>
      </c>
      <c r="K14" s="173"/>
      <c r="L14" s="54"/>
      <c r="M14" s="54"/>
      <c r="N14" s="54"/>
      <c r="O14" s="54"/>
      <c r="P14" s="54"/>
    </row>
    <row r="15" spans="1:16" ht="21" customHeight="1">
      <c r="A15" s="93" t="s">
        <v>34</v>
      </c>
      <c r="B15" s="174">
        <v>1517437</v>
      </c>
      <c r="C15" s="174">
        <v>1395643</v>
      </c>
      <c r="D15" s="174">
        <v>2913080</v>
      </c>
      <c r="E15" s="174">
        <v>3004580</v>
      </c>
      <c r="F15" s="174">
        <v>729780</v>
      </c>
      <c r="G15" s="174">
        <v>3734360</v>
      </c>
      <c r="H15" s="174">
        <v>4522017</v>
      </c>
      <c r="I15" s="174">
        <v>2125423</v>
      </c>
      <c r="J15" s="174">
        <v>6647440</v>
      </c>
      <c r="K15" s="58"/>
      <c r="L15" s="54"/>
      <c r="M15" s="54"/>
      <c r="N15" s="54"/>
      <c r="O15" s="54"/>
      <c r="P15" s="54"/>
    </row>
    <row r="16" spans="1:16" s="56" customFormat="1" ht="21" customHeight="1">
      <c r="A16" s="273" t="s">
        <v>51</v>
      </c>
      <c r="B16" s="274"/>
      <c r="C16" s="274"/>
      <c r="D16" s="75"/>
      <c r="E16" s="76"/>
      <c r="F16" s="76"/>
      <c r="G16" s="76"/>
      <c r="H16" s="76"/>
      <c r="I16" s="77"/>
      <c r="J16" s="203" t="s">
        <v>38</v>
      </c>
      <c r="M16" s="57"/>
      <c r="P16" s="57"/>
    </row>
    <row r="17" spans="2:19" ht="21" customHeight="1">
      <c r="B17" s="64"/>
      <c r="D17" s="239"/>
      <c r="H17" s="239"/>
      <c r="I17" s="64"/>
      <c r="J17" s="55"/>
      <c r="K17" s="54"/>
      <c r="L17" s="54"/>
      <c r="M17" s="67"/>
      <c r="N17" s="54"/>
      <c r="O17" s="54"/>
      <c r="P17" s="54"/>
      <c r="Q17" s="54"/>
      <c r="R17" s="54"/>
      <c r="S17" s="54">
        <f>SUM(Q17:R17)</f>
        <v>0</v>
      </c>
    </row>
    <row r="18" spans="2:19" ht="25.4" customHeight="1">
      <c r="B18" s="70"/>
      <c r="C18" s="70"/>
      <c r="D18" s="70"/>
      <c r="E18" s="70"/>
      <c r="F18" s="70"/>
      <c r="G18" s="70"/>
      <c r="H18" s="70"/>
      <c r="I18" s="70"/>
      <c r="J18" s="70"/>
      <c r="K18" s="54"/>
      <c r="L18" s="54"/>
      <c r="M18" s="67"/>
      <c r="N18" s="54"/>
      <c r="O18" s="54"/>
      <c r="P18" s="54"/>
      <c r="Q18" s="54"/>
      <c r="R18" s="54"/>
      <c r="S18" s="54">
        <f t="shared" ref="S18:S24" si="0">SUM(Q18:R18)</f>
        <v>0</v>
      </c>
    </row>
    <row r="19" spans="2:19" ht="25.4" customHeight="1">
      <c r="B19" s="70"/>
      <c r="C19" s="70"/>
      <c r="D19" s="70"/>
      <c r="E19" s="70"/>
      <c r="F19" s="70"/>
      <c r="G19" s="70"/>
      <c r="H19" s="70"/>
      <c r="I19" s="70"/>
      <c r="J19" s="70"/>
      <c r="K19" s="54"/>
      <c r="L19" s="54"/>
      <c r="M19" s="67"/>
      <c r="N19" s="54"/>
      <c r="O19" s="54"/>
      <c r="P19" s="54"/>
      <c r="Q19" s="54"/>
      <c r="R19" s="54"/>
      <c r="S19" s="54">
        <f t="shared" si="0"/>
        <v>0</v>
      </c>
    </row>
    <row r="20" spans="2:19" ht="25.4" customHeight="1">
      <c r="B20" s="70"/>
      <c r="C20" s="70"/>
      <c r="D20" s="70"/>
      <c r="E20" s="70"/>
      <c r="F20" s="70"/>
      <c r="G20" s="70"/>
      <c r="H20" s="70"/>
      <c r="I20" s="70"/>
      <c r="J20" s="70"/>
      <c r="K20" s="54"/>
      <c r="L20" s="54"/>
      <c r="M20" s="67"/>
      <c r="N20" s="54"/>
      <c r="O20" s="54"/>
      <c r="P20" s="54"/>
      <c r="Q20" s="54"/>
      <c r="R20" s="54"/>
      <c r="S20" s="54">
        <f t="shared" si="0"/>
        <v>0</v>
      </c>
    </row>
    <row r="21" spans="2:19" ht="25.4" customHeight="1">
      <c r="B21" s="70"/>
      <c r="C21" s="70"/>
      <c r="D21" s="70"/>
      <c r="E21" s="70"/>
      <c r="F21" s="70"/>
      <c r="G21" s="70"/>
      <c r="H21" s="70"/>
      <c r="I21" s="70"/>
      <c r="J21" s="70"/>
      <c r="K21" s="54"/>
      <c r="L21" s="54"/>
      <c r="M21" s="67"/>
      <c r="N21" s="54"/>
      <c r="O21" s="54"/>
      <c r="P21" s="54"/>
      <c r="Q21" s="54"/>
      <c r="R21" s="54"/>
      <c r="S21" s="54">
        <f t="shared" si="0"/>
        <v>0</v>
      </c>
    </row>
    <row r="22" spans="2:19" ht="25.4" customHeight="1">
      <c r="B22" s="70"/>
      <c r="C22" s="70"/>
      <c r="D22" s="70"/>
      <c r="E22" s="70"/>
      <c r="F22" s="70"/>
      <c r="G22" s="70"/>
      <c r="H22" s="70"/>
      <c r="I22" s="70"/>
      <c r="J22" s="70"/>
      <c r="K22" s="54"/>
      <c r="L22" s="54"/>
      <c r="M22" s="67"/>
      <c r="N22" s="54"/>
      <c r="O22" s="54"/>
      <c r="P22" s="54"/>
      <c r="Q22" s="54"/>
      <c r="R22" s="54"/>
      <c r="S22" s="54">
        <f t="shared" si="0"/>
        <v>0</v>
      </c>
    </row>
    <row r="23" spans="2:19" ht="25.4" customHeight="1">
      <c r="B23" s="70"/>
      <c r="C23" s="70"/>
      <c r="D23" s="70"/>
      <c r="E23" s="70"/>
      <c r="F23" s="70"/>
      <c r="G23" s="70"/>
      <c r="H23" s="70"/>
      <c r="I23" s="70"/>
      <c r="J23" s="70"/>
      <c r="K23" s="54"/>
      <c r="L23" s="54"/>
      <c r="M23" s="87"/>
      <c r="N23" s="54"/>
      <c r="O23" s="54"/>
      <c r="P23" s="54"/>
      <c r="Q23" s="54"/>
      <c r="R23" s="54"/>
      <c r="S23" s="54">
        <f t="shared" si="0"/>
        <v>0</v>
      </c>
    </row>
    <row r="24" spans="2:19" ht="25.4" customHeight="1">
      <c r="B24" s="70"/>
      <c r="C24" s="70"/>
      <c r="D24" s="70"/>
      <c r="E24" s="70"/>
      <c r="F24" s="70"/>
      <c r="G24" s="70"/>
      <c r="H24" s="70"/>
      <c r="I24" s="70"/>
      <c r="J24" s="70"/>
      <c r="K24" s="54"/>
      <c r="L24" s="54"/>
      <c r="M24" s="67"/>
      <c r="N24" s="54"/>
      <c r="O24" s="54"/>
      <c r="P24" s="54"/>
      <c r="Q24" s="54"/>
      <c r="R24" s="54"/>
      <c r="S24" s="54">
        <f t="shared" si="0"/>
        <v>0</v>
      </c>
    </row>
    <row r="25" spans="2:19" ht="25.4" customHeight="1">
      <c r="B25" s="70"/>
      <c r="C25" s="70"/>
      <c r="D25" s="70"/>
      <c r="E25" s="70"/>
      <c r="F25" s="70"/>
      <c r="G25" s="70"/>
      <c r="H25" s="70"/>
      <c r="I25" s="70"/>
      <c r="J25" s="70"/>
      <c r="K25" s="54"/>
      <c r="L25" s="54"/>
      <c r="M25" s="54"/>
      <c r="N25" s="54"/>
      <c r="O25" s="54"/>
      <c r="P25" s="54"/>
      <c r="Q25" s="54"/>
      <c r="R25" s="54"/>
      <c r="S25" s="54">
        <f t="shared" ref="S25" si="1">ROUND(S17,0)</f>
        <v>0</v>
      </c>
    </row>
    <row r="26" spans="2:19" ht="25.4" customHeight="1">
      <c r="B26" s="70"/>
      <c r="C26" s="70"/>
      <c r="D26" s="70"/>
      <c r="E26" s="70"/>
      <c r="F26" s="70"/>
      <c r="H26" s="70"/>
      <c r="I26" s="70"/>
      <c r="J26" s="70"/>
      <c r="K26" s="54"/>
      <c r="L26" s="54"/>
      <c r="M26" s="54"/>
      <c r="N26" s="54"/>
      <c r="O26" s="54"/>
      <c r="P26" s="54"/>
      <c r="Q26" s="54"/>
      <c r="R26" s="54"/>
      <c r="S26" s="54">
        <f t="shared" ref="S26" si="2">ROUND(S18,0)</f>
        <v>0</v>
      </c>
    </row>
    <row r="27" spans="2:19" ht="25.4" customHeight="1">
      <c r="B27" s="70"/>
      <c r="C27" s="70"/>
      <c r="D27" s="70"/>
      <c r="E27" s="70"/>
      <c r="F27" s="70"/>
      <c r="H27" s="9"/>
      <c r="I27" s="9"/>
      <c r="K27" s="54"/>
      <c r="L27" s="54"/>
      <c r="M27" s="54"/>
      <c r="N27" s="54"/>
      <c r="O27" s="54"/>
      <c r="P27" s="54"/>
      <c r="Q27" s="54"/>
      <c r="R27" s="54"/>
      <c r="S27" s="54">
        <f t="shared" ref="S27" si="3">ROUND(S19,0)</f>
        <v>0</v>
      </c>
    </row>
    <row r="28" spans="2:19" ht="25.4" customHeight="1">
      <c r="B28" s="70"/>
      <c r="C28" s="70"/>
      <c r="D28" s="70"/>
      <c r="E28" s="70"/>
      <c r="F28" s="70"/>
      <c r="G28" s="86"/>
      <c r="H28" s="86"/>
      <c r="I28" s="86"/>
      <c r="J28" s="86"/>
      <c r="K28" s="54"/>
      <c r="L28" s="54"/>
      <c r="M28" s="54"/>
      <c r="N28" s="54"/>
      <c r="O28" s="54"/>
      <c r="P28" s="54"/>
      <c r="Q28" s="54"/>
      <c r="R28" s="54"/>
      <c r="S28" s="54">
        <f t="shared" ref="S28" si="4">ROUND(S20,0)</f>
        <v>0</v>
      </c>
    </row>
    <row r="29" spans="2:19" ht="25.4" customHeight="1">
      <c r="B29" s="70"/>
      <c r="C29" s="70"/>
      <c r="D29" s="70"/>
      <c r="E29" s="70"/>
      <c r="F29" s="70"/>
      <c r="G29" s="86"/>
      <c r="H29" s="86"/>
      <c r="I29" s="86"/>
      <c r="J29" s="86"/>
      <c r="K29" s="54"/>
      <c r="L29" s="54"/>
      <c r="M29" s="54"/>
      <c r="N29" s="54"/>
      <c r="O29" s="54"/>
      <c r="P29" s="54"/>
      <c r="Q29" s="54"/>
      <c r="R29" s="54"/>
      <c r="S29" s="54">
        <f t="shared" ref="S29" si="5">ROUND(S21,0)</f>
        <v>0</v>
      </c>
    </row>
    <row r="30" spans="2:19" ht="25.4" customHeight="1">
      <c r="B30" s="86"/>
      <c r="C30" s="86"/>
      <c r="D30" s="86"/>
      <c r="E30" s="86"/>
      <c r="F30" s="86"/>
      <c r="G30" s="86"/>
      <c r="H30" s="86"/>
      <c r="I30" s="86"/>
      <c r="J30" s="86"/>
      <c r="K30" s="54"/>
      <c r="L30" s="54"/>
      <c r="M30" s="54"/>
      <c r="N30" s="54"/>
      <c r="O30" s="54"/>
      <c r="P30" s="54"/>
      <c r="Q30" s="54"/>
      <c r="R30" s="54"/>
      <c r="S30" s="54">
        <f t="shared" ref="S30" si="6">ROUND(S22,0)</f>
        <v>0</v>
      </c>
    </row>
    <row r="31" spans="2:19" ht="25.4" customHeight="1">
      <c r="B31" s="86"/>
      <c r="C31" s="86"/>
      <c r="D31" s="86"/>
      <c r="E31" s="86"/>
      <c r="F31" s="86"/>
      <c r="G31" s="86"/>
      <c r="H31" s="86"/>
      <c r="I31" s="86"/>
      <c r="J31" s="86"/>
      <c r="K31" s="54"/>
      <c r="L31" s="54"/>
      <c r="M31" s="54"/>
      <c r="N31" s="54"/>
      <c r="O31" s="54"/>
      <c r="P31" s="54"/>
      <c r="Q31" s="54"/>
      <c r="R31" s="54"/>
      <c r="S31" s="54">
        <f t="shared" ref="S31" si="7">ROUND(S23,0)</f>
        <v>0</v>
      </c>
    </row>
    <row r="32" spans="2:19" ht="25.4" customHeight="1">
      <c r="B32" s="86"/>
      <c r="C32" s="86"/>
      <c r="D32" s="86"/>
      <c r="E32" s="86"/>
      <c r="F32" s="86"/>
      <c r="G32" s="86"/>
      <c r="H32" s="86"/>
      <c r="I32" s="86"/>
      <c r="J32" s="86"/>
      <c r="K32" s="54"/>
      <c r="L32" s="54"/>
      <c r="M32" s="54"/>
      <c r="N32" s="54"/>
      <c r="O32" s="54"/>
      <c r="P32" s="54"/>
      <c r="Q32" s="54"/>
      <c r="R32" s="54"/>
      <c r="S32" s="54">
        <f t="shared" ref="S32" si="8">ROUND(S24,0)</f>
        <v>0</v>
      </c>
    </row>
    <row r="33" spans="2:19" ht="25.4" customHeight="1">
      <c r="B33" s="86"/>
      <c r="C33" s="86"/>
      <c r="D33" s="86"/>
      <c r="E33" s="86"/>
      <c r="F33" s="86"/>
      <c r="G33" s="86"/>
      <c r="H33" s="86"/>
      <c r="I33" s="86"/>
      <c r="J33" s="86"/>
      <c r="K33" s="54"/>
      <c r="L33" s="54"/>
      <c r="M33" s="54"/>
      <c r="N33" s="54"/>
      <c r="O33" s="54"/>
      <c r="P33" s="54"/>
      <c r="Q33" s="54"/>
      <c r="R33" s="54"/>
      <c r="S33" s="54">
        <f t="shared" ref="S33" si="9">ROUND(S25,0)</f>
        <v>0</v>
      </c>
    </row>
    <row r="34" spans="2:19" ht="25.4" customHeight="1">
      <c r="B34" s="86"/>
      <c r="C34" s="86"/>
      <c r="D34" s="86"/>
      <c r="E34" s="86"/>
      <c r="F34" s="86"/>
      <c r="G34" s="86"/>
      <c r="H34" s="86"/>
      <c r="I34" s="86"/>
      <c r="J34" s="86"/>
      <c r="K34" s="54"/>
      <c r="L34" s="54"/>
      <c r="M34" s="54"/>
      <c r="N34" s="54"/>
      <c r="O34" s="54"/>
      <c r="P34" s="54"/>
      <c r="Q34" s="54"/>
      <c r="R34" s="54"/>
      <c r="S34" s="54">
        <f t="shared" ref="S34" si="10">ROUND(S26,0)</f>
        <v>0</v>
      </c>
    </row>
    <row r="35" spans="2:19" ht="25.4" customHeight="1">
      <c r="B35" s="86"/>
      <c r="C35" s="86"/>
      <c r="D35" s="86"/>
      <c r="E35" s="86"/>
      <c r="F35" s="86"/>
      <c r="G35" s="86"/>
      <c r="H35" s="86"/>
      <c r="I35" s="86"/>
      <c r="J35" s="86"/>
      <c r="K35" s="54"/>
      <c r="L35" s="54"/>
      <c r="M35" s="54"/>
      <c r="N35" s="54"/>
      <c r="O35" s="54"/>
      <c r="P35" s="54"/>
      <c r="Q35" s="54"/>
      <c r="R35" s="54"/>
      <c r="S35" s="54">
        <f t="shared" ref="S35" si="11">ROUND(S27,0)</f>
        <v>0</v>
      </c>
    </row>
    <row r="36" spans="2:19" ht="25.4" customHeight="1">
      <c r="B36" s="86"/>
      <c r="C36" s="86"/>
      <c r="D36" s="86"/>
      <c r="E36" s="86"/>
      <c r="F36" s="86"/>
      <c r="G36" s="86"/>
      <c r="H36" s="86"/>
      <c r="I36" s="86"/>
      <c r="J36" s="86"/>
      <c r="K36" s="54"/>
      <c r="L36" s="54"/>
      <c r="M36" s="54"/>
      <c r="N36" s="54"/>
      <c r="O36" s="54"/>
      <c r="P36" s="54"/>
      <c r="Q36" s="54"/>
      <c r="R36" s="54"/>
      <c r="S36" s="54">
        <f t="shared" ref="S36" si="12">ROUND(S28,0)</f>
        <v>0</v>
      </c>
    </row>
    <row r="37" spans="2:19" ht="25.4" customHeight="1">
      <c r="B37" s="86"/>
      <c r="C37" s="86"/>
      <c r="D37" s="86"/>
      <c r="E37" s="86"/>
      <c r="F37" s="86"/>
      <c r="G37" s="86"/>
      <c r="H37" s="86"/>
      <c r="I37" s="86"/>
      <c r="J37" s="86"/>
    </row>
    <row r="38" spans="2:19" ht="25.4" customHeight="1">
      <c r="B38" s="86"/>
      <c r="C38" s="86"/>
      <c r="D38" s="86"/>
      <c r="E38" s="86"/>
      <c r="F38" s="86"/>
      <c r="G38" s="86"/>
      <c r="H38" s="86"/>
      <c r="I38" s="86"/>
      <c r="J38" s="86"/>
    </row>
    <row r="39" spans="2:19" ht="25.4" customHeight="1">
      <c r="B39" s="86"/>
      <c r="C39" s="86"/>
      <c r="D39" s="86"/>
      <c r="E39" s="86"/>
      <c r="F39" s="86"/>
      <c r="G39" s="86"/>
      <c r="H39" s="86"/>
      <c r="I39" s="86"/>
      <c r="J39" s="86"/>
    </row>
    <row r="40" spans="2:19" ht="25.4" customHeight="1">
      <c r="B40" s="86"/>
      <c r="C40" s="86"/>
      <c r="D40" s="86"/>
      <c r="E40" s="86"/>
      <c r="F40" s="86"/>
      <c r="G40" s="86"/>
      <c r="H40" s="86"/>
      <c r="I40" s="86"/>
      <c r="J40" s="86"/>
    </row>
    <row r="41" spans="2:19" ht="25.4" customHeight="1">
      <c r="B41" s="53"/>
      <c r="C41" s="53"/>
      <c r="E41" s="9"/>
      <c r="F41" s="9"/>
      <c r="H41" s="9"/>
      <c r="I41" s="9"/>
    </row>
    <row r="42" spans="2:19" ht="25.4" customHeight="1">
      <c r="B42" s="53"/>
      <c r="C42" s="53"/>
      <c r="E42" s="9"/>
      <c r="F42" s="9"/>
      <c r="H42" s="9"/>
      <c r="I42" s="9"/>
    </row>
    <row r="43" spans="2:19" ht="25.4" customHeight="1">
      <c r="B43" s="4"/>
    </row>
  </sheetData>
  <protectedRanges>
    <protectedRange sqref="H6:J6" name="نطاق1_2"/>
    <protectedRange sqref="J27 J41:J43 A6:A15" name="نطاق1_6"/>
    <protectedRange sqref="A3 C4:F4 B5:G5 H4:J5" name="نطاق1_7_3"/>
  </protectedRanges>
  <mergeCells count="10">
    <mergeCell ref="A16:C16"/>
    <mergeCell ref="N7:P7"/>
    <mergeCell ref="C1:D1"/>
    <mergeCell ref="K7:M7"/>
    <mergeCell ref="K4:K6"/>
    <mergeCell ref="A6:A7"/>
    <mergeCell ref="B6:D6"/>
    <mergeCell ref="E6:G6"/>
    <mergeCell ref="H6:J6"/>
    <mergeCell ref="A3:J4"/>
  </mergeCells>
  <hyperlinks>
    <hyperlink ref="J16" location="' Index'!A1" display="عودة للفهرس" xr:uid="{A4D146F8-1B5F-4920-A705-EB122DF45A0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AA190"/>
  <sheetViews>
    <sheetView showGridLines="0" view="pageBreakPreview" zoomScale="80" zoomScaleNormal="88" zoomScaleSheetLayoutView="80" zoomScalePageLayoutView="70" workbookViewId="0">
      <selection activeCell="B2" sqref="B2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7" ht="21" customHeight="1">
      <c r="A1" s="27"/>
      <c r="B1" s="27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27" ht="26.65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32"/>
      <c r="L2" s="32"/>
      <c r="M2" s="32"/>
    </row>
    <row r="3" spans="1:27" ht="21" customHeight="1">
      <c r="A3" s="285" t="s">
        <v>52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</row>
    <row r="4" spans="1:27" ht="21" customHeight="1">
      <c r="A4" s="287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</row>
    <row r="5" spans="1:27" s="7" customFormat="1" ht="21" customHeight="1">
      <c r="A5" s="289" t="s">
        <v>53</v>
      </c>
      <c r="B5" s="290"/>
      <c r="C5" s="290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7" s="8" customFormat="1" ht="21" customHeight="1">
      <c r="A6" s="294" t="s">
        <v>54</v>
      </c>
      <c r="B6" s="292" t="s">
        <v>55</v>
      </c>
      <c r="C6" s="293"/>
      <c r="D6" s="293"/>
      <c r="E6" s="292" t="s">
        <v>56</v>
      </c>
      <c r="F6" s="293"/>
      <c r="G6" s="293"/>
      <c r="H6" s="292" t="s">
        <v>57</v>
      </c>
      <c r="I6" s="293"/>
      <c r="J6" s="293"/>
      <c r="K6" s="292" t="s">
        <v>34</v>
      </c>
      <c r="L6" s="293"/>
      <c r="M6" s="293"/>
      <c r="N6" s="33"/>
    </row>
    <row r="7" spans="1:27" s="9" customFormat="1" ht="21" customHeight="1">
      <c r="A7" s="295"/>
      <c r="B7" s="78" t="s">
        <v>32</v>
      </c>
      <c r="C7" s="78" t="s">
        <v>33</v>
      </c>
      <c r="D7" s="78" t="s">
        <v>34</v>
      </c>
      <c r="E7" s="78" t="s">
        <v>32</v>
      </c>
      <c r="F7" s="78" t="s">
        <v>33</v>
      </c>
      <c r="G7" s="78" t="s">
        <v>34</v>
      </c>
      <c r="H7" s="78" t="s">
        <v>32</v>
      </c>
      <c r="I7" s="78" t="s">
        <v>33</v>
      </c>
      <c r="J7" s="78" t="s">
        <v>34</v>
      </c>
      <c r="K7" s="78" t="s">
        <v>32</v>
      </c>
      <c r="L7" s="78" t="s">
        <v>33</v>
      </c>
      <c r="M7" s="78" t="s">
        <v>34</v>
      </c>
      <c r="N7" s="34"/>
    </row>
    <row r="8" spans="1:27" s="10" customFormat="1" ht="21" customHeight="1">
      <c r="A8" s="79" t="s">
        <v>58</v>
      </c>
      <c r="B8" s="80">
        <v>294019</v>
      </c>
      <c r="C8" s="80">
        <v>119246</v>
      </c>
      <c r="D8" s="80">
        <v>413265</v>
      </c>
      <c r="E8" s="80">
        <v>395890</v>
      </c>
      <c r="F8" s="80">
        <v>186633</v>
      </c>
      <c r="G8" s="80">
        <v>582523</v>
      </c>
      <c r="H8" s="80">
        <v>328704</v>
      </c>
      <c r="I8" s="80">
        <v>141734</v>
      </c>
      <c r="J8" s="80">
        <v>470438</v>
      </c>
      <c r="K8" s="80">
        <v>1018613</v>
      </c>
      <c r="L8" s="80">
        <v>447613</v>
      </c>
      <c r="M8" s="80">
        <v>1466226</v>
      </c>
      <c r="N8" s="48"/>
      <c r="O8" s="71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</row>
    <row r="9" spans="1:27" s="10" customFormat="1" ht="21" customHeight="1">
      <c r="A9" s="79" t="s">
        <v>59</v>
      </c>
      <c r="B9" s="81">
        <v>506123</v>
      </c>
      <c r="C9" s="81">
        <v>163195</v>
      </c>
      <c r="D9" s="81">
        <v>669318</v>
      </c>
      <c r="E9" s="81">
        <v>709753</v>
      </c>
      <c r="F9" s="81">
        <v>367637</v>
      </c>
      <c r="G9" s="81">
        <v>1077390</v>
      </c>
      <c r="H9" s="81">
        <v>580314</v>
      </c>
      <c r="I9" s="81">
        <v>253933</v>
      </c>
      <c r="J9" s="81">
        <v>834247</v>
      </c>
      <c r="K9" s="81">
        <v>1796190</v>
      </c>
      <c r="L9" s="81">
        <v>784765</v>
      </c>
      <c r="M9" s="81">
        <v>2580955</v>
      </c>
      <c r="N9" s="48"/>
      <c r="O9" s="71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 s="10" customFormat="1" ht="21" customHeight="1">
      <c r="A10" s="79" t="s">
        <v>60</v>
      </c>
      <c r="B10" s="80">
        <v>107450</v>
      </c>
      <c r="C10" s="80">
        <v>40043</v>
      </c>
      <c r="D10" s="80">
        <v>147493</v>
      </c>
      <c r="E10" s="80">
        <v>70659</v>
      </c>
      <c r="F10" s="80">
        <v>35860</v>
      </c>
      <c r="G10" s="80">
        <v>106519</v>
      </c>
      <c r="H10" s="80">
        <v>71413</v>
      </c>
      <c r="I10" s="80">
        <v>10809</v>
      </c>
      <c r="J10" s="80">
        <v>82222</v>
      </c>
      <c r="K10" s="80">
        <v>249522</v>
      </c>
      <c r="L10" s="80">
        <v>86712</v>
      </c>
      <c r="M10" s="80">
        <v>336234</v>
      </c>
      <c r="N10" s="48"/>
      <c r="O10" s="71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 s="10" customFormat="1" ht="21" customHeight="1">
      <c r="A11" s="79" t="s">
        <v>61</v>
      </c>
      <c r="B11" s="81">
        <v>107970</v>
      </c>
      <c r="C11" s="81">
        <v>64022</v>
      </c>
      <c r="D11" s="81">
        <v>171992</v>
      </c>
      <c r="E11" s="81">
        <v>100724</v>
      </c>
      <c r="F11" s="81">
        <v>80518</v>
      </c>
      <c r="G11" s="81">
        <v>181242</v>
      </c>
      <c r="H11" s="81">
        <v>67194</v>
      </c>
      <c r="I11" s="81">
        <v>39855</v>
      </c>
      <c r="J11" s="81">
        <v>107049</v>
      </c>
      <c r="K11" s="81">
        <v>275888</v>
      </c>
      <c r="L11" s="81">
        <v>184395</v>
      </c>
      <c r="M11" s="81">
        <v>460283</v>
      </c>
      <c r="N11" s="48"/>
      <c r="O11" s="71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</row>
    <row r="12" spans="1:27" s="10" customFormat="1" ht="21" customHeight="1">
      <c r="A12" s="79" t="s">
        <v>62</v>
      </c>
      <c r="B12" s="80">
        <v>19354</v>
      </c>
      <c r="C12" s="80">
        <v>7085</v>
      </c>
      <c r="D12" s="80">
        <v>26439</v>
      </c>
      <c r="E12" s="80">
        <v>155464</v>
      </c>
      <c r="F12" s="80">
        <v>56474</v>
      </c>
      <c r="G12" s="80">
        <v>211938</v>
      </c>
      <c r="H12" s="80">
        <v>60191</v>
      </c>
      <c r="I12" s="80">
        <v>25270</v>
      </c>
      <c r="J12" s="80">
        <v>85461</v>
      </c>
      <c r="K12" s="80">
        <v>235009</v>
      </c>
      <c r="L12" s="80">
        <v>88829</v>
      </c>
      <c r="M12" s="80">
        <v>323838</v>
      </c>
      <c r="N12" s="48"/>
      <c r="O12" s="71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</row>
    <row r="13" spans="1:27" s="10" customFormat="1" ht="21" customHeight="1">
      <c r="A13" s="79" t="s">
        <v>63</v>
      </c>
      <c r="B13" s="81">
        <v>62621</v>
      </c>
      <c r="C13" s="81">
        <v>31106</v>
      </c>
      <c r="D13" s="81">
        <v>93727</v>
      </c>
      <c r="E13" s="81">
        <v>54478</v>
      </c>
      <c r="F13" s="81">
        <v>22585</v>
      </c>
      <c r="G13" s="81">
        <v>77063</v>
      </c>
      <c r="H13" s="81">
        <v>49334</v>
      </c>
      <c r="I13" s="81">
        <v>13000</v>
      </c>
      <c r="J13" s="81">
        <v>62334</v>
      </c>
      <c r="K13" s="81">
        <v>166433</v>
      </c>
      <c r="L13" s="81">
        <v>66691</v>
      </c>
      <c r="M13" s="81">
        <v>233124</v>
      </c>
      <c r="N13" s="48"/>
      <c r="O13" s="71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 s="10" customFormat="1" ht="21" customHeight="1">
      <c r="A14" s="79" t="s">
        <v>64</v>
      </c>
      <c r="B14" s="80">
        <v>41287</v>
      </c>
      <c r="C14" s="80">
        <v>24948</v>
      </c>
      <c r="D14" s="80">
        <v>66235</v>
      </c>
      <c r="E14" s="80">
        <v>44763</v>
      </c>
      <c r="F14" s="80">
        <v>24688</v>
      </c>
      <c r="G14" s="80">
        <v>69451</v>
      </c>
      <c r="H14" s="80">
        <v>62959</v>
      </c>
      <c r="I14" s="80">
        <v>14606</v>
      </c>
      <c r="J14" s="80">
        <v>77565</v>
      </c>
      <c r="K14" s="80">
        <v>149009</v>
      </c>
      <c r="L14" s="80">
        <v>64242</v>
      </c>
      <c r="M14" s="80">
        <v>213251</v>
      </c>
      <c r="N14" s="48"/>
      <c r="O14" s="71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 s="10" customFormat="1" ht="21" customHeight="1">
      <c r="A15" s="79" t="s">
        <v>65</v>
      </c>
      <c r="B15" s="81">
        <v>38415</v>
      </c>
      <c r="C15" s="81">
        <v>32882</v>
      </c>
      <c r="D15" s="81">
        <v>71297</v>
      </c>
      <c r="E15" s="81">
        <v>23809</v>
      </c>
      <c r="F15" s="81">
        <v>26900</v>
      </c>
      <c r="G15" s="81">
        <v>50709</v>
      </c>
      <c r="H15" s="81">
        <v>14563</v>
      </c>
      <c r="I15" s="81">
        <v>12957</v>
      </c>
      <c r="J15" s="81">
        <v>27520</v>
      </c>
      <c r="K15" s="81">
        <v>76787</v>
      </c>
      <c r="L15" s="81">
        <v>72739</v>
      </c>
      <c r="M15" s="81">
        <v>149526</v>
      </c>
      <c r="N15" s="48"/>
      <c r="O15" s="71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 s="10" customFormat="1" ht="21" customHeight="1">
      <c r="A16" s="79" t="s">
        <v>66</v>
      </c>
      <c r="B16" s="80">
        <v>12763</v>
      </c>
      <c r="C16" s="80">
        <v>11195</v>
      </c>
      <c r="D16" s="80">
        <v>23958</v>
      </c>
      <c r="E16" s="80">
        <v>4881</v>
      </c>
      <c r="F16" s="80">
        <v>2743</v>
      </c>
      <c r="G16" s="80">
        <v>7624</v>
      </c>
      <c r="H16" s="80">
        <v>13202</v>
      </c>
      <c r="I16" s="80">
        <v>6978</v>
      </c>
      <c r="J16" s="80">
        <v>20180</v>
      </c>
      <c r="K16" s="80">
        <v>30846</v>
      </c>
      <c r="L16" s="80">
        <v>20916</v>
      </c>
      <c r="M16" s="80">
        <v>51762</v>
      </c>
      <c r="N16" s="48"/>
      <c r="O16" s="71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 s="10" customFormat="1" ht="21" customHeight="1">
      <c r="A17" s="79" t="s">
        <v>67</v>
      </c>
      <c r="B17" s="81">
        <v>87960</v>
      </c>
      <c r="C17" s="81">
        <v>69628</v>
      </c>
      <c r="D17" s="81">
        <v>157588</v>
      </c>
      <c r="E17" s="81">
        <v>129365</v>
      </c>
      <c r="F17" s="81">
        <v>69479</v>
      </c>
      <c r="G17" s="81">
        <v>198844</v>
      </c>
      <c r="H17" s="81">
        <v>83090</v>
      </c>
      <c r="I17" s="81">
        <v>58883</v>
      </c>
      <c r="J17" s="81">
        <v>141973</v>
      </c>
      <c r="K17" s="81">
        <v>300415</v>
      </c>
      <c r="L17" s="81">
        <v>197990</v>
      </c>
      <c r="M17" s="81">
        <v>498405</v>
      </c>
      <c r="N17" s="48"/>
      <c r="O17" s="71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 s="10" customFormat="1" ht="21" customHeight="1">
      <c r="A18" s="79" t="s">
        <v>68</v>
      </c>
      <c r="B18" s="80">
        <v>66898</v>
      </c>
      <c r="C18" s="80">
        <v>20137</v>
      </c>
      <c r="D18" s="80">
        <v>87035</v>
      </c>
      <c r="E18" s="80">
        <v>23768</v>
      </c>
      <c r="F18" s="80">
        <v>13358</v>
      </c>
      <c r="G18" s="80">
        <v>37126</v>
      </c>
      <c r="H18" s="80">
        <v>34682</v>
      </c>
      <c r="I18" s="80">
        <v>10271</v>
      </c>
      <c r="J18" s="80">
        <v>44953</v>
      </c>
      <c r="K18" s="80">
        <v>125348</v>
      </c>
      <c r="L18" s="80">
        <v>43766</v>
      </c>
      <c r="M18" s="80">
        <v>169114</v>
      </c>
      <c r="N18" s="48"/>
      <c r="O18" s="71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 s="10" customFormat="1" ht="21" customHeight="1">
      <c r="A19" s="79" t="s">
        <v>69</v>
      </c>
      <c r="B19" s="81">
        <v>12626</v>
      </c>
      <c r="C19" s="81">
        <v>4024</v>
      </c>
      <c r="D19" s="81">
        <v>16650</v>
      </c>
      <c r="E19" s="81">
        <v>10649</v>
      </c>
      <c r="F19" s="81">
        <v>6960</v>
      </c>
      <c r="G19" s="81">
        <v>17609</v>
      </c>
      <c r="H19" s="81">
        <v>4986</v>
      </c>
      <c r="I19" s="81">
        <v>1963</v>
      </c>
      <c r="J19" s="81">
        <v>6949</v>
      </c>
      <c r="K19" s="81">
        <v>28261</v>
      </c>
      <c r="L19" s="81">
        <v>12947</v>
      </c>
      <c r="M19" s="81">
        <v>41208</v>
      </c>
      <c r="N19" s="48"/>
      <c r="O19" s="71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 s="10" customFormat="1" ht="21" customHeight="1">
      <c r="A20" s="79" t="s">
        <v>70</v>
      </c>
      <c r="B20" s="80">
        <v>22095</v>
      </c>
      <c r="C20" s="80">
        <v>15058</v>
      </c>
      <c r="D20" s="80">
        <v>37153</v>
      </c>
      <c r="E20" s="80">
        <v>38215</v>
      </c>
      <c r="F20" s="80">
        <v>26681</v>
      </c>
      <c r="G20" s="80">
        <v>64896</v>
      </c>
      <c r="H20" s="80">
        <v>9386</v>
      </c>
      <c r="I20" s="80">
        <v>12079</v>
      </c>
      <c r="J20" s="80">
        <v>21465</v>
      </c>
      <c r="K20" s="80">
        <v>69696</v>
      </c>
      <c r="L20" s="80">
        <v>53818</v>
      </c>
      <c r="M20" s="80">
        <v>123514</v>
      </c>
      <c r="N20" s="48"/>
      <c r="O20" s="71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 s="10" customFormat="1" ht="21" customHeight="1">
      <c r="A21" s="79" t="s">
        <v>34</v>
      </c>
      <c r="B21" s="82">
        <v>1379581</v>
      </c>
      <c r="C21" s="82">
        <v>602569</v>
      </c>
      <c r="D21" s="82">
        <v>1982150</v>
      </c>
      <c r="E21" s="82">
        <v>1762418</v>
      </c>
      <c r="F21" s="82">
        <v>920516</v>
      </c>
      <c r="G21" s="82">
        <v>2682934</v>
      </c>
      <c r="H21" s="82">
        <v>1380018</v>
      </c>
      <c r="I21" s="82">
        <v>602338</v>
      </c>
      <c r="J21" s="82">
        <v>1982356</v>
      </c>
      <c r="K21" s="82">
        <v>4522017</v>
      </c>
      <c r="L21" s="82">
        <v>2125423</v>
      </c>
      <c r="M21" s="82">
        <v>6647440</v>
      </c>
      <c r="N21" s="63"/>
      <c r="O21" s="71"/>
    </row>
    <row r="22" spans="1:27" s="37" customFormat="1" ht="21" customHeight="1">
      <c r="A22" s="273" t="s">
        <v>51</v>
      </c>
      <c r="B22" s="274"/>
      <c r="C22" s="274"/>
      <c r="D22" s="291"/>
      <c r="E22" s="291"/>
      <c r="F22" s="291"/>
      <c r="G22" s="291"/>
      <c r="H22" s="291"/>
      <c r="I22" s="291"/>
      <c r="J22" s="291"/>
      <c r="K22" s="291"/>
      <c r="L22" s="291"/>
      <c r="M22" s="205" t="s">
        <v>38</v>
      </c>
      <c r="N22" s="36"/>
      <c r="O22" s="68"/>
    </row>
    <row r="23" spans="1:27" ht="21" customHeight="1">
      <c r="D23" s="47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</row>
    <row r="24" spans="1:27" ht="21" customHeight="1">
      <c r="B24" s="69"/>
      <c r="C24" s="69"/>
      <c r="D24" s="47"/>
      <c r="E24" s="69"/>
      <c r="F24" s="69"/>
      <c r="G24" s="69"/>
      <c r="H24" s="69"/>
      <c r="I24" s="69"/>
      <c r="J24" s="232"/>
      <c r="K24" s="69"/>
      <c r="L24" s="69"/>
      <c r="M24" s="69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</row>
    <row r="25" spans="1:27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 spans="1:27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 spans="1:27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</row>
    <row r="28" spans="1:27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 spans="1:27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</row>
    <row r="30" spans="1:27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</row>
    <row r="31" spans="1:27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 spans="1:27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</row>
    <row r="33" spans="2:27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</row>
    <row r="34" spans="2:27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</row>
    <row r="35" spans="2:27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 spans="2:27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 spans="2:27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</row>
    <row r="38" spans="2:27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 spans="2:27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  <row r="40" spans="2:27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</row>
    <row r="41" spans="2:27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 spans="2:27" ht="21" customHeight="1"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  <row r="43" spans="2:27" ht="21" customHeight="1"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</row>
    <row r="44" spans="2:27" ht="21" customHeight="1"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</row>
    <row r="45" spans="2:27" ht="21" customHeight="1"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</row>
    <row r="46" spans="2:27" ht="21" customHeight="1"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</row>
    <row r="47" spans="2:27" ht="21" customHeight="1"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</row>
    <row r="48" spans="2:27" ht="21" customHeight="1"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</row>
    <row r="49" spans="16:27" ht="21" customHeight="1"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</row>
    <row r="50" spans="16:27" ht="21" customHeight="1"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</row>
    <row r="51" spans="16:27" ht="21" customHeight="1"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</row>
    <row r="52" spans="16:27" ht="21" customHeight="1"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 spans="16:27" ht="21" customHeight="1"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</row>
    <row r="54" spans="16:27" ht="21" customHeight="1"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</row>
    <row r="55" spans="16:27" ht="21" customHeight="1"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</row>
    <row r="56" spans="16:27" ht="21" customHeight="1"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 spans="16:27" ht="21" customHeight="1"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</row>
    <row r="58" spans="16:27" ht="21" customHeight="1"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 spans="16:27" ht="21" customHeight="1"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 spans="16:27" ht="21" customHeight="1"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spans="16:27" ht="21" customHeight="1"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 spans="16:27" ht="21" customHeight="1"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</row>
    <row r="63" spans="16:27" ht="21" customHeight="1"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</row>
    <row r="64" spans="16:27" ht="21" customHeight="1"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 spans="16:27" ht="21" customHeight="1"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 spans="16:27" ht="21" customHeight="1"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 spans="16:27" ht="21" customHeight="1"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 spans="16:27" ht="21" customHeight="1"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 spans="16:27" ht="21" customHeight="1"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spans="16:27" ht="21" customHeight="1"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spans="16:27" ht="21" customHeight="1"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spans="16:27" ht="21" customHeight="1"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spans="16:27" ht="21" customHeight="1"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spans="16:27" ht="21" customHeight="1"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spans="16:27" ht="21" customHeight="1"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spans="16:27" ht="21" customHeight="1"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spans="16:27" ht="21" customHeight="1"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spans="16:27" ht="21" customHeight="1"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spans="16:27" ht="21" customHeight="1"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spans="16:27" ht="21" customHeight="1"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spans="16:27" ht="21" customHeight="1"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spans="16:27" ht="21" customHeight="1"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spans="16:27" ht="21" customHeight="1"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spans="16:27" ht="21" customHeight="1"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spans="16:27" ht="21" customHeight="1"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spans="16:27" ht="21" customHeight="1"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spans="16:27" ht="21" customHeight="1"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spans="16:27" ht="21" customHeight="1"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spans="16:27" ht="21" customHeight="1"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spans="16:27" ht="21" customHeight="1"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spans="16:27" ht="21" customHeight="1"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spans="16:27" ht="21" customHeight="1"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spans="16:27" ht="21" customHeight="1"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spans="16:27" ht="21" customHeight="1"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spans="16:27" ht="21" customHeight="1"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spans="16:27" ht="21" customHeight="1"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spans="16:27" ht="21" customHeight="1"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spans="16:27" ht="21" customHeight="1"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spans="16:27" ht="21" customHeight="1"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spans="16:27" ht="21" customHeight="1"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spans="16:27" ht="21" customHeight="1"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spans="16:27" ht="21" customHeight="1"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spans="16:27" ht="21" customHeight="1"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spans="16:27" ht="21" customHeight="1"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spans="16:27" ht="21" customHeight="1"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spans="16:27" ht="21" customHeight="1"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spans="16:27" ht="21" customHeight="1"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spans="16:27" ht="21" customHeight="1"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spans="16:27" ht="21" customHeight="1"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spans="16:27" ht="21" customHeight="1"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spans="16:27" ht="21" customHeight="1"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spans="16:27" ht="21" customHeight="1"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spans="16:27" ht="21" customHeight="1"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spans="16:27" ht="21" customHeight="1"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spans="16:27" ht="21" customHeight="1"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spans="16:27" ht="21" customHeight="1"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spans="16:27" ht="21" customHeight="1"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spans="16:27" ht="21" customHeight="1"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spans="16:27" ht="21" customHeight="1"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spans="16:27" ht="21" customHeight="1"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spans="16:27" ht="21" customHeight="1"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spans="16:27" ht="21" customHeight="1"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spans="16:27" ht="21" customHeight="1"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spans="16:27" ht="21" customHeight="1"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spans="16:27" ht="21" customHeight="1"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spans="16:27" ht="21" customHeight="1"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spans="16:27" ht="21" customHeight="1"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spans="16:27" ht="21" customHeight="1"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spans="16:27" ht="21" customHeight="1"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spans="16:27" ht="21" customHeight="1"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spans="16:27" ht="21" customHeight="1"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spans="16:27" ht="21" customHeight="1"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spans="16:27" ht="21" customHeight="1"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spans="16:27" ht="21" customHeight="1"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spans="16:27" ht="21" customHeight="1"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spans="16:27" ht="21" customHeight="1"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spans="16:27" ht="21" customHeight="1"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spans="16:27" ht="21" customHeight="1"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spans="16:27" ht="21" customHeight="1"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spans="16:27" ht="21" customHeight="1"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spans="16:27" ht="21" customHeight="1"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spans="16:27" ht="21" customHeight="1"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spans="16:27" ht="21" customHeight="1"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spans="16:27" ht="21" customHeight="1"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6:27" ht="21" customHeight="1"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6:27" ht="21" customHeight="1"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6:27" ht="21" customHeight="1"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6:27" ht="21" customHeight="1"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6:27" ht="21" customHeight="1"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6:27" ht="21" customHeight="1"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6:27" ht="21" customHeight="1"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6:27" ht="21" customHeight="1"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6:27" ht="21" customHeight="1"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6:27" ht="21" customHeight="1"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6:27" ht="21" customHeight="1"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spans="16:27" ht="21" customHeight="1"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spans="16:27" ht="21" customHeight="1"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spans="16:27" ht="21" customHeight="1"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spans="16:27" ht="21" customHeight="1"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spans="16:27" ht="21" customHeight="1"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spans="16:27" ht="21" customHeight="1"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spans="16:27" ht="21" customHeight="1"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spans="16:27" ht="21" customHeight="1"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spans="16:27" ht="21" customHeight="1"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spans="16:27" ht="21" customHeight="1"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spans="16:27" ht="21" customHeight="1"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spans="16:27" ht="21" customHeight="1"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spans="16:27" ht="21" customHeight="1"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spans="16:27" ht="21" customHeight="1"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spans="16:27" ht="21" customHeight="1"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spans="16:27" ht="21" customHeight="1"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spans="16:27" ht="21" customHeight="1"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spans="16:27" ht="21" customHeight="1"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spans="16:27" ht="21" customHeight="1"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spans="16:27" ht="21" customHeight="1"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spans="16:27" ht="21" customHeight="1"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spans="16:27" ht="21" customHeight="1"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spans="16:27" ht="21" customHeight="1"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spans="16:27" ht="21" customHeight="1"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spans="16:27" ht="21" customHeight="1"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spans="16:27" ht="21" customHeight="1"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spans="16:27" ht="21" customHeight="1"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spans="16:27" ht="21" customHeight="1"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spans="16:27" ht="21" customHeight="1"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spans="16:27" ht="21" customHeight="1"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spans="16:27" ht="21" customHeight="1"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spans="16:27" ht="21" customHeight="1"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spans="16:27" ht="21" customHeight="1"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spans="16:27" ht="21" customHeight="1"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spans="16:27" ht="21" customHeight="1"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</sheetData>
  <mergeCells count="11">
    <mergeCell ref="A3:M4"/>
    <mergeCell ref="A5:C5"/>
    <mergeCell ref="A22:C22"/>
    <mergeCell ref="D22:F22"/>
    <mergeCell ref="G22:I22"/>
    <mergeCell ref="J22:L22"/>
    <mergeCell ref="H6:J6"/>
    <mergeCell ref="A6:A7"/>
    <mergeCell ref="K6:M6"/>
    <mergeCell ref="E6:G6"/>
    <mergeCell ref="B6:D6"/>
  </mergeCells>
  <hyperlinks>
    <hyperlink ref="M22" location="' Index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N41"/>
  <sheetViews>
    <sheetView showGridLines="0" view="pageBreakPreview" zoomScale="70" zoomScaleNormal="75" zoomScaleSheetLayoutView="70" zoomScalePageLayoutView="70" workbookViewId="0">
      <selection activeCell="B2" sqref="B2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13" ht="21" customHeight="1">
      <c r="A1" s="16"/>
      <c r="B1" s="16"/>
    </row>
    <row r="2" spans="1:13" s="13" customFormat="1" ht="26.65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5"/>
      <c r="L2" s="15"/>
      <c r="M2" s="15"/>
    </row>
    <row r="3" spans="1:13" s="13" customFormat="1" ht="21" customHeight="1">
      <c r="A3" s="296" t="s">
        <v>71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</row>
    <row r="4" spans="1:13" s="6" customFormat="1" ht="25.5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</row>
    <row r="5" spans="1:13" s="7" customFormat="1" ht="21" customHeight="1">
      <c r="A5" s="289" t="s">
        <v>72</v>
      </c>
      <c r="B5" s="290"/>
      <c r="C5" s="290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3" s="8" customFormat="1" ht="21" customHeight="1">
      <c r="A6" s="294" t="s">
        <v>54</v>
      </c>
      <c r="B6" s="292" t="s">
        <v>55</v>
      </c>
      <c r="C6" s="293"/>
      <c r="D6" s="293"/>
      <c r="E6" s="292" t="s">
        <v>56</v>
      </c>
      <c r="F6" s="293"/>
      <c r="G6" s="293"/>
      <c r="H6" s="292" t="s">
        <v>57</v>
      </c>
      <c r="I6" s="293"/>
      <c r="J6" s="293"/>
      <c r="K6" s="292" t="s">
        <v>34</v>
      </c>
      <c r="L6" s="293"/>
      <c r="M6" s="293"/>
    </row>
    <row r="7" spans="1:13" s="9" customFormat="1" ht="21" customHeight="1">
      <c r="A7" s="295"/>
      <c r="B7" s="78" t="s">
        <v>32</v>
      </c>
      <c r="C7" s="78" t="s">
        <v>33</v>
      </c>
      <c r="D7" s="78" t="s">
        <v>34</v>
      </c>
      <c r="E7" s="78" t="s">
        <v>32</v>
      </c>
      <c r="F7" s="78" t="s">
        <v>33</v>
      </c>
      <c r="G7" s="78" t="s">
        <v>34</v>
      </c>
      <c r="H7" s="78" t="s">
        <v>32</v>
      </c>
      <c r="I7" s="78" t="s">
        <v>33</v>
      </c>
      <c r="J7" s="78" t="s">
        <v>34</v>
      </c>
      <c r="K7" s="78" t="s">
        <v>32</v>
      </c>
      <c r="L7" s="78" t="s">
        <v>33</v>
      </c>
      <c r="M7" s="78" t="s">
        <v>34</v>
      </c>
    </row>
    <row r="8" spans="1:13" s="10" customFormat="1" ht="21" customHeight="1">
      <c r="A8" s="79" t="s">
        <v>58</v>
      </c>
      <c r="B8" s="80">
        <v>113011</v>
      </c>
      <c r="C8" s="80">
        <v>83971</v>
      </c>
      <c r="D8" s="80">
        <v>196982</v>
      </c>
      <c r="E8" s="80">
        <v>167199</v>
      </c>
      <c r="F8" s="80">
        <v>154479</v>
      </c>
      <c r="G8" s="80">
        <v>321678</v>
      </c>
      <c r="H8" s="80">
        <v>68288</v>
      </c>
      <c r="I8" s="80">
        <v>87239</v>
      </c>
      <c r="J8" s="80">
        <v>155527</v>
      </c>
      <c r="K8" s="80">
        <v>348498</v>
      </c>
      <c r="L8" s="80">
        <v>325689</v>
      </c>
      <c r="M8" s="80">
        <v>674187</v>
      </c>
    </row>
    <row r="9" spans="1:13" s="10" customFormat="1" ht="21" customHeight="1">
      <c r="A9" s="79" t="s">
        <v>59</v>
      </c>
      <c r="B9" s="81">
        <v>109261</v>
      </c>
      <c r="C9" s="81">
        <v>96771</v>
      </c>
      <c r="D9" s="81">
        <v>206032</v>
      </c>
      <c r="E9" s="81">
        <v>172943</v>
      </c>
      <c r="F9" s="81">
        <v>176009</v>
      </c>
      <c r="G9" s="81">
        <v>348952</v>
      </c>
      <c r="H9" s="81">
        <v>118673</v>
      </c>
      <c r="I9" s="81">
        <v>115261</v>
      </c>
      <c r="J9" s="81">
        <v>233934</v>
      </c>
      <c r="K9" s="81">
        <v>400877</v>
      </c>
      <c r="L9" s="81">
        <v>388041</v>
      </c>
      <c r="M9" s="81">
        <v>788918</v>
      </c>
    </row>
    <row r="10" spans="1:13" s="10" customFormat="1" ht="21" customHeight="1">
      <c r="A10" s="79" t="s">
        <v>60</v>
      </c>
      <c r="B10" s="80">
        <v>38250</v>
      </c>
      <c r="C10" s="80">
        <v>34329</v>
      </c>
      <c r="D10" s="80">
        <v>72579</v>
      </c>
      <c r="E10" s="80">
        <v>40059</v>
      </c>
      <c r="F10" s="80">
        <v>29486</v>
      </c>
      <c r="G10" s="80">
        <v>69545</v>
      </c>
      <c r="H10" s="80">
        <v>9447</v>
      </c>
      <c r="I10" s="80">
        <v>4690</v>
      </c>
      <c r="J10" s="80">
        <v>14137</v>
      </c>
      <c r="K10" s="80">
        <v>87756</v>
      </c>
      <c r="L10" s="80">
        <v>68505</v>
      </c>
      <c r="M10" s="80">
        <v>156261</v>
      </c>
    </row>
    <row r="11" spans="1:13" s="10" customFormat="1" ht="21" customHeight="1">
      <c r="A11" s="79" t="s">
        <v>61</v>
      </c>
      <c r="B11" s="81">
        <v>49997</v>
      </c>
      <c r="C11" s="81">
        <v>46701</v>
      </c>
      <c r="D11" s="81">
        <v>96698</v>
      </c>
      <c r="E11" s="81">
        <v>72357</v>
      </c>
      <c r="F11" s="81">
        <v>72788</v>
      </c>
      <c r="G11" s="81">
        <v>145145</v>
      </c>
      <c r="H11" s="81">
        <v>33037</v>
      </c>
      <c r="I11" s="81">
        <v>32848</v>
      </c>
      <c r="J11" s="81">
        <v>65885</v>
      </c>
      <c r="K11" s="81">
        <v>155391</v>
      </c>
      <c r="L11" s="81">
        <v>152337</v>
      </c>
      <c r="M11" s="81">
        <v>307728</v>
      </c>
    </row>
    <row r="12" spans="1:13" s="10" customFormat="1" ht="21" customHeight="1">
      <c r="A12" s="79" t="s">
        <v>62</v>
      </c>
      <c r="B12" s="80">
        <v>15972</v>
      </c>
      <c r="C12" s="80">
        <v>330</v>
      </c>
      <c r="D12" s="80">
        <v>16302</v>
      </c>
      <c r="E12" s="80">
        <v>21529</v>
      </c>
      <c r="F12" s="80">
        <v>16874</v>
      </c>
      <c r="G12" s="80">
        <v>38403</v>
      </c>
      <c r="H12" s="80">
        <v>8436</v>
      </c>
      <c r="I12" s="80">
        <v>8693</v>
      </c>
      <c r="J12" s="80">
        <v>17129</v>
      </c>
      <c r="K12" s="80">
        <v>45937</v>
      </c>
      <c r="L12" s="80">
        <v>25897</v>
      </c>
      <c r="M12" s="80">
        <v>71834</v>
      </c>
    </row>
    <row r="13" spans="1:13" s="10" customFormat="1" ht="21" customHeight="1">
      <c r="A13" s="79" t="s">
        <v>63</v>
      </c>
      <c r="B13" s="81">
        <v>21755</v>
      </c>
      <c r="C13" s="81">
        <v>23786</v>
      </c>
      <c r="D13" s="81">
        <v>45541</v>
      </c>
      <c r="E13" s="81">
        <v>46110</v>
      </c>
      <c r="F13" s="81">
        <v>22249</v>
      </c>
      <c r="G13" s="81">
        <v>68359</v>
      </c>
      <c r="H13" s="81">
        <v>14215</v>
      </c>
      <c r="I13" s="81">
        <v>8031</v>
      </c>
      <c r="J13" s="81">
        <v>22246</v>
      </c>
      <c r="K13" s="81">
        <v>82080</v>
      </c>
      <c r="L13" s="81">
        <v>54066</v>
      </c>
      <c r="M13" s="81">
        <v>136146</v>
      </c>
    </row>
    <row r="14" spans="1:13" s="10" customFormat="1" ht="21" customHeight="1">
      <c r="A14" s="79" t="s">
        <v>64</v>
      </c>
      <c r="B14" s="80">
        <v>17157</v>
      </c>
      <c r="C14" s="80">
        <v>23383</v>
      </c>
      <c r="D14" s="80">
        <v>40540</v>
      </c>
      <c r="E14" s="80">
        <v>22183</v>
      </c>
      <c r="F14" s="80">
        <v>24437</v>
      </c>
      <c r="G14" s="80">
        <v>46620</v>
      </c>
      <c r="H14" s="80">
        <v>18596</v>
      </c>
      <c r="I14" s="80">
        <v>11628</v>
      </c>
      <c r="J14" s="80">
        <v>30224</v>
      </c>
      <c r="K14" s="80">
        <v>57936</v>
      </c>
      <c r="L14" s="80">
        <v>59448</v>
      </c>
      <c r="M14" s="80">
        <v>117384</v>
      </c>
    </row>
    <row r="15" spans="1:13" s="10" customFormat="1" ht="21" customHeight="1">
      <c r="A15" s="79" t="s">
        <v>65</v>
      </c>
      <c r="B15" s="81">
        <v>22592</v>
      </c>
      <c r="C15" s="81">
        <v>27667</v>
      </c>
      <c r="D15" s="81">
        <v>50259</v>
      </c>
      <c r="E15" s="81">
        <v>13870</v>
      </c>
      <c r="F15" s="81">
        <v>22535</v>
      </c>
      <c r="G15" s="81">
        <v>36405</v>
      </c>
      <c r="H15" s="81">
        <v>12331</v>
      </c>
      <c r="I15" s="81">
        <v>12957</v>
      </c>
      <c r="J15" s="81">
        <v>25288</v>
      </c>
      <c r="K15" s="81">
        <v>48793</v>
      </c>
      <c r="L15" s="81">
        <v>63159</v>
      </c>
      <c r="M15" s="81">
        <v>111952</v>
      </c>
    </row>
    <row r="16" spans="1:13" s="10" customFormat="1" ht="21" customHeight="1">
      <c r="A16" s="79" t="s">
        <v>66</v>
      </c>
      <c r="B16" s="80">
        <v>10365</v>
      </c>
      <c r="C16" s="80">
        <v>9454</v>
      </c>
      <c r="D16" s="80">
        <v>19819</v>
      </c>
      <c r="E16" s="80">
        <v>1956</v>
      </c>
      <c r="F16" s="80">
        <v>2743</v>
      </c>
      <c r="G16" s="80">
        <v>4699</v>
      </c>
      <c r="H16" s="80">
        <v>3877</v>
      </c>
      <c r="I16" s="80">
        <v>2169</v>
      </c>
      <c r="J16" s="80">
        <v>6046</v>
      </c>
      <c r="K16" s="80">
        <v>16198</v>
      </c>
      <c r="L16" s="80">
        <v>14366</v>
      </c>
      <c r="M16" s="80">
        <v>30564</v>
      </c>
    </row>
    <row r="17" spans="1:14" s="10" customFormat="1" ht="21" customHeight="1">
      <c r="A17" s="79" t="s">
        <v>67</v>
      </c>
      <c r="B17" s="81">
        <v>56363</v>
      </c>
      <c r="C17" s="81">
        <v>50196</v>
      </c>
      <c r="D17" s="81">
        <v>106559</v>
      </c>
      <c r="E17" s="81">
        <v>53017</v>
      </c>
      <c r="F17" s="81">
        <v>53705</v>
      </c>
      <c r="G17" s="81">
        <v>106722</v>
      </c>
      <c r="H17" s="81">
        <v>39163</v>
      </c>
      <c r="I17" s="81">
        <v>38879</v>
      </c>
      <c r="J17" s="81">
        <v>78042</v>
      </c>
      <c r="K17" s="81">
        <v>148543</v>
      </c>
      <c r="L17" s="81">
        <v>142780</v>
      </c>
      <c r="M17" s="81">
        <v>291323</v>
      </c>
    </row>
    <row r="18" spans="1:14" s="10" customFormat="1" ht="21" customHeight="1">
      <c r="A18" s="79" t="s">
        <v>68</v>
      </c>
      <c r="B18" s="80">
        <v>26002</v>
      </c>
      <c r="C18" s="80">
        <v>19576</v>
      </c>
      <c r="D18" s="80">
        <v>45578</v>
      </c>
      <c r="E18" s="80">
        <v>13720</v>
      </c>
      <c r="F18" s="80">
        <v>13358</v>
      </c>
      <c r="G18" s="80">
        <v>27078</v>
      </c>
      <c r="H18" s="80">
        <v>25157</v>
      </c>
      <c r="I18" s="80">
        <v>10271</v>
      </c>
      <c r="J18" s="80">
        <v>35428</v>
      </c>
      <c r="K18" s="80">
        <v>64879</v>
      </c>
      <c r="L18" s="80">
        <v>43205</v>
      </c>
      <c r="M18" s="80">
        <v>108084</v>
      </c>
    </row>
    <row r="19" spans="1:14" s="10" customFormat="1" ht="21" customHeight="1">
      <c r="A19" s="79" t="s">
        <v>69</v>
      </c>
      <c r="B19" s="81">
        <v>5444</v>
      </c>
      <c r="C19" s="81">
        <v>4024</v>
      </c>
      <c r="D19" s="81">
        <v>9468</v>
      </c>
      <c r="E19" s="81">
        <v>6349</v>
      </c>
      <c r="F19" s="81">
        <v>5634</v>
      </c>
      <c r="G19" s="81">
        <v>11983</v>
      </c>
      <c r="H19" s="81">
        <v>953</v>
      </c>
      <c r="I19" s="81">
        <v>481</v>
      </c>
      <c r="J19" s="81">
        <v>1434</v>
      </c>
      <c r="K19" s="81">
        <v>12746</v>
      </c>
      <c r="L19" s="81">
        <v>10139</v>
      </c>
      <c r="M19" s="81">
        <v>22885</v>
      </c>
    </row>
    <row r="20" spans="1:14" s="10" customFormat="1" ht="21" customHeight="1">
      <c r="A20" s="79" t="s">
        <v>70</v>
      </c>
      <c r="B20" s="80">
        <v>14385</v>
      </c>
      <c r="C20" s="80">
        <v>15058</v>
      </c>
      <c r="D20" s="80">
        <v>29443</v>
      </c>
      <c r="E20" s="80">
        <v>26626</v>
      </c>
      <c r="F20" s="80">
        <v>26467</v>
      </c>
      <c r="G20" s="80">
        <v>53093</v>
      </c>
      <c r="H20" s="80">
        <v>6792</v>
      </c>
      <c r="I20" s="80">
        <v>6486</v>
      </c>
      <c r="J20" s="80">
        <v>13278</v>
      </c>
      <c r="K20" s="80">
        <v>47803</v>
      </c>
      <c r="L20" s="80">
        <v>48011</v>
      </c>
      <c r="M20" s="80">
        <v>95814</v>
      </c>
      <c r="N20" s="71"/>
    </row>
    <row r="21" spans="1:14" s="10" customFormat="1" ht="21" customHeight="1">
      <c r="A21" s="79" t="s">
        <v>34</v>
      </c>
      <c r="B21" s="82">
        <v>500554</v>
      </c>
      <c r="C21" s="82">
        <v>435246</v>
      </c>
      <c r="D21" s="82">
        <v>935800</v>
      </c>
      <c r="E21" s="82">
        <v>657918</v>
      </c>
      <c r="F21" s="82">
        <v>620764</v>
      </c>
      <c r="G21" s="82">
        <v>1278682</v>
      </c>
      <c r="H21" s="82">
        <v>358965</v>
      </c>
      <c r="I21" s="82">
        <v>339633</v>
      </c>
      <c r="J21" s="82">
        <v>698598</v>
      </c>
      <c r="K21" s="82">
        <v>1517437</v>
      </c>
      <c r="L21" s="82">
        <v>1395643</v>
      </c>
      <c r="M21" s="82">
        <v>2913080</v>
      </c>
    </row>
    <row r="22" spans="1:14" s="14" customFormat="1" ht="21" customHeight="1">
      <c r="A22" s="273" t="s">
        <v>51</v>
      </c>
      <c r="B22" s="274"/>
      <c r="C22" s="274"/>
      <c r="D22" s="297"/>
      <c r="E22" s="298"/>
      <c r="F22" s="298"/>
      <c r="G22" s="297"/>
      <c r="H22" s="298"/>
      <c r="I22" s="298"/>
      <c r="J22" s="297"/>
      <c r="K22" s="298"/>
      <c r="L22" s="298"/>
      <c r="M22" s="247" t="s">
        <v>38</v>
      </c>
    </row>
    <row r="23" spans="1:14" ht="21" customHeight="1">
      <c r="A23" s="20"/>
      <c r="B23" s="85"/>
      <c r="C23" s="20"/>
      <c r="D23" s="20"/>
      <c r="E23" s="20"/>
      <c r="F23" s="20"/>
      <c r="G23" s="20"/>
      <c r="H23" s="20"/>
      <c r="I23" s="20"/>
      <c r="J23" s="20"/>
      <c r="K23" s="21"/>
      <c r="L23" s="21"/>
      <c r="M23" s="23"/>
    </row>
    <row r="24" spans="1:14" ht="21" customHeight="1"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</row>
    <row r="25" spans="1:14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</row>
    <row r="26" spans="1:14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</row>
    <row r="27" spans="1:14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</row>
    <row r="28" spans="1:14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14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14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14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  <row r="32" spans="1:14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</row>
    <row r="33" spans="2:13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2:13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35" spans="2:13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2:13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</row>
    <row r="37" spans="2:13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</row>
    <row r="38" spans="2:13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</row>
    <row r="39" spans="2:13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2:13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</row>
    <row r="41" spans="2:13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</row>
  </sheetData>
  <mergeCells count="11">
    <mergeCell ref="A3:M4"/>
    <mergeCell ref="A22:C22"/>
    <mergeCell ref="D22:F22"/>
    <mergeCell ref="G22:I22"/>
    <mergeCell ref="J22:L22"/>
    <mergeCell ref="H6:J6"/>
    <mergeCell ref="A5:C5"/>
    <mergeCell ref="A6:A7"/>
    <mergeCell ref="K6:M6"/>
    <mergeCell ref="B6:D6"/>
    <mergeCell ref="E6:G6"/>
  </mergeCells>
  <phoneticPr fontId="42" type="noConversion"/>
  <hyperlinks>
    <hyperlink ref="M22" location="' Index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Z42"/>
  <sheetViews>
    <sheetView showGridLines="0" view="pageBreakPreview" zoomScale="76" zoomScaleNormal="85" zoomScaleSheetLayoutView="76" zoomScalePageLayoutView="70" workbookViewId="0">
      <selection activeCell="B2" sqref="B2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6" ht="21" customHeight="1">
      <c r="A1" s="27"/>
      <c r="B1" s="27"/>
    </row>
    <row r="2" spans="1:26" ht="24.4" customHeight="1">
      <c r="A2" s="27"/>
      <c r="B2" s="27"/>
      <c r="C2" s="11"/>
      <c r="D2" s="11"/>
      <c r="E2" s="11"/>
      <c r="F2" s="11"/>
      <c r="G2" s="11"/>
      <c r="H2" s="11"/>
      <c r="I2" s="11"/>
      <c r="J2" s="11"/>
    </row>
    <row r="3" spans="1:26" ht="21" customHeight="1">
      <c r="A3" s="296" t="s">
        <v>73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</row>
    <row r="4" spans="1:26" s="6" customFormat="1" ht="21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</row>
    <row r="5" spans="1:26" s="7" customFormat="1" ht="21" customHeight="1">
      <c r="A5" s="289" t="s">
        <v>74</v>
      </c>
      <c r="B5" s="290"/>
      <c r="C5" s="290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6" s="18" customFormat="1" ht="21" customHeight="1">
      <c r="A6" s="294" t="s">
        <v>54</v>
      </c>
      <c r="B6" s="292" t="s">
        <v>55</v>
      </c>
      <c r="C6" s="293"/>
      <c r="D6" s="293"/>
      <c r="E6" s="292" t="s">
        <v>56</v>
      </c>
      <c r="F6" s="293"/>
      <c r="G6" s="293"/>
      <c r="H6" s="292" t="s">
        <v>57</v>
      </c>
      <c r="I6" s="293"/>
      <c r="J6" s="293"/>
      <c r="K6" s="292" t="s">
        <v>34</v>
      </c>
      <c r="L6" s="293"/>
      <c r="M6" s="293"/>
      <c r="N6" s="299"/>
      <c r="O6" s="300"/>
    </row>
    <row r="7" spans="1:26" s="19" customFormat="1" ht="21" customHeight="1">
      <c r="A7" s="295"/>
      <c r="B7" s="78" t="s">
        <v>32</v>
      </c>
      <c r="C7" s="78" t="s">
        <v>33</v>
      </c>
      <c r="D7" s="78" t="s">
        <v>34</v>
      </c>
      <c r="E7" s="78" t="s">
        <v>32</v>
      </c>
      <c r="F7" s="78" t="s">
        <v>33</v>
      </c>
      <c r="G7" s="78" t="s">
        <v>34</v>
      </c>
      <c r="H7" s="78" t="s">
        <v>32</v>
      </c>
      <c r="I7" s="175" t="s">
        <v>33</v>
      </c>
      <c r="J7" s="78" t="s">
        <v>34</v>
      </c>
      <c r="K7" s="78" t="s">
        <v>32</v>
      </c>
      <c r="L7" s="78" t="s">
        <v>33</v>
      </c>
      <c r="M7" s="78" t="s">
        <v>34</v>
      </c>
      <c r="N7" s="299"/>
      <c r="O7" s="300"/>
    </row>
    <row r="8" spans="1:26" s="17" customFormat="1" ht="21" customHeight="1">
      <c r="A8" s="79" t="s">
        <v>58</v>
      </c>
      <c r="B8" s="80">
        <v>181008</v>
      </c>
      <c r="C8" s="80">
        <v>35275</v>
      </c>
      <c r="D8" s="80">
        <v>216283</v>
      </c>
      <c r="E8" s="80">
        <v>228691</v>
      </c>
      <c r="F8" s="254">
        <v>32154</v>
      </c>
      <c r="G8" s="80">
        <v>260845</v>
      </c>
      <c r="H8" s="80">
        <v>260416</v>
      </c>
      <c r="I8" s="80">
        <v>54495</v>
      </c>
      <c r="J8" s="80">
        <v>314911</v>
      </c>
      <c r="K8" s="80">
        <v>670115</v>
      </c>
      <c r="L8" s="80">
        <v>121924</v>
      </c>
      <c r="M8" s="80">
        <v>792039</v>
      </c>
      <c r="N8" s="48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s="17" customFormat="1" ht="21" customHeight="1">
      <c r="A9" s="79" t="s">
        <v>59</v>
      </c>
      <c r="B9" s="81">
        <v>396862</v>
      </c>
      <c r="C9" s="81">
        <v>66424</v>
      </c>
      <c r="D9" s="81">
        <v>463286</v>
      </c>
      <c r="E9" s="81">
        <v>536810</v>
      </c>
      <c r="F9" s="81">
        <v>191628</v>
      </c>
      <c r="G9" s="81">
        <v>728438</v>
      </c>
      <c r="H9" s="81">
        <v>461641</v>
      </c>
      <c r="I9" s="81">
        <v>138672</v>
      </c>
      <c r="J9" s="81">
        <v>600313</v>
      </c>
      <c r="K9" s="81">
        <v>1395313</v>
      </c>
      <c r="L9" s="81">
        <v>396724</v>
      </c>
      <c r="M9" s="81">
        <v>1792037</v>
      </c>
      <c r="N9" s="48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s="17" customFormat="1" ht="21" customHeight="1">
      <c r="A10" s="79" t="s">
        <v>60</v>
      </c>
      <c r="B10" s="80">
        <v>69200</v>
      </c>
      <c r="C10" s="80">
        <v>5714</v>
      </c>
      <c r="D10" s="80">
        <v>74914</v>
      </c>
      <c r="E10" s="80">
        <v>30600</v>
      </c>
      <c r="F10" s="80">
        <v>6374</v>
      </c>
      <c r="G10" s="80">
        <v>36974</v>
      </c>
      <c r="H10" s="80">
        <v>61966</v>
      </c>
      <c r="I10" s="80">
        <v>6119</v>
      </c>
      <c r="J10" s="80">
        <v>68085</v>
      </c>
      <c r="K10" s="80">
        <v>161766</v>
      </c>
      <c r="L10" s="80">
        <v>18207</v>
      </c>
      <c r="M10" s="80">
        <v>179973</v>
      </c>
      <c r="N10" s="48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spans="1:26" s="17" customFormat="1" ht="21" customHeight="1">
      <c r="A11" s="79" t="s">
        <v>61</v>
      </c>
      <c r="B11" s="81">
        <v>57973</v>
      </c>
      <c r="C11" s="81">
        <v>17321</v>
      </c>
      <c r="D11" s="81">
        <v>75294</v>
      </c>
      <c r="E11" s="81">
        <v>28367</v>
      </c>
      <c r="F11" s="81">
        <v>7730</v>
      </c>
      <c r="G11" s="81">
        <v>36097</v>
      </c>
      <c r="H11" s="81">
        <v>34157</v>
      </c>
      <c r="I11" s="81">
        <v>7007</v>
      </c>
      <c r="J11" s="81">
        <v>41164</v>
      </c>
      <c r="K11" s="81">
        <v>120497</v>
      </c>
      <c r="L11" s="81">
        <v>32058</v>
      </c>
      <c r="M11" s="81">
        <v>152555</v>
      </c>
      <c r="N11" s="48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s="17" customFormat="1" ht="21" customHeight="1">
      <c r="A12" s="79" t="s">
        <v>62</v>
      </c>
      <c r="B12" s="80">
        <v>3382</v>
      </c>
      <c r="C12" s="80">
        <v>6755</v>
      </c>
      <c r="D12" s="80">
        <v>10137</v>
      </c>
      <c r="E12" s="80">
        <v>133935</v>
      </c>
      <c r="F12" s="254">
        <v>39600</v>
      </c>
      <c r="G12" s="80">
        <v>173535</v>
      </c>
      <c r="H12" s="80">
        <v>51755</v>
      </c>
      <c r="I12" s="80">
        <v>16577</v>
      </c>
      <c r="J12" s="80">
        <v>68332</v>
      </c>
      <c r="K12" s="80">
        <v>189072</v>
      </c>
      <c r="L12" s="80">
        <v>62932</v>
      </c>
      <c r="M12" s="80">
        <v>252004</v>
      </c>
      <c r="N12" s="48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s="17" customFormat="1" ht="21" customHeight="1">
      <c r="A13" s="79" t="s">
        <v>63</v>
      </c>
      <c r="B13" s="81">
        <v>40866</v>
      </c>
      <c r="C13" s="81">
        <v>7320</v>
      </c>
      <c r="D13" s="81">
        <v>48186</v>
      </c>
      <c r="E13" s="81">
        <v>8368</v>
      </c>
      <c r="F13" s="81">
        <v>336</v>
      </c>
      <c r="G13" s="81">
        <v>8704</v>
      </c>
      <c r="H13" s="81">
        <v>35119</v>
      </c>
      <c r="I13" s="81">
        <v>4969</v>
      </c>
      <c r="J13" s="81">
        <v>40088</v>
      </c>
      <c r="K13" s="81">
        <v>84353</v>
      </c>
      <c r="L13" s="81">
        <v>12625</v>
      </c>
      <c r="M13" s="81">
        <v>96978</v>
      </c>
      <c r="N13" s="48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s="17" customFormat="1" ht="21" customHeight="1">
      <c r="A14" s="79" t="s">
        <v>64</v>
      </c>
      <c r="B14" s="80">
        <v>24130</v>
      </c>
      <c r="C14" s="80">
        <v>1565</v>
      </c>
      <c r="D14" s="80">
        <v>25695</v>
      </c>
      <c r="E14" s="80">
        <v>22580</v>
      </c>
      <c r="F14" s="80">
        <v>251</v>
      </c>
      <c r="G14" s="80">
        <v>22831</v>
      </c>
      <c r="H14" s="80">
        <v>44363</v>
      </c>
      <c r="I14" s="80">
        <v>2978</v>
      </c>
      <c r="J14" s="80">
        <v>47341</v>
      </c>
      <c r="K14" s="80">
        <v>91073</v>
      </c>
      <c r="L14" s="80">
        <v>4794</v>
      </c>
      <c r="M14" s="80">
        <v>95867</v>
      </c>
      <c r="N14" s="48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spans="1:26" s="17" customFormat="1" ht="21" customHeight="1">
      <c r="A15" s="79" t="s">
        <v>65</v>
      </c>
      <c r="B15" s="81">
        <v>15823</v>
      </c>
      <c r="C15" s="81">
        <v>5215</v>
      </c>
      <c r="D15" s="81">
        <v>21038</v>
      </c>
      <c r="E15" s="81">
        <v>9939</v>
      </c>
      <c r="F15" s="81">
        <v>4365</v>
      </c>
      <c r="G15" s="81">
        <v>14304</v>
      </c>
      <c r="H15" s="81">
        <v>2232</v>
      </c>
      <c r="I15" s="253" t="s">
        <v>151</v>
      </c>
      <c r="J15" s="81">
        <v>2232</v>
      </c>
      <c r="K15" s="81">
        <v>27994</v>
      </c>
      <c r="L15" s="81">
        <v>9580</v>
      </c>
      <c r="M15" s="81">
        <v>37574</v>
      </c>
      <c r="N15" s="48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s="17" customFormat="1" ht="21" customHeight="1">
      <c r="A16" s="79" t="s">
        <v>66</v>
      </c>
      <c r="B16" s="80">
        <v>2398</v>
      </c>
      <c r="C16" s="254">
        <v>1741</v>
      </c>
      <c r="D16" s="80">
        <v>4139</v>
      </c>
      <c r="E16" s="80">
        <v>2925</v>
      </c>
      <c r="F16" s="254" t="s">
        <v>151</v>
      </c>
      <c r="G16" s="80">
        <v>2925</v>
      </c>
      <c r="H16" s="254">
        <v>9325</v>
      </c>
      <c r="I16" s="80">
        <v>4809</v>
      </c>
      <c r="J16" s="80">
        <v>14134</v>
      </c>
      <c r="K16" s="80">
        <v>14648</v>
      </c>
      <c r="L16" s="80">
        <v>6550</v>
      </c>
      <c r="M16" s="80">
        <v>21198</v>
      </c>
      <c r="N16" s="48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s="17" customFormat="1" ht="21" customHeight="1">
      <c r="A17" s="79" t="s">
        <v>67</v>
      </c>
      <c r="B17" s="81">
        <v>31597</v>
      </c>
      <c r="C17" s="81">
        <v>19432</v>
      </c>
      <c r="D17" s="81">
        <v>51029</v>
      </c>
      <c r="E17" s="81">
        <v>76348</v>
      </c>
      <c r="F17" s="81">
        <v>15774</v>
      </c>
      <c r="G17" s="81">
        <v>92122</v>
      </c>
      <c r="H17" s="81">
        <v>43927</v>
      </c>
      <c r="I17" s="81">
        <v>20004</v>
      </c>
      <c r="J17" s="81">
        <v>63931</v>
      </c>
      <c r="K17" s="81">
        <v>151872</v>
      </c>
      <c r="L17" s="81">
        <v>55210</v>
      </c>
      <c r="M17" s="81">
        <v>207082</v>
      </c>
      <c r="N17" s="48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s="17" customFormat="1" ht="21" customHeight="1">
      <c r="A18" s="79" t="s">
        <v>68</v>
      </c>
      <c r="B18" s="80">
        <v>40896</v>
      </c>
      <c r="C18" s="80">
        <v>561</v>
      </c>
      <c r="D18" s="80">
        <v>41457</v>
      </c>
      <c r="E18" s="80">
        <v>10048</v>
      </c>
      <c r="F18" s="80" t="s">
        <v>151</v>
      </c>
      <c r="G18" s="80">
        <v>10048</v>
      </c>
      <c r="H18" s="80">
        <v>9525</v>
      </c>
      <c r="I18" s="254" t="s">
        <v>151</v>
      </c>
      <c r="J18" s="80">
        <v>9525</v>
      </c>
      <c r="K18" s="80">
        <v>60469</v>
      </c>
      <c r="L18" s="80">
        <v>561</v>
      </c>
      <c r="M18" s="80">
        <v>61030</v>
      </c>
      <c r="N18" s="48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</row>
    <row r="19" spans="1:26" s="17" customFormat="1" ht="21" customHeight="1">
      <c r="A19" s="79" t="s">
        <v>69</v>
      </c>
      <c r="B19" s="81">
        <v>7182</v>
      </c>
      <c r="C19" s="81" t="s">
        <v>151</v>
      </c>
      <c r="D19" s="81">
        <v>7182</v>
      </c>
      <c r="E19" s="253">
        <v>4300</v>
      </c>
      <c r="F19" s="81">
        <v>1326</v>
      </c>
      <c r="G19" s="81">
        <v>5626</v>
      </c>
      <c r="H19" s="81">
        <v>4033</v>
      </c>
      <c r="I19" s="81">
        <v>1482</v>
      </c>
      <c r="J19" s="81">
        <v>5515</v>
      </c>
      <c r="K19" s="81">
        <v>15515</v>
      </c>
      <c r="L19" s="81">
        <v>2808</v>
      </c>
      <c r="M19" s="81">
        <v>18323</v>
      </c>
      <c r="N19" s="48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s="17" customFormat="1" ht="21" customHeight="1">
      <c r="A20" s="79" t="s">
        <v>70</v>
      </c>
      <c r="B20" s="80">
        <v>7710</v>
      </c>
      <c r="C20" s="80" t="s">
        <v>151</v>
      </c>
      <c r="D20" s="80">
        <v>7710</v>
      </c>
      <c r="E20" s="80">
        <v>11589</v>
      </c>
      <c r="F20" s="80">
        <v>214</v>
      </c>
      <c r="G20" s="80">
        <v>11803</v>
      </c>
      <c r="H20" s="80">
        <v>2594</v>
      </c>
      <c r="I20" s="80">
        <v>5593</v>
      </c>
      <c r="J20" s="80">
        <v>8187</v>
      </c>
      <c r="K20" s="80">
        <v>21893</v>
      </c>
      <c r="L20" s="80">
        <v>5807</v>
      </c>
      <c r="M20" s="80">
        <v>27700</v>
      </c>
      <c r="N20" s="48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s="17" customFormat="1" ht="21" customHeight="1">
      <c r="A21" s="79" t="s">
        <v>34</v>
      </c>
      <c r="B21" s="82">
        <v>879027</v>
      </c>
      <c r="C21" s="82">
        <v>167323</v>
      </c>
      <c r="D21" s="82">
        <v>1046350</v>
      </c>
      <c r="E21" s="82">
        <v>1104500</v>
      </c>
      <c r="F21" s="82">
        <v>299752</v>
      </c>
      <c r="G21" s="82">
        <v>1404252</v>
      </c>
      <c r="H21" s="82">
        <v>1021053</v>
      </c>
      <c r="I21" s="82">
        <v>262705</v>
      </c>
      <c r="J21" s="82">
        <v>1283758</v>
      </c>
      <c r="K21" s="82">
        <v>3004580</v>
      </c>
      <c r="L21" s="82">
        <v>729780</v>
      </c>
      <c r="M21" s="82">
        <v>3734360</v>
      </c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s="14" customFormat="1" ht="21" customHeight="1">
      <c r="A22" s="273" t="s">
        <v>51</v>
      </c>
      <c r="B22" s="274"/>
      <c r="C22" s="274"/>
      <c r="D22" s="297"/>
      <c r="E22" s="298"/>
      <c r="F22" s="298"/>
      <c r="G22" s="297"/>
      <c r="H22" s="298"/>
      <c r="I22" s="298"/>
      <c r="J22" s="297"/>
      <c r="K22" s="298"/>
      <c r="L22" s="298"/>
      <c r="M22" s="247" t="s">
        <v>38</v>
      </c>
      <c r="N22" s="24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spans="1:26" ht="21" customHeight="1">
      <c r="M23" s="50"/>
      <c r="N23" s="25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ht="21" customHeight="1"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spans="1:26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26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26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26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  <row r="32" spans="1:26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</row>
    <row r="33" spans="2:13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2:13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35" spans="2:13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2:13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</row>
    <row r="37" spans="2:13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</row>
    <row r="38" spans="2:13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</row>
    <row r="39" spans="2:13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2:13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</row>
    <row r="41" spans="2:13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</row>
    <row r="42" spans="2:13" ht="21" customHeight="1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</row>
  </sheetData>
  <mergeCells count="12">
    <mergeCell ref="A3:M4"/>
    <mergeCell ref="N6:O7"/>
    <mergeCell ref="A5:C5"/>
    <mergeCell ref="A22:C22"/>
    <mergeCell ref="D22:F22"/>
    <mergeCell ref="G22:I22"/>
    <mergeCell ref="J22:L22"/>
    <mergeCell ref="A6:A7"/>
    <mergeCell ref="K6:M6"/>
    <mergeCell ref="B6:D6"/>
    <mergeCell ref="E6:G6"/>
    <mergeCell ref="H6:J6"/>
  </mergeCells>
  <hyperlinks>
    <hyperlink ref="M22" location="' Index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K28"/>
  <sheetViews>
    <sheetView showGridLines="0" view="pageBreakPreview" zoomScale="90" zoomScaleNormal="80" zoomScaleSheetLayoutView="90" zoomScalePageLayoutView="70" workbookViewId="0">
      <selection activeCell="B2" sqref="B2"/>
    </sheetView>
  </sheetViews>
  <sheetFormatPr defaultColWidth="16.7265625" defaultRowHeight="21" customHeight="1"/>
  <cols>
    <col min="1" max="16384" width="16.7265625" style="4"/>
  </cols>
  <sheetData>
    <row r="1" spans="1:11" ht="21" customHeight="1">
      <c r="A1" s="16"/>
      <c r="B1" s="16"/>
    </row>
    <row r="2" spans="1:11" s="13" customFormat="1" ht="28.15" customHeight="1">
      <c r="A2" s="16"/>
      <c r="B2" s="16"/>
      <c r="C2" s="11"/>
      <c r="D2" s="11"/>
    </row>
    <row r="3" spans="1:11" s="13" customFormat="1" ht="21" customHeight="1">
      <c r="A3" s="296" t="s">
        <v>8</v>
      </c>
      <c r="B3" s="296"/>
      <c r="C3" s="296"/>
      <c r="D3" s="296"/>
      <c r="E3" s="296"/>
      <c r="F3" s="296"/>
      <c r="G3" s="296"/>
      <c r="H3" s="296"/>
      <c r="I3" s="296"/>
      <c r="J3" s="296"/>
    </row>
    <row r="4" spans="1:11" s="5" customFormat="1" ht="21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</row>
    <row r="5" spans="1:11" s="3" customFormat="1" ht="21" customHeight="1">
      <c r="A5" s="289" t="s">
        <v>75</v>
      </c>
      <c r="B5" s="290"/>
      <c r="C5" s="290"/>
      <c r="D5" s="29"/>
    </row>
    <row r="6" spans="1:11" s="22" customFormat="1" ht="21" customHeight="1">
      <c r="A6" s="294" t="s">
        <v>76</v>
      </c>
      <c r="B6" s="302" t="s">
        <v>77</v>
      </c>
      <c r="C6" s="303"/>
      <c r="D6" s="304"/>
      <c r="E6" s="302" t="s">
        <v>78</v>
      </c>
      <c r="F6" s="303"/>
      <c r="G6" s="304"/>
      <c r="H6" s="302" t="s">
        <v>34</v>
      </c>
      <c r="I6" s="303"/>
      <c r="J6" s="304"/>
      <c r="K6" s="301"/>
    </row>
    <row r="7" spans="1:11" s="22" customFormat="1" ht="21" customHeight="1">
      <c r="A7" s="295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'1.4'!K7</f>
        <v>Males</v>
      </c>
      <c r="I7" s="83" t="str">
        <f>'1.4'!L7</f>
        <v>Females</v>
      </c>
      <c r="J7" s="83" t="str">
        <f>'1.4'!M7</f>
        <v>Total</v>
      </c>
      <c r="K7" s="301"/>
    </row>
    <row r="8" spans="1:11" s="22" customFormat="1" ht="21" customHeight="1">
      <c r="A8" s="79" t="str">
        <f>'1.4'!$B$6</f>
        <v>July</v>
      </c>
      <c r="B8" s="80">
        <v>1372551</v>
      </c>
      <c r="C8" s="80">
        <v>592966</v>
      </c>
      <c r="D8" s="80">
        <v>1965517</v>
      </c>
      <c r="E8" s="254">
        <v>7030</v>
      </c>
      <c r="F8" s="254">
        <v>9603</v>
      </c>
      <c r="G8" s="254">
        <v>16633</v>
      </c>
      <c r="H8" s="80">
        <v>1379581</v>
      </c>
      <c r="I8" s="80">
        <v>602569</v>
      </c>
      <c r="J8" s="80">
        <v>1982150</v>
      </c>
      <c r="K8" s="301"/>
    </row>
    <row r="9" spans="1:11" s="22" customFormat="1" ht="21" customHeight="1">
      <c r="A9" s="79" t="str">
        <f>'1.4'!$E$6</f>
        <v>August</v>
      </c>
      <c r="B9" s="81">
        <v>1704475</v>
      </c>
      <c r="C9" s="81">
        <v>877193</v>
      </c>
      <c r="D9" s="81">
        <v>2581668</v>
      </c>
      <c r="E9" s="81">
        <v>57943</v>
      </c>
      <c r="F9" s="253">
        <v>43323</v>
      </c>
      <c r="G9" s="81">
        <v>101266</v>
      </c>
      <c r="H9" s="81">
        <v>1762418</v>
      </c>
      <c r="I9" s="81">
        <v>920516</v>
      </c>
      <c r="J9" s="81">
        <v>2682934</v>
      </c>
      <c r="K9" s="28"/>
    </row>
    <row r="10" spans="1:11" s="22" customFormat="1" ht="21" customHeight="1">
      <c r="A10" s="79" t="str">
        <f>'1.4'!$H$6</f>
        <v>September</v>
      </c>
      <c r="B10" s="80">
        <v>1298956</v>
      </c>
      <c r="C10" s="80">
        <v>565802</v>
      </c>
      <c r="D10" s="80">
        <v>1864758</v>
      </c>
      <c r="E10" s="80">
        <v>81062</v>
      </c>
      <c r="F10" s="80">
        <v>36536</v>
      </c>
      <c r="G10" s="80">
        <v>117598</v>
      </c>
      <c r="H10" s="80">
        <v>1380018</v>
      </c>
      <c r="I10" s="80">
        <v>602338</v>
      </c>
      <c r="J10" s="80">
        <v>1982356</v>
      </c>
      <c r="K10" s="28"/>
    </row>
    <row r="11" spans="1:11" s="22" customFormat="1" ht="21" customHeight="1">
      <c r="A11" s="79" t="s">
        <v>34</v>
      </c>
      <c r="B11" s="82">
        <v>4375982</v>
      </c>
      <c r="C11" s="82">
        <v>2035961</v>
      </c>
      <c r="D11" s="82">
        <v>6411943</v>
      </c>
      <c r="E11" s="82">
        <v>146035</v>
      </c>
      <c r="F11" s="82">
        <v>89462</v>
      </c>
      <c r="G11" s="82">
        <v>235497</v>
      </c>
      <c r="H11" s="82">
        <v>4522017</v>
      </c>
      <c r="I11" s="82">
        <v>2125423</v>
      </c>
      <c r="J11" s="82">
        <v>6647440</v>
      </c>
      <c r="K11" s="28"/>
    </row>
    <row r="12" spans="1:11" s="14" customFormat="1" ht="21" customHeight="1">
      <c r="A12" s="273" t="s">
        <v>51</v>
      </c>
      <c r="B12" s="274"/>
      <c r="C12" s="274"/>
      <c r="D12" s="51"/>
      <c r="J12" s="205" t="s">
        <v>38</v>
      </c>
    </row>
    <row r="14" spans="1:11" ht="21" customHeight="1">
      <c r="B14" s="251"/>
      <c r="C14" s="251"/>
      <c r="D14" s="44"/>
    </row>
    <row r="15" spans="1:11" ht="21" customHeight="1">
      <c r="B15" s="44"/>
      <c r="C15" s="44"/>
      <c r="D15" s="44"/>
    </row>
    <row r="16" spans="1:11" ht="21" customHeight="1">
      <c r="B16" s="44"/>
      <c r="C16" s="44"/>
      <c r="D16" s="44"/>
    </row>
    <row r="17" spans="2:4" ht="21" customHeight="1">
      <c r="B17" s="44"/>
      <c r="C17" s="44"/>
      <c r="D17" s="44"/>
    </row>
    <row r="18" spans="2:4" ht="21" customHeight="1">
      <c r="B18" s="44"/>
      <c r="C18" s="44"/>
      <c r="D18" s="44"/>
    </row>
    <row r="19" spans="2:4" ht="21" customHeight="1">
      <c r="B19" s="44"/>
      <c r="C19" s="44"/>
      <c r="D19" s="44"/>
    </row>
    <row r="20" spans="2:4" ht="21" customHeight="1">
      <c r="B20" s="44"/>
      <c r="C20" s="44"/>
      <c r="D20" s="44"/>
    </row>
    <row r="21" spans="2:4" ht="21" customHeight="1">
      <c r="B21" s="44"/>
      <c r="C21" s="44"/>
      <c r="D21" s="44"/>
    </row>
    <row r="22" spans="2:4" ht="21" customHeight="1">
      <c r="B22" s="44"/>
      <c r="C22" s="44"/>
      <c r="D22" s="44"/>
    </row>
    <row r="23" spans="2:4" ht="21" customHeight="1">
      <c r="B23" s="44"/>
      <c r="C23" s="44"/>
      <c r="D23" s="44"/>
    </row>
    <row r="25" spans="2:4" ht="21" customHeight="1">
      <c r="B25" s="44"/>
      <c r="C25" s="44"/>
      <c r="D25" s="44"/>
    </row>
    <row r="26" spans="2:4" ht="21" customHeight="1">
      <c r="B26" s="44"/>
      <c r="C26" s="44"/>
      <c r="D26" s="44"/>
    </row>
    <row r="27" spans="2:4" ht="21" customHeight="1">
      <c r="B27" s="44"/>
      <c r="C27" s="44"/>
      <c r="D27" s="44"/>
    </row>
    <row r="28" spans="2:4" ht="21" customHeight="1">
      <c r="B28" s="44"/>
      <c r="C28" s="44"/>
      <c r="D28" s="44"/>
    </row>
  </sheetData>
  <protectedRanges>
    <protectedRange sqref="A3 B4:D4" name="نطاق1"/>
    <protectedRange sqref="A9:A10 E6:J8 B9:J11 A6:D8" name="نطاق1_1_2"/>
  </protectedRanges>
  <mergeCells count="8">
    <mergeCell ref="A3:J4"/>
    <mergeCell ref="A5:C5"/>
    <mergeCell ref="A12:C12"/>
    <mergeCell ref="K6:K8"/>
    <mergeCell ref="A6:A7"/>
    <mergeCell ref="B6:D6"/>
    <mergeCell ref="H6:J6"/>
    <mergeCell ref="E6:G6"/>
  </mergeCells>
  <hyperlinks>
    <hyperlink ref="J12" location="' Index'!A1" display="عودة للفهرس" xr:uid="{5B6122C8-FDAC-46CB-A3FF-28F1EDD20B6A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46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L20"/>
  <sheetViews>
    <sheetView showGridLines="0" view="pageBreakPreview" zoomScale="120" zoomScaleNormal="86" zoomScaleSheetLayoutView="120" zoomScalePageLayoutView="70" workbookViewId="0">
      <selection activeCell="B2" sqref="B2"/>
    </sheetView>
  </sheetViews>
  <sheetFormatPr defaultColWidth="16.7265625" defaultRowHeight="21" customHeight="1"/>
  <cols>
    <col min="1" max="16384" width="16.7265625" style="4"/>
  </cols>
  <sheetData>
    <row r="1" spans="1:12" ht="21" customHeight="1">
      <c r="A1" s="27"/>
      <c r="B1" s="27"/>
    </row>
    <row r="2" spans="1:12" s="2" customFormat="1" ht="24" customHeight="1">
      <c r="A2" s="27"/>
      <c r="B2" s="27"/>
      <c r="C2" s="11"/>
      <c r="D2" s="11"/>
      <c r="E2" s="38"/>
      <c r="G2" s="39"/>
    </row>
    <row r="3" spans="1:12" s="2" customFormat="1" ht="21" customHeight="1">
      <c r="A3" s="296" t="s">
        <v>79</v>
      </c>
      <c r="B3" s="296"/>
      <c r="C3" s="296"/>
      <c r="D3" s="296"/>
      <c r="E3" s="296"/>
      <c r="F3" s="296"/>
      <c r="G3" s="296"/>
      <c r="H3" s="296"/>
      <c r="I3" s="296"/>
      <c r="J3" s="296"/>
    </row>
    <row r="4" spans="1:12" s="5" customFormat="1" ht="21" customHeight="1">
      <c r="A4" s="296"/>
      <c r="B4" s="296"/>
      <c r="C4" s="296"/>
      <c r="D4" s="296"/>
      <c r="E4" s="296"/>
      <c r="F4" s="296"/>
      <c r="G4" s="296"/>
      <c r="H4" s="296"/>
      <c r="I4" s="296"/>
      <c r="J4" s="296"/>
    </row>
    <row r="5" spans="1:12" s="3" customFormat="1" ht="21" customHeight="1">
      <c r="A5" s="289" t="s">
        <v>80</v>
      </c>
      <c r="B5" s="290"/>
      <c r="C5" s="290"/>
      <c r="D5" s="29"/>
    </row>
    <row r="6" spans="1:12" ht="21" customHeight="1">
      <c r="A6" s="294" t="s">
        <v>76</v>
      </c>
      <c r="B6" s="302" t="s">
        <v>77</v>
      </c>
      <c r="C6" s="303"/>
      <c r="D6" s="304"/>
      <c r="E6" s="302" t="s">
        <v>81</v>
      </c>
      <c r="F6" s="303"/>
      <c r="G6" s="304"/>
      <c r="H6" s="302" t="s">
        <v>34</v>
      </c>
      <c r="I6" s="303"/>
      <c r="J6" s="304"/>
      <c r="K6" s="299"/>
      <c r="L6" s="300"/>
    </row>
    <row r="7" spans="1:12" ht="21" customHeight="1">
      <c r="A7" s="295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'1.4'!K7</f>
        <v>Males</v>
      </c>
      <c r="I7" s="83" t="str">
        <f>'1.4'!L7</f>
        <v>Females</v>
      </c>
      <c r="J7" s="83" t="str">
        <f>'1.4'!M7</f>
        <v>Total</v>
      </c>
      <c r="K7" s="299"/>
      <c r="L7" s="300"/>
    </row>
    <row r="8" spans="1:12" ht="21" customHeight="1">
      <c r="A8" s="79" t="str">
        <f>'1.4'!$B$6</f>
        <v>July</v>
      </c>
      <c r="B8" s="80">
        <v>497728</v>
      </c>
      <c r="C8" s="80">
        <v>429862</v>
      </c>
      <c r="D8" s="80">
        <v>927590</v>
      </c>
      <c r="E8" s="252">
        <v>2826</v>
      </c>
      <c r="F8" s="252">
        <v>5384</v>
      </c>
      <c r="G8" s="252">
        <v>8210</v>
      </c>
      <c r="H8" s="80">
        <v>500554</v>
      </c>
      <c r="I8" s="80">
        <v>435246</v>
      </c>
      <c r="J8" s="80">
        <v>935800</v>
      </c>
      <c r="K8" s="299"/>
      <c r="L8" s="300"/>
    </row>
    <row r="9" spans="1:12" ht="21" customHeight="1">
      <c r="A9" s="79" t="str">
        <f>'1.4'!$E$6</f>
        <v>August</v>
      </c>
      <c r="B9" s="81">
        <v>631670</v>
      </c>
      <c r="C9" s="81">
        <v>588849</v>
      </c>
      <c r="D9" s="81">
        <v>1220519</v>
      </c>
      <c r="E9" s="81">
        <v>26248</v>
      </c>
      <c r="F9" s="253">
        <v>31915</v>
      </c>
      <c r="G9" s="81">
        <v>58163</v>
      </c>
      <c r="H9" s="81">
        <v>657918</v>
      </c>
      <c r="I9" s="81">
        <v>620764</v>
      </c>
      <c r="J9" s="81">
        <v>1278682</v>
      </c>
      <c r="K9" s="30"/>
      <c r="L9" s="28"/>
    </row>
    <row r="10" spans="1:12" ht="21" customHeight="1">
      <c r="A10" s="79" t="str">
        <f>'1.4'!$H$6</f>
        <v>September</v>
      </c>
      <c r="B10" s="80">
        <v>345171</v>
      </c>
      <c r="C10" s="80">
        <v>317804</v>
      </c>
      <c r="D10" s="80">
        <v>662975</v>
      </c>
      <c r="E10" s="80">
        <v>13794</v>
      </c>
      <c r="F10" s="80">
        <v>21829</v>
      </c>
      <c r="G10" s="80">
        <v>35623</v>
      </c>
      <c r="H10" s="80">
        <v>358965</v>
      </c>
      <c r="I10" s="80">
        <v>339633</v>
      </c>
      <c r="J10" s="80">
        <v>698598</v>
      </c>
      <c r="K10" s="30"/>
      <c r="L10" s="28"/>
    </row>
    <row r="11" spans="1:12" ht="21" customHeight="1">
      <c r="A11" s="79" t="s">
        <v>34</v>
      </c>
      <c r="B11" s="82">
        <v>1474569</v>
      </c>
      <c r="C11" s="82">
        <v>1336515</v>
      </c>
      <c r="D11" s="82">
        <v>2811084</v>
      </c>
      <c r="E11" s="82">
        <v>42868</v>
      </c>
      <c r="F11" s="82">
        <v>59128</v>
      </c>
      <c r="G11" s="82">
        <v>101996</v>
      </c>
      <c r="H11" s="82">
        <v>1517437</v>
      </c>
      <c r="I11" s="82">
        <v>1395643</v>
      </c>
      <c r="J11" s="82">
        <v>2913080</v>
      </c>
      <c r="K11" s="72"/>
      <c r="L11" s="28"/>
    </row>
    <row r="12" spans="1:12" s="37" customFormat="1" ht="21" customHeight="1">
      <c r="A12" s="273" t="s">
        <v>51</v>
      </c>
      <c r="B12" s="274"/>
      <c r="C12" s="274"/>
      <c r="D12" s="49"/>
      <c r="E12" s="26"/>
      <c r="J12" s="205" t="s">
        <v>38</v>
      </c>
    </row>
    <row r="13" spans="1:12" ht="21" customHeight="1">
      <c r="A13" s="40"/>
      <c r="B13" s="40"/>
      <c r="C13" s="40"/>
      <c r="D13" s="40"/>
    </row>
    <row r="15" spans="1:12" ht="21" customHeight="1">
      <c r="B15" s="64"/>
      <c r="C15" s="64"/>
      <c r="D15" s="64"/>
    </row>
    <row r="16" spans="1:12" ht="21" customHeight="1">
      <c r="B16" s="64"/>
      <c r="C16" s="64"/>
      <c r="D16" s="64"/>
    </row>
    <row r="17" spans="2:4" ht="21" customHeight="1">
      <c r="B17" s="64"/>
      <c r="C17" s="64"/>
      <c r="D17" s="64"/>
    </row>
    <row r="18" spans="2:4" ht="21" customHeight="1">
      <c r="B18" s="64"/>
      <c r="C18" s="64"/>
      <c r="D18" s="64"/>
    </row>
    <row r="19" spans="2:4" ht="21" customHeight="1">
      <c r="B19" s="64"/>
      <c r="C19" s="64"/>
      <c r="D19" s="64"/>
    </row>
    <row r="20" spans="2:4" ht="21" customHeight="1">
      <c r="B20" s="64"/>
      <c r="C20" s="64"/>
      <c r="D20" s="64"/>
    </row>
  </sheetData>
  <protectedRanges>
    <protectedRange sqref="A3 B4:D4" name="نطاق1_3"/>
    <protectedRange sqref="A5:D5" name="نطاق1_3_1"/>
    <protectedRange sqref="A6:A7" name="نطاق1_1_2"/>
    <protectedRange sqref="E8:J8 E9:I10 J9:J11 B8:D10" name="نطاق1_1_2_1"/>
    <protectedRange sqref="E6:J7 B6:D7" name="نطاق1_1_2_2"/>
    <protectedRange sqref="A8:A10" name="نطاق1_1_2_3"/>
  </protectedRanges>
  <mergeCells count="8">
    <mergeCell ref="A3:J4"/>
    <mergeCell ref="A5:C5"/>
    <mergeCell ref="A12:C12"/>
    <mergeCell ref="K6:L8"/>
    <mergeCell ref="A6:A7"/>
    <mergeCell ref="E6:G6"/>
    <mergeCell ref="H6:J6"/>
    <mergeCell ref="B6:D6"/>
  </mergeCells>
  <hyperlinks>
    <hyperlink ref="J12" location="' Index'!A1" display="عودة للفهرس" xr:uid="{05CC6DB5-78BE-4D1D-9E81-DE951F99F0A2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L20"/>
  <sheetViews>
    <sheetView showGridLines="0" view="pageBreakPreview" zoomScale="83" zoomScaleNormal="87" zoomScaleSheetLayoutView="83" zoomScalePageLayoutView="70" workbookViewId="0">
      <selection activeCell="B2" sqref="B2"/>
    </sheetView>
  </sheetViews>
  <sheetFormatPr defaultColWidth="16.7265625" defaultRowHeight="21" customHeight="1"/>
  <cols>
    <col min="1" max="16384" width="16.7265625" style="4"/>
  </cols>
  <sheetData>
    <row r="1" spans="1:12" ht="21" customHeight="1">
      <c r="A1" s="27"/>
      <c r="B1" s="27"/>
      <c r="C1" s="43"/>
      <c r="D1" s="43"/>
    </row>
    <row r="2" spans="1:12" s="13" customFormat="1" ht="25.9" customHeight="1">
      <c r="A2" s="27"/>
      <c r="B2" s="27"/>
      <c r="C2" s="43"/>
      <c r="D2" s="43"/>
    </row>
    <row r="3" spans="1:12" s="13" customFormat="1" ht="21" customHeight="1">
      <c r="A3" s="296" t="s">
        <v>10</v>
      </c>
      <c r="B3" s="296"/>
      <c r="C3" s="296"/>
      <c r="D3" s="296"/>
      <c r="E3" s="296"/>
      <c r="F3" s="296"/>
      <c r="G3" s="296"/>
    </row>
    <row r="4" spans="1:12" s="5" customFormat="1" ht="25.15" customHeight="1">
      <c r="A4" s="296"/>
      <c r="B4" s="296"/>
      <c r="C4" s="296"/>
      <c r="D4" s="296"/>
      <c r="E4" s="296"/>
      <c r="F4" s="296"/>
      <c r="G4" s="296"/>
    </row>
    <row r="5" spans="1:12" s="3" customFormat="1" ht="21" customHeight="1">
      <c r="A5" s="305" t="s">
        <v>82</v>
      </c>
      <c r="B5" s="305"/>
      <c r="C5" s="305"/>
      <c r="D5" s="176"/>
    </row>
    <row r="6" spans="1:12" ht="21" customHeight="1">
      <c r="A6" s="306" t="s">
        <v>76</v>
      </c>
      <c r="B6" s="306" t="s">
        <v>77</v>
      </c>
      <c r="C6" s="306"/>
      <c r="D6" s="306"/>
      <c r="E6" s="302" t="s">
        <v>81</v>
      </c>
      <c r="F6" s="303"/>
      <c r="G6" s="304"/>
      <c r="H6" s="292" t="s">
        <v>34</v>
      </c>
      <c r="I6" s="293"/>
      <c r="J6" s="307"/>
      <c r="K6" s="299"/>
      <c r="L6" s="300"/>
    </row>
    <row r="7" spans="1:12" ht="21" customHeight="1">
      <c r="A7" s="306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'1.4'!B7</f>
        <v>Males</v>
      </c>
      <c r="F7" s="83" t="str">
        <f>'1.4'!C7</f>
        <v>Females</v>
      </c>
      <c r="G7" s="83" t="str">
        <f>'1.4'!D7</f>
        <v>Total</v>
      </c>
      <c r="H7" s="83" t="str">
        <f>'1.4'!K7</f>
        <v>Males</v>
      </c>
      <c r="I7" s="83" t="str">
        <f>'1.4'!L7</f>
        <v>Females</v>
      </c>
      <c r="J7" s="83" t="str">
        <f>'1.4'!M7</f>
        <v>Total</v>
      </c>
      <c r="K7" s="299"/>
      <c r="L7" s="300"/>
    </row>
    <row r="8" spans="1:12" ht="21" customHeight="1">
      <c r="A8" s="79" t="str">
        <f>'1.4'!$B$6</f>
        <v>July</v>
      </c>
      <c r="B8" s="80">
        <v>874823</v>
      </c>
      <c r="C8" s="80">
        <v>163104</v>
      </c>
      <c r="D8" s="80">
        <v>1037927</v>
      </c>
      <c r="E8" s="255">
        <v>4204</v>
      </c>
      <c r="F8" s="255">
        <v>4219</v>
      </c>
      <c r="G8" s="255">
        <v>8423</v>
      </c>
      <c r="H8" s="80">
        <v>879027</v>
      </c>
      <c r="I8" s="80">
        <v>167323</v>
      </c>
      <c r="J8" s="80">
        <v>1046350</v>
      </c>
      <c r="K8" s="299"/>
      <c r="L8" s="300"/>
    </row>
    <row r="9" spans="1:12" ht="21" customHeight="1">
      <c r="A9" s="79" t="str">
        <f>'1.4'!$E$6</f>
        <v>August</v>
      </c>
      <c r="B9" s="81">
        <v>1072805</v>
      </c>
      <c r="C9" s="81">
        <v>288344</v>
      </c>
      <c r="D9" s="81">
        <v>1361149</v>
      </c>
      <c r="E9" s="256">
        <v>31695</v>
      </c>
      <c r="F9" s="256">
        <v>11408</v>
      </c>
      <c r="G9" s="256">
        <v>43103</v>
      </c>
      <c r="H9" s="81">
        <v>1104500</v>
      </c>
      <c r="I9" s="81">
        <v>299752</v>
      </c>
      <c r="J9" s="81">
        <v>1404252</v>
      </c>
      <c r="K9" s="28"/>
      <c r="L9" s="28"/>
    </row>
    <row r="10" spans="1:12" ht="21" customHeight="1">
      <c r="A10" s="79" t="str">
        <f>'1.4'!$H$6</f>
        <v>September</v>
      </c>
      <c r="B10" s="80">
        <v>953785</v>
      </c>
      <c r="C10" s="80">
        <v>247998</v>
      </c>
      <c r="D10" s="80">
        <v>1201783</v>
      </c>
      <c r="E10" s="255">
        <v>67268</v>
      </c>
      <c r="F10" s="255">
        <v>14707</v>
      </c>
      <c r="G10" s="255">
        <v>81975</v>
      </c>
      <c r="H10" s="80">
        <v>1021053</v>
      </c>
      <c r="I10" s="80">
        <v>262705</v>
      </c>
      <c r="J10" s="80">
        <v>1283758</v>
      </c>
      <c r="K10" s="28"/>
      <c r="L10" s="28"/>
    </row>
    <row r="11" spans="1:12" ht="21" customHeight="1">
      <c r="A11" s="78" t="s">
        <v>34</v>
      </c>
      <c r="B11" s="84">
        <v>2901413</v>
      </c>
      <c r="C11" s="84">
        <v>699446</v>
      </c>
      <c r="D11" s="84">
        <v>3600859</v>
      </c>
      <c r="E11" s="84">
        <v>103167</v>
      </c>
      <c r="F11" s="84">
        <v>30334</v>
      </c>
      <c r="G11" s="84">
        <v>133501</v>
      </c>
      <c r="H11" s="84">
        <v>3004580</v>
      </c>
      <c r="I11" s="84">
        <v>729780</v>
      </c>
      <c r="J11" s="84">
        <v>3734360</v>
      </c>
      <c r="K11" s="72"/>
      <c r="L11" s="28"/>
    </row>
    <row r="12" spans="1:12" s="14" customFormat="1" ht="21" customHeight="1">
      <c r="A12" s="273" t="s">
        <v>51</v>
      </c>
      <c r="B12" s="274"/>
      <c r="C12" s="274"/>
      <c r="D12" s="49"/>
      <c r="J12" s="247" t="s">
        <v>38</v>
      </c>
    </row>
    <row r="14" spans="1:12" ht="21" customHeight="1">
      <c r="B14" s="64"/>
      <c r="C14" s="64"/>
      <c r="D14" s="64"/>
    </row>
    <row r="15" spans="1:12" ht="21" customHeight="1">
      <c r="B15" s="64"/>
      <c r="C15" s="64"/>
    </row>
    <row r="16" spans="1:12" ht="21" customHeight="1">
      <c r="B16" s="64"/>
      <c r="C16" s="64"/>
    </row>
    <row r="17" spans="2:3" ht="21" customHeight="1">
      <c r="B17" s="64"/>
      <c r="C17" s="64"/>
    </row>
    <row r="18" spans="2:3" ht="21" customHeight="1">
      <c r="B18" s="64"/>
      <c r="C18" s="64"/>
    </row>
    <row r="19" spans="2:3" ht="21" customHeight="1">
      <c r="B19" s="64"/>
      <c r="C19" s="64"/>
    </row>
    <row r="20" spans="2:3" ht="21" customHeight="1">
      <c r="B20" s="64"/>
      <c r="C20" s="64"/>
    </row>
  </sheetData>
  <protectedRanges>
    <protectedRange sqref="A3 B4:D4" name="نطاق1_3"/>
    <protectedRange sqref="A6:A7" name="نطاق1_1_2"/>
    <protectedRange sqref="B8:D10 H8:J10" name="نطاق1_1_2_1"/>
    <protectedRange sqref="H6:J7 B6:D7" name="نطاق1_1_2_2"/>
    <protectedRange sqref="E8:G11" name="نطاق1_1_2_1_2"/>
    <protectedRange sqref="E6:G7" name="نطاق1_1_2_2_2"/>
    <protectedRange sqref="A8:A10" name="نطاق1_1_2_3"/>
  </protectedRanges>
  <mergeCells count="8">
    <mergeCell ref="A3:G4"/>
    <mergeCell ref="A5:C5"/>
    <mergeCell ref="A12:C12"/>
    <mergeCell ref="K6:L8"/>
    <mergeCell ref="A6:A7"/>
    <mergeCell ref="H6:J6"/>
    <mergeCell ref="B6:D6"/>
    <mergeCell ref="E6:G6"/>
  </mergeCells>
  <hyperlinks>
    <hyperlink ref="J12" location="' Index'!A1" display="عودة للفهرس" xr:uid="{058FE90D-F53B-4D43-8FAF-1FD3BBD003E7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Props1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29</vt:i4>
      </vt:variant>
      <vt:variant>
        <vt:lpstr>النطاقات المسماة</vt:lpstr>
      </vt:variant>
      <vt:variant>
        <vt:i4>29</vt:i4>
      </vt:variant>
    </vt:vector>
  </HeadingPairs>
  <TitlesOfParts>
    <vt:vector size="58" baseType="lpstr">
      <vt:lpstr> Index</vt:lpstr>
      <vt:lpstr>1.0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2.0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' Index'!Print_Area</vt:lpstr>
      <vt:lpstr>'1.0'!Print_Area</vt:lpstr>
      <vt:lpstr>'1.1'!Print_Area</vt:lpstr>
      <vt:lpstr>'1.10'!Print_Area</vt:lpstr>
      <vt:lpstr>'1.11'!Print_Area</vt:lpstr>
      <vt:lpstr>'1.12'!Print_Area</vt:lpstr>
      <vt:lpstr>'1.2'!Print_Area</vt:lpstr>
      <vt:lpstr>'1.3'!Print_Area</vt:lpstr>
      <vt:lpstr>'1.4'!Print_Area</vt:lpstr>
      <vt:lpstr>'1.5'!Print_Area</vt:lpstr>
      <vt:lpstr>'1.6'!Print_Area</vt:lpstr>
      <vt:lpstr>'1.7'!Print_Area</vt:lpstr>
      <vt:lpstr>'1.8'!Print_Area</vt:lpstr>
      <vt:lpstr>'1.9'!Print_Area</vt:lpstr>
      <vt:lpstr>'2.0'!Print_Area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نايف حلواني - Naif Halawani</cp:lastModifiedBy>
  <cp:lastPrinted>2021-10-17T09:50:41Z</cp:lastPrinted>
  <dcterms:created xsi:type="dcterms:W3CDTF">2016-11-30T06:52:29Z</dcterms:created>
  <dcterms:modified xsi:type="dcterms:W3CDTF">2026-03-04T09:32:09Z</dcterms:modified>
</cp:coreProperties>
</file>