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stat-my.sharepoint.com/personal/nmhalwani_stats_gov_sa/Documents/سطح المكتب/تحديث العمرة/"/>
    </mc:Choice>
  </mc:AlternateContent>
  <xr:revisionPtr revIDLastSave="0" documentId="13_ncr:1_{4C733E2A-EA52-4F62-800D-308D427282E0}" xr6:coauthVersionLast="47" xr6:coauthVersionMax="47" xr10:uidLastSave="{00000000-0000-0000-0000-000000000000}"/>
  <bookViews>
    <workbookView xWindow="-110" yWindow="-110" windowWidth="21820" windowHeight="14020" tabRatio="711" activeTab="12" xr2:uid="{00000000-000D-0000-FFFF-FFFF00000000}"/>
  </bookViews>
  <sheets>
    <sheet name=" Index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Index'!$A$1:$C$18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39" l="1"/>
  <c r="D15" i="139"/>
  <c r="C15" i="139"/>
  <c r="B15" i="139"/>
  <c r="C10" i="140"/>
  <c r="S18" i="145"/>
  <c r="S26" i="145" s="1"/>
  <c r="S34" i="145" s="1"/>
  <c r="S19" i="145"/>
  <c r="S27" i="145" s="1"/>
  <c r="S35" i="145" s="1"/>
  <c r="S20" i="145"/>
  <c r="S28" i="145" s="1"/>
  <c r="S36" i="145" s="1"/>
  <c r="S21" i="145"/>
  <c r="S29" i="145" s="1"/>
  <c r="S37" i="145" s="1"/>
  <c r="S22" i="145"/>
  <c r="S30" i="145" s="1"/>
  <c r="S23" i="145"/>
  <c r="S24" i="145"/>
  <c r="S25" i="145"/>
  <c r="S31" i="145"/>
  <c r="S32" i="145"/>
  <c r="S33" i="145"/>
  <c r="A10" i="72" l="1"/>
  <c r="A9" i="72"/>
  <c r="A8" i="72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<sst xmlns="http://schemas.openxmlformats.org/spreadsheetml/2006/main" count="251" uniqueCount="95">
  <si>
    <t xml:space="preserve">Umrah Statistics Q1 of 2024 </t>
  </si>
  <si>
    <t>Table</t>
  </si>
  <si>
    <t>Table No</t>
  </si>
  <si>
    <t>Total number of (internal and external) Umrah performers by sex and nationality (Saudi/non-Saudi) 2024 for Q1 of 2024</t>
  </si>
  <si>
    <t>Total number of (Internal) Umrah performers by sex, nationality (Saudi-Non-Saudi), and age group 2024 for Q1 of 2024</t>
  </si>
  <si>
    <t>Distribution of (internal) Umrah performers by month, administrative region and sex for Q1 of 2024</t>
  </si>
  <si>
    <t xml:space="preserve">Distribution of Saudi (internal) Umrah performers by month, administrative region and sex for Q1 of 2024 </t>
  </si>
  <si>
    <t xml:space="preserve">Distribution of (internal) non-Saudi Umrah performers by month, administrative region, and sex for Q1 of 2024  </t>
  </si>
  <si>
    <t xml:space="preserve">(Internal) Umrah performers by the number of Umrah performances, month, and sex for the Q1 of 2024 </t>
  </si>
  <si>
    <t xml:space="preserve">Saudi (Internal) Umrah performers by the number of Umrah performances, month, and sex for the Q1 of 2024  </t>
  </si>
  <si>
    <t xml:space="preserve">Non-Saudi (Internal) Umrah performers by the number of Umrah performances, month, and sex for the Q1 of 2024 </t>
  </si>
  <si>
    <t>Distribution of (external) Umrah performers by sex and month for the Q1 of 2024</t>
  </si>
  <si>
    <t xml:space="preserve"> Relative distribution of (external) Umrah performers by age groups for Q1 of 2024</t>
  </si>
  <si>
    <t>Relative distribution of (external) Umrah performers by port of entry for Q1 of 2024</t>
  </si>
  <si>
    <t>Relative distribution of (external) Umrah performers by type of visa for Q1 of 2024</t>
  </si>
  <si>
    <t>Total number of (internal and external) Umrah performers by sex and nationality (Saudi/non-Saudi) for Q1 of 2024</t>
  </si>
  <si>
    <t>Table (1)</t>
  </si>
  <si>
    <t xml:space="preserve">Nationality </t>
  </si>
  <si>
    <t xml:space="preserve">Sex </t>
  </si>
  <si>
    <t>Total</t>
  </si>
  <si>
    <t>Males</t>
  </si>
  <si>
    <t>Females</t>
  </si>
  <si>
    <t>Saudi</t>
  </si>
  <si>
    <t>Non-Saudi</t>
  </si>
  <si>
    <t>Back to index</t>
  </si>
  <si>
    <t>Table (2)</t>
  </si>
  <si>
    <t>Age group</t>
  </si>
  <si>
    <t xml:space="preserve">Non-Saudi              </t>
  </si>
  <si>
    <t>0 - 9</t>
  </si>
  <si>
    <t>10 - 19</t>
  </si>
  <si>
    <t>20 - 29</t>
  </si>
  <si>
    <t>30 - 39</t>
  </si>
  <si>
    <t>40 - 49</t>
  </si>
  <si>
    <t>50 - 59</t>
  </si>
  <si>
    <t>+60</t>
  </si>
  <si>
    <t>Source: General Authority for Statistics</t>
  </si>
  <si>
    <t>Table (3)</t>
  </si>
  <si>
    <t>Administrative region</t>
  </si>
  <si>
    <t>January</t>
  </si>
  <si>
    <t>February</t>
  </si>
  <si>
    <t>March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</si>
  <si>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</si>
  <si>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</si>
  <si>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</si>
  <si>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</si>
  <si>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</si>
  <si>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</si>
  <si>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</si>
  <si>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</si>
  <si>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</si>
  <si>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</si>
  <si>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</si>
  <si>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</si>
  <si>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</si>
  <si>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>Table (4)</t>
  </si>
  <si>
    <t xml:space="preserve">Distribution of non-Saudi (internal) Umrah performers by month, administrative region and sex for Q1 of 2024 </t>
  </si>
  <si>
    <t>Table (5)</t>
  </si>
  <si>
    <t>Table (6)</t>
  </si>
  <si>
    <t>Months</t>
  </si>
  <si>
    <t>One time</t>
  </si>
  <si>
    <t>Twice</t>
  </si>
  <si>
    <t>Three times</t>
  </si>
  <si>
    <t>Four times</t>
  </si>
  <si>
    <t>Five times or more</t>
  </si>
  <si>
    <t xml:space="preserve">Saudi (Internal) Umrah performers by the number of Umrah performances, month, and sex for the Q1 of 2024 </t>
  </si>
  <si>
    <t>Table (7)</t>
  </si>
  <si>
    <t>Table (8)</t>
  </si>
  <si>
    <t>Distribution of (external) Umrah performers by sex and month for 2024</t>
  </si>
  <si>
    <t>Table (9)</t>
  </si>
  <si>
    <t>External Umrah performers</t>
  </si>
  <si>
    <t xml:space="preserve"> Relative distribution of (external) Umrah performers by age groups for the first quarter of 2024</t>
  </si>
  <si>
    <t>Table (10)</t>
  </si>
  <si>
    <t>Age groups</t>
  </si>
  <si>
    <t>Percentage distribution</t>
  </si>
  <si>
    <t>0 - 14</t>
  </si>
  <si>
    <t>15 - 24</t>
  </si>
  <si>
    <t>25 -34</t>
  </si>
  <si>
    <t>35 - 44</t>
  </si>
  <si>
    <t>45 - 54</t>
  </si>
  <si>
    <t>55 - 64</t>
  </si>
  <si>
    <t>+65</t>
  </si>
  <si>
    <t>Relative distribution of (external) Umrah performers by port of entry for the first quarter of 2024</t>
  </si>
  <si>
    <t>Table (11)</t>
  </si>
  <si>
    <t>Ports</t>
  </si>
  <si>
    <t xml:space="preserve">By sea </t>
  </si>
  <si>
    <t>Bra</t>
  </si>
  <si>
    <t>By air</t>
  </si>
  <si>
    <t>Relative distribution of (external) Umrah performers by type of visa for the first quarter of 2024</t>
  </si>
  <si>
    <t>Table (12)</t>
  </si>
  <si>
    <t xml:space="preserve">Type of visa </t>
  </si>
  <si>
    <t>Electronic visit visa</t>
  </si>
  <si>
    <t>Other visas</t>
  </si>
  <si>
    <t>Umrah Visa</t>
  </si>
  <si>
    <t>Source: The Pilgrim Experience Program and the General Authority for Statistics</t>
  </si>
  <si>
    <t>Citizens of Gulf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</si>
</sst>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-;_-* #,##0.00\-;_-* &quot;-&quot;??_-;_-@_-"/>
    <numFmt numFmtId="165" formatCode="_-* #,##0.00\ _ر_._س_._‏_-;\-* #,##0.00\ _ر_._س_._‏_-;_-* &quot;-&quot;??\ _ر_._س_._‏_-;_-@_-"/>
    <numFmt numFmtId="166" formatCode="0.0%"/>
    <numFmt numFmtId="167" formatCode="_-* #,##0_-;\-* #,##0_-;_-* &quot;-&quot;??_-;_-@_-"/>
    <numFmt numFmtId="168" formatCode="_-* #,##0_-;_-* #,##0\-;_-* &quot;-&quot;??_-;_-@_-"/>
    <numFmt numFmtId="169" formatCode="_-* #,##0.0_-;\-* #,##0.0_-;_-* &quot;-&quot;??_-;_-@_-"/>
  </numFmts>
  <fonts count="114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Calibri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  <charset val="178"/>
    </font>
    <font>
      <sz val="11"/>
      <name val="Frutiger LT Arabic 45 Light"/>
      <charset val="178"/>
    </font>
    <font>
      <sz val="9"/>
      <name val="Frutiger LT Arabic 45 Light"/>
      <charset val="178"/>
    </font>
    <font>
      <sz val="7"/>
      <name val="Frutiger LT Arabic 45 Light"/>
      <charset val="178"/>
    </font>
    <font>
      <sz val="10"/>
      <name val="Frutiger LT Arabic 45 Light"/>
      <charset val="178"/>
    </font>
    <font>
      <b/>
      <sz val="9"/>
      <name val="Frutiger LT Arabic 45 Light"/>
      <charset val="178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  <charset val="178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  <charset val="178"/>
    </font>
    <font>
      <sz val="10"/>
      <name val="Frutiger LT Arabic 55 Roman"/>
      <charset val="178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b/>
      <sz val="8"/>
      <color theme="0"/>
      <name val="Frutiger LT 55 Roman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164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4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0" fontId="54" fillId="0" borderId="0"/>
    <xf numFmtId="0" fontId="6" fillId="0" borderId="0"/>
    <xf numFmtId="165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center" vertical="center" shrinkToFit="1"/>
    </xf>
    <xf numFmtId="0" fontId="43" fillId="2" borderId="0" xfId="0" applyFont="1" applyFill="1" applyAlignment="1">
      <alignment vertical="center" shrinkToFit="1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/>
    </xf>
    <xf numFmtId="0" fontId="60" fillId="2" borderId="0" xfId="0" applyFont="1" applyFill="1" applyAlignment="1">
      <alignment vertical="center" shrinkToFit="1"/>
    </xf>
    <xf numFmtId="0" fontId="61" fillId="2" borderId="0" xfId="1" applyFont="1" applyFill="1" applyAlignment="1">
      <alignment horizontal="center" vertical="center" shrinkToFit="1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/>
    </xf>
    <xf numFmtId="0" fontId="65" fillId="2" borderId="0" xfId="1" applyFont="1" applyFill="1" applyAlignment="1">
      <alignment horizontal="center" vertical="center" shrinkToFit="1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shrinkToFit="1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/>
    </xf>
    <xf numFmtId="1" fontId="41" fillId="2" borderId="0" xfId="117" applyNumberFormat="1" applyFont="1" applyFill="1" applyAlignment="1">
      <alignment horizontal="center" vertical="center" shrinkToFit="1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166" fontId="71" fillId="0" borderId="0" xfId="6" applyNumberFormat="1" applyFont="1"/>
    <xf numFmtId="0" fontId="72" fillId="0" borderId="0" xfId="55" applyFont="1"/>
    <xf numFmtId="3" fontId="71" fillId="0" borderId="0" xfId="55" applyNumberFormat="1" applyFont="1"/>
    <xf numFmtId="10" fontId="71" fillId="0" borderId="0" xfId="6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6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/>
    </xf>
    <xf numFmtId="0" fontId="76" fillId="2" borderId="0" xfId="0" applyFont="1" applyFill="1" applyAlignment="1">
      <alignment horizontal="left" vertical="center" shrinkToFit="1"/>
    </xf>
    <xf numFmtId="0" fontId="80" fillId="2" borderId="0" xfId="0" applyFont="1" applyFill="1" applyAlignment="1">
      <alignment horizontal="center" vertical="center" shrinkToFit="1"/>
    </xf>
    <xf numFmtId="0" fontId="90" fillId="2" borderId="0" xfId="0" applyFont="1" applyFill="1" applyAlignment="1">
      <alignment horizontal="center" vertical="center"/>
    </xf>
    <xf numFmtId="0" fontId="90" fillId="2" borderId="0" xfId="0" applyFont="1" applyFill="1" applyAlignment="1">
      <alignment horizontal="center" vertical="center" shrinkToFit="1"/>
    </xf>
    <xf numFmtId="0" fontId="76" fillId="3" borderId="0" xfId="0" applyFont="1" applyFill="1" applyAlignment="1">
      <alignment horizontal="center" vertical="center" shrinkToFit="1"/>
    </xf>
    <xf numFmtId="0" fontId="90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 shrinkToFit="1"/>
    </xf>
    <xf numFmtId="0" fontId="91" fillId="3" borderId="0" xfId="0" applyFont="1" applyFill="1" applyAlignment="1">
      <alignment horizontal="center" vertical="center" shrinkToFit="1"/>
    </xf>
    <xf numFmtId="164" fontId="91" fillId="3" borderId="0" xfId="0" applyNumberFormat="1" applyFont="1" applyFill="1" applyAlignment="1">
      <alignment horizontal="center" vertical="center" shrinkToFit="1"/>
    </xf>
    <xf numFmtId="164" fontId="90" fillId="3" borderId="0" xfId="0" applyNumberFormat="1" applyFont="1" applyFill="1" applyAlignment="1">
      <alignment horizontal="center" vertical="center"/>
    </xf>
    <xf numFmtId="164" fontId="91" fillId="3" borderId="0" xfId="2" applyFont="1" applyFill="1" applyAlignment="1">
      <alignment horizontal="center" vertical="center" shrinkToFit="1"/>
    </xf>
    <xf numFmtId="164" fontId="90" fillId="3" borderId="0" xfId="2" applyFont="1" applyFill="1" applyAlignment="1">
      <alignment horizontal="center" vertical="center"/>
    </xf>
    <xf numFmtId="10" fontId="90" fillId="3" borderId="0" xfId="6" applyNumberFormat="1" applyFont="1" applyFill="1" applyAlignment="1">
      <alignment horizontal="center" vertical="center" shrinkToFit="1"/>
    </xf>
    <xf numFmtId="0" fontId="80" fillId="3" borderId="0" xfId="0" applyFont="1" applyFill="1" applyAlignment="1">
      <alignment horizontal="center" vertical="center" shrinkToFit="1"/>
    </xf>
    <xf numFmtId="10" fontId="76" fillId="3" borderId="0" xfId="0" applyNumberFormat="1" applyFont="1" applyFill="1" applyAlignment="1">
      <alignment horizontal="center" vertical="center" shrinkToFit="1"/>
    </xf>
    <xf numFmtId="9" fontId="76" fillId="3" borderId="0" xfId="6" applyFont="1" applyFill="1" applyAlignment="1">
      <alignment horizontal="center" vertical="center" shrinkToFit="1"/>
    </xf>
    <xf numFmtId="0" fontId="76" fillId="3" borderId="0" xfId="0" applyFont="1" applyFill="1" applyAlignment="1">
      <alignment horizontal="left" vertical="center" shrinkToFit="1"/>
    </xf>
    <xf numFmtId="0" fontId="92" fillId="2" borderId="0" xfId="122" applyFont="1" applyFill="1" applyAlignment="1">
      <alignment horizontal="center" vertical="center" shrinkToFit="1"/>
    </xf>
    <xf numFmtId="3" fontId="76" fillId="2" borderId="0" xfId="0" applyNumberFormat="1" applyFont="1" applyFill="1" applyAlignment="1">
      <alignment horizontal="center" vertical="center" shrinkToFit="1"/>
    </xf>
    <xf numFmtId="10" fontId="76" fillId="2" borderId="0" xfId="6" applyNumberFormat="1" applyFont="1" applyFill="1" applyAlignment="1">
      <alignment horizontal="center" vertical="center" shrinkToFit="1"/>
    </xf>
    <xf numFmtId="0" fontId="49" fillId="3" borderId="0" xfId="141" applyFont="1" applyFill="1" applyAlignment="1">
      <alignment vertical="center" wrapText="1"/>
    </xf>
    <xf numFmtId="166" fontId="71" fillId="0" borderId="0" xfId="115" applyNumberFormat="1" applyFont="1"/>
    <xf numFmtId="166" fontId="40" fillId="2" borderId="0" xfId="115" applyNumberFormat="1" applyFont="1" applyFill="1" applyAlignment="1">
      <alignment vertical="center" shrinkToFit="1"/>
    </xf>
    <xf numFmtId="166" fontId="45" fillId="2" borderId="0" xfId="115" applyNumberFormat="1" applyFont="1" applyFill="1" applyAlignment="1">
      <alignment vertical="center"/>
    </xf>
    <xf numFmtId="166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/>
    </xf>
    <xf numFmtId="0" fontId="97" fillId="2" borderId="0" xfId="0" applyFont="1" applyFill="1" applyAlignment="1">
      <alignment vertical="center" shrinkToFit="1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/>
    </xf>
    <xf numFmtId="0" fontId="44" fillId="2" borderId="0" xfId="0" applyFont="1" applyFill="1" applyAlignment="1">
      <alignment horizontal="center" vertical="center" shrinkToFit="1"/>
    </xf>
    <xf numFmtId="49" fontId="41" fillId="2" borderId="0" xfId="0" applyNumberFormat="1" applyFont="1" applyFill="1" applyAlignment="1">
      <alignment horizontal="center" vertical="center" shrinkToFit="1"/>
    </xf>
    <xf numFmtId="168" fontId="41" fillId="2" borderId="0" xfId="0" applyNumberFormat="1" applyFont="1" applyFill="1" applyAlignment="1">
      <alignment horizontal="center" vertical="center" shrinkToFit="1"/>
    </xf>
    <xf numFmtId="3" fontId="41" fillId="2" borderId="0" xfId="0" applyNumberFormat="1" applyFont="1" applyFill="1" applyAlignment="1">
      <alignment horizontal="center" vertical="center" shrinkToFit="1"/>
    </xf>
    <xf numFmtId="2" fontId="41" fillId="2" borderId="0" xfId="0" applyNumberFormat="1" applyFont="1" applyFill="1" applyAlignment="1">
      <alignment horizontal="center" vertical="center" shrinkToFit="1"/>
    </xf>
    <xf numFmtId="0" fontId="41" fillId="2" borderId="0" xfId="122" applyFont="1" applyFill="1" applyAlignment="1">
      <alignment horizontal="center" vertical="center" shrinkToFit="1"/>
    </xf>
    <xf numFmtId="168" fontId="41" fillId="2" borderId="0" xfId="122" applyNumberFormat="1" applyFont="1" applyFill="1" applyAlignment="1">
      <alignment horizontal="center" vertical="center" shrinkToFit="1"/>
    </xf>
    <xf numFmtId="168" fontId="45" fillId="2" borderId="0" xfId="0" applyNumberFormat="1" applyFont="1" applyFill="1" applyAlignment="1">
      <alignment horizontal="center" vertical="center" shrinkToFit="1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7" fontId="45" fillId="2" borderId="0" xfId="0" applyNumberFormat="1" applyFont="1" applyFill="1" applyAlignment="1">
      <alignment vertical="center"/>
    </xf>
    <xf numFmtId="167" fontId="41" fillId="2" borderId="0" xfId="0" applyNumberFormat="1" applyFont="1" applyFill="1" applyAlignment="1">
      <alignment horizontal="center" vertical="center" shrinkToFit="1"/>
    </xf>
    <xf numFmtId="169" fontId="41" fillId="2" borderId="0" xfId="0" applyNumberFormat="1" applyFont="1" applyFill="1" applyAlignment="1">
      <alignment horizontal="center" vertical="center" shrinkToFit="1"/>
    </xf>
    <xf numFmtId="167" fontId="95" fillId="2" borderId="9" xfId="56" applyNumberFormat="1" applyFont="1" applyFill="1" applyBorder="1" applyAlignment="1">
      <alignment vertical="top" shrinkToFit="1"/>
    </xf>
    <xf numFmtId="166" fontId="76" fillId="3" borderId="0" xfId="6" applyNumberFormat="1" applyFont="1" applyFill="1" applyAlignment="1">
      <alignment horizontal="center" vertical="center" shrinkToFit="1"/>
    </xf>
    <xf numFmtId="166" fontId="80" fillId="3" borderId="0" xfId="115" applyNumberFormat="1" applyFont="1" applyFill="1" applyAlignment="1">
      <alignment horizontal="center" vertical="center" shrinkToFit="1"/>
    </xf>
    <xf numFmtId="166" fontId="80" fillId="2" borderId="0" xfId="115" applyNumberFormat="1" applyFont="1" applyFill="1" applyAlignment="1">
      <alignment horizontal="center" vertical="center" shrinkToFit="1"/>
    </xf>
    <xf numFmtId="166" fontId="73" fillId="0" borderId="0" xfId="115" applyNumberFormat="1" applyFont="1"/>
    <xf numFmtId="9" fontId="41" fillId="2" borderId="0" xfId="115" applyFont="1" applyFill="1" applyAlignment="1">
      <alignment horizontal="center" vertical="center" shrinkToFit="1"/>
    </xf>
    <xf numFmtId="1" fontId="44" fillId="2" borderId="0" xfId="0" applyNumberFormat="1" applyFont="1" applyFill="1" applyAlignment="1">
      <alignment horizontal="center" vertical="center"/>
    </xf>
    <xf numFmtId="167" fontId="65" fillId="2" borderId="0" xfId="1" applyNumberFormat="1" applyFont="1" applyFill="1" applyAlignment="1">
      <alignment horizontal="center" vertical="center" shrinkToFit="1"/>
    </xf>
    <xf numFmtId="167" fontId="40" fillId="2" borderId="0" xfId="0" applyNumberFormat="1" applyFont="1" applyFill="1" applyAlignment="1">
      <alignment vertical="center" shrinkToFit="1"/>
    </xf>
    <xf numFmtId="167" fontId="41" fillId="2" borderId="0" xfId="0" applyNumberFormat="1" applyFont="1" applyFill="1" applyAlignment="1">
      <alignment horizontal="left" vertical="center" shrinkToFit="1"/>
    </xf>
    <xf numFmtId="167" fontId="41" fillId="2" borderId="0" xfId="0" applyNumberFormat="1" applyFont="1" applyFill="1" applyAlignment="1">
      <alignment vertical="center"/>
    </xf>
    <xf numFmtId="167" fontId="45" fillId="2" borderId="0" xfId="0" applyNumberFormat="1" applyFont="1" applyFill="1" applyAlignment="1">
      <alignment horizontal="center" vertical="center" shrinkToFit="1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0" fontId="105" fillId="35" borderId="2" xfId="0" applyFont="1" applyFill="1" applyBorder="1" applyAlignment="1">
      <alignment horizontal="center" vertical="center" wrapText="1" shrinkToFit="1"/>
    </xf>
    <xf numFmtId="167" fontId="106" fillId="3" borderId="2" xfId="82" applyNumberFormat="1" applyFont="1" applyFill="1" applyBorder="1" applyAlignment="1">
      <alignment horizontal="center" vertical="center" wrapText="1" shrinkToFit="1"/>
    </xf>
    <xf numFmtId="167" fontId="106" fillId="36" borderId="2" xfId="82" applyNumberFormat="1" applyFont="1" applyFill="1" applyBorder="1" applyAlignment="1">
      <alignment horizontal="center" vertical="center" wrapText="1" shrinkToFit="1"/>
    </xf>
    <xf numFmtId="3" fontId="105" fillId="35" borderId="2" xfId="0" applyNumberFormat="1" applyFont="1" applyFill="1" applyBorder="1" applyAlignment="1">
      <alignment horizontal="center" vertical="center" wrapText="1" shrinkToFit="1"/>
    </xf>
    <xf numFmtId="10" fontId="107" fillId="2" borderId="0" xfId="6" applyNumberFormat="1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/>
    </xf>
    <xf numFmtId="0" fontId="107" fillId="2" borderId="3" xfId="122" applyFont="1" applyFill="1" applyBorder="1" applyAlignment="1">
      <alignment vertical="top" shrinkToFit="1"/>
    </xf>
    <xf numFmtId="0" fontId="108" fillId="2" borderId="0" xfId="12" applyFont="1" applyFill="1" applyAlignment="1">
      <alignment horizontal="center" vertical="center" shrinkToFi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2" xfId="0" applyFont="1" applyFill="1" applyBorder="1" applyAlignment="1">
      <alignment horizontal="center" vertical="center" wrapText="1" shrinkToFit="1"/>
    </xf>
    <xf numFmtId="167" fontId="78" fillId="3" borderId="2" xfId="82" applyNumberFormat="1" applyFont="1" applyFill="1" applyBorder="1" applyAlignment="1">
      <alignment horizontal="center" vertical="center" wrapText="1" shrinkToFit="1"/>
    </xf>
    <xf numFmtId="167" fontId="78" fillId="36" borderId="2" xfId="82" applyNumberFormat="1" applyFont="1" applyFill="1" applyBorder="1" applyAlignment="1">
      <alignment horizontal="center" vertical="center" wrapText="1" shrinkToFit="1"/>
    </xf>
    <xf numFmtId="167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38" applyFont="1" applyFill="1" applyBorder="1" applyAlignment="1">
      <alignment horizontal="center" vertical="center" shrinkToFit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0" fontId="109" fillId="35" borderId="2" xfId="139" applyFont="1" applyFill="1" applyBorder="1" applyAlignment="1">
      <alignment horizontal="center" vertical="center" shrinkToFit="1"/>
    </xf>
    <xf numFmtId="3" fontId="109" fillId="35" borderId="5" xfId="138" applyNumberFormat="1" applyFont="1" applyFill="1" applyBorder="1" applyAlignment="1">
      <alignment horizontal="center" vertical="center" shrinkToFit="1"/>
    </xf>
    <xf numFmtId="3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109" fillId="35" borderId="2" xfId="130" applyFont="1" applyFill="1" applyBorder="1" applyAlignment="1">
      <alignment horizontal="center" vertical="center" shrinkToFit="1"/>
    </xf>
    <xf numFmtId="3" fontId="109" fillId="35" borderId="2" xfId="129" applyNumberFormat="1" applyFont="1" applyFill="1" applyBorder="1" applyAlignment="1">
      <alignment horizontal="center" vertical="center" shrinkToFit="1"/>
    </xf>
    <xf numFmtId="9" fontId="109" fillId="35" borderId="2" xfId="115" applyFont="1" applyFill="1" applyBorder="1" applyAlignment="1">
      <alignment horizontal="center" vertical="center" shrinkToFit="1"/>
    </xf>
    <xf numFmtId="166" fontId="78" fillId="3" borderId="2" xfId="6" applyNumberFormat="1" applyFont="1" applyFill="1" applyBorder="1" applyAlignment="1">
      <alignment horizontal="center" vertical="center" wrapText="1" shrinkToFit="1"/>
    </xf>
    <xf numFmtId="166" fontId="78" fillId="37" borderId="2" xfId="134" applyNumberFormat="1" applyFont="1" applyFill="1" applyBorder="1" applyAlignment="1">
      <alignment horizontal="center" vertical="center" wrapText="1" shrinkToFit="1"/>
    </xf>
    <xf numFmtId="9" fontId="109" fillId="35" borderId="2" xfId="6" applyFont="1" applyFill="1" applyBorder="1" applyAlignment="1">
      <alignment horizontal="center" vertical="center" shrinkToFit="1"/>
    </xf>
    <xf numFmtId="0" fontId="109" fillId="35" borderId="7" xfId="132" applyFont="1" applyFill="1" applyBorder="1" applyAlignment="1">
      <alignment horizontal="center" vertical="center" shrinkToFit="1"/>
    </xf>
    <xf numFmtId="0" fontId="109" fillId="35" borderId="2" xfId="132" applyFont="1" applyFill="1" applyBorder="1" applyAlignment="1">
      <alignment horizontal="center" vertical="center" shrinkToFit="1"/>
    </xf>
    <xf numFmtId="9" fontId="109" fillId="35" borderId="2" xfId="136" applyFont="1" applyFill="1" applyBorder="1" applyAlignment="1">
      <alignment horizontal="center" vertical="center" shrinkToFit="1"/>
    </xf>
    <xf numFmtId="0" fontId="75" fillId="3" borderId="8" xfId="124" applyFont="1" applyFill="1" applyBorder="1" applyAlignment="1">
      <alignment vertical="center"/>
    </xf>
    <xf numFmtId="0" fontId="111" fillId="2" borderId="0" xfId="12" applyFont="1" applyFill="1" applyAlignment="1">
      <alignment horizontal="left" vertical="center" shrinkToFit="1"/>
    </xf>
    <xf numFmtId="0" fontId="79" fillId="3" borderId="0" xfId="0" applyFont="1" applyFill="1"/>
    <xf numFmtId="1" fontId="112" fillId="0" borderId="2" xfId="81" applyNumberFormat="1" applyFont="1" applyFill="1" applyBorder="1" applyAlignment="1">
      <alignment horizontal="center" vertical="center" wrapText="1"/>
    </xf>
    <xf numFmtId="1" fontId="112" fillId="38" borderId="2" xfId="81" applyNumberFormat="1" applyFont="1" applyFill="1" applyBorder="1" applyAlignment="1">
      <alignment horizontal="center" vertical="center" wrapText="1"/>
    </xf>
    <xf numFmtId="0" fontId="113" fillId="35" borderId="2" xfId="0" applyFont="1" applyFill="1" applyBorder="1" applyAlignment="1">
      <alignment horizontal="center" vertical="center" wrapText="1"/>
    </xf>
    <xf numFmtId="0" fontId="109" fillId="35" borderId="7" xfId="129" applyFont="1" applyFill="1" applyBorder="1" applyAlignment="1">
      <alignment horizontal="center" vertical="center" shrinkToFit="1"/>
    </xf>
    <xf numFmtId="37" fontId="109" fillId="35" borderId="5" xfId="0" applyNumberFormat="1" applyFont="1" applyFill="1" applyBorder="1" applyAlignment="1">
      <alignment horizontal="center" vertical="center" wrapText="1" shrinkToFit="1"/>
    </xf>
    <xf numFmtId="0" fontId="76" fillId="2" borderId="0" xfId="55" applyFont="1" applyFill="1" applyAlignment="1">
      <alignment vertical="center" shrinkToFit="1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66" fontId="78" fillId="3" borderId="2" xfId="115" applyNumberFormat="1" applyFont="1" applyFill="1" applyBorder="1" applyAlignment="1">
      <alignment horizontal="center" vertical="center" wrapText="1" shrinkToFit="1"/>
    </xf>
    <xf numFmtId="166" fontId="78" fillId="37" borderId="2" xfId="115" applyNumberFormat="1" applyFont="1" applyFill="1" applyBorder="1" applyAlignment="1">
      <alignment horizontal="center" vertical="center" wrapText="1" shrinkToFit="1"/>
    </xf>
    <xf numFmtId="1" fontId="76" fillId="3" borderId="0" xfId="0" applyNumberFormat="1" applyFont="1" applyFill="1" applyAlignment="1">
      <alignment horizontal="center" vertical="center" shrinkToFit="1"/>
    </xf>
    <xf numFmtId="166" fontId="90" fillId="3" borderId="0" xfId="115" applyNumberFormat="1" applyFont="1" applyFill="1" applyAlignment="1">
      <alignment horizontal="center" vertical="center" shrinkToFit="1"/>
    </xf>
    <xf numFmtId="166" fontId="76" fillId="2" borderId="0" xfId="115" applyNumberFormat="1" applyFont="1" applyFill="1" applyAlignment="1">
      <alignment horizontal="center" vertical="center" shrinkToFit="1"/>
    </xf>
    <xf numFmtId="166" fontId="91" fillId="3" borderId="0" xfId="115" applyNumberFormat="1" applyFont="1" applyFill="1" applyAlignment="1">
      <alignment horizontal="center" vertical="center" shrinkToFit="1"/>
    </xf>
    <xf numFmtId="9" fontId="71" fillId="0" borderId="0" xfId="115" applyFont="1"/>
    <xf numFmtId="166" fontId="76" fillId="2" borderId="0" xfId="0" applyNumberFormat="1" applyFont="1" applyFill="1" applyAlignment="1">
      <alignment vertical="center"/>
    </xf>
    <xf numFmtId="168" fontId="90" fillId="3" borderId="0" xfId="2" applyNumberFormat="1" applyFont="1" applyFill="1" applyAlignment="1">
      <alignment horizontal="center" vertical="center"/>
    </xf>
    <xf numFmtId="168" fontId="91" fillId="3" borderId="0" xfId="2" applyNumberFormat="1" applyFont="1" applyFill="1" applyAlignment="1">
      <alignment horizontal="center" vertical="center" shrinkToFit="1"/>
    </xf>
    <xf numFmtId="1" fontId="71" fillId="0" borderId="0" xfId="55" applyNumberFormat="1" applyFont="1"/>
    <xf numFmtId="166" fontId="79" fillId="2" borderId="0" xfId="0" applyNumberFormat="1" applyFont="1" applyFill="1" applyAlignment="1">
      <alignment vertical="center" shrinkToFit="1"/>
    </xf>
    <xf numFmtId="166" fontId="84" fillId="2" borderId="0" xfId="55" applyNumberFormat="1" applyFont="1" applyFill="1" applyAlignment="1">
      <alignment horizontal="left" vertical="center" indent="32" shrinkToFit="1"/>
    </xf>
    <xf numFmtId="10" fontId="71" fillId="0" borderId="0" xfId="55" applyNumberFormat="1" applyFont="1"/>
    <xf numFmtId="166" fontId="78" fillId="37" borderId="2" xfId="136" applyNumberFormat="1" applyFont="1" applyFill="1" applyBorder="1" applyAlignment="1">
      <alignment horizontal="center" vertical="center" wrapText="1" shrinkToFit="1"/>
    </xf>
    <xf numFmtId="166" fontId="78" fillId="3" borderId="2" xfId="136" applyNumberFormat="1" applyFont="1" applyFill="1" applyBorder="1" applyAlignment="1">
      <alignment horizontal="center" vertical="center" wrapText="1" shrinkToFit="1"/>
    </xf>
    <xf numFmtId="166" fontId="76" fillId="3" borderId="0" xfId="115" applyNumberFormat="1" applyFont="1" applyFill="1" applyAlignment="1">
      <alignment horizontal="center" vertical="center" shrinkToFit="1"/>
    </xf>
    <xf numFmtId="0" fontId="49" fillId="3" borderId="0" xfId="146" applyFont="1" applyFill="1" applyAlignment="1">
      <alignment horizontal="left" vertical="center" wrapText="1"/>
    </xf>
    <xf numFmtId="0" fontId="49" fillId="3" borderId="0" xfId="128" applyFont="1" applyFill="1" applyAlignment="1">
      <alignment horizontal="left" vertical="center" wrapText="1"/>
    </xf>
    <xf numFmtId="0" fontId="113" fillId="35" borderId="2" xfId="0" applyFont="1" applyFill="1" applyBorder="1" applyAlignment="1">
      <alignment horizontal="left" vertical="center" wrapText="1"/>
    </xf>
    <xf numFmtId="0" fontId="112" fillId="0" borderId="2" xfId="81" applyFont="1" applyFill="1" applyBorder="1" applyAlignment="1">
      <alignment horizontal="left" vertical="center" wrapText="1"/>
    </xf>
    <xf numFmtId="0" fontId="112" fillId="38" borderId="2" xfId="81" applyFont="1" applyFill="1" applyBorder="1" applyAlignment="1">
      <alignment horizontal="left" vertical="center" wrapText="1"/>
    </xf>
    <xf numFmtId="0" fontId="79" fillId="0" borderId="0" xfId="135" applyFont="1" applyAlignment="1">
      <alignment horizontal="left"/>
    </xf>
    <xf numFmtId="0" fontId="84" fillId="0" borderId="1" xfId="0" applyFont="1" applyBorder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80" fillId="3" borderId="0" xfId="0" applyFont="1" applyFill="1" applyAlignment="1">
      <alignment horizontal="center" vertical="center" shrinkToFit="1"/>
    </xf>
    <xf numFmtId="0" fontId="109" fillId="35" borderId="19" xfId="138" applyFont="1" applyFill="1" applyBorder="1" applyAlignment="1">
      <alignment horizontal="center" vertical="center" shrinkToFit="1"/>
    </xf>
    <xf numFmtId="0" fontId="109" fillId="35" borderId="1" xfId="138" applyFont="1" applyFill="1" applyBorder="1" applyAlignment="1">
      <alignment horizontal="center" vertical="center" shrinkToFit="1"/>
    </xf>
    <xf numFmtId="0" fontId="109" fillId="35" borderId="4" xfId="138" applyFont="1" applyFill="1" applyBorder="1" applyAlignment="1">
      <alignment horizontal="center" vertical="center" shrinkToFit="1"/>
    </xf>
    <xf numFmtId="0" fontId="109" fillId="35" borderId="7" xfId="138" applyFont="1" applyFill="1" applyBorder="1" applyAlignment="1">
      <alignment horizontal="center" vertical="center" shrinkToFit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2" fontId="41" fillId="2" borderId="0" xfId="0" applyNumberFormat="1" applyFont="1" applyFill="1" applyAlignment="1">
      <alignment horizontal="center" vertical="center" shrinkToFit="1"/>
    </xf>
    <xf numFmtId="0" fontId="105" fillId="35" borderId="5" xfId="0" applyFont="1" applyFill="1" applyBorder="1" applyAlignment="1">
      <alignment horizontal="center" vertical="center" wrapText="1" shrinkToFit="1"/>
    </xf>
    <xf numFmtId="0" fontId="105" fillId="35" borderId="7" xfId="0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shrinkToFit="1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/>
    </xf>
    <xf numFmtId="0" fontId="102" fillId="3" borderId="0" xfId="0" applyFont="1" applyFill="1" applyAlignment="1">
      <alignment horizontal="center" vertical="center" shrinkToFit="1"/>
    </xf>
    <xf numFmtId="0" fontId="105" fillId="35" borderId="4" xfId="0" applyFont="1" applyFill="1" applyBorder="1" applyAlignment="1">
      <alignment horizontal="center" vertical="center" wrapText="1" shrinkToFit="1"/>
    </xf>
    <xf numFmtId="0" fontId="105" fillId="35" borderId="8" xfId="0" applyFont="1" applyFill="1" applyBorder="1" applyAlignment="1">
      <alignment horizontal="center" vertical="center" wrapText="1" shrinkToFit="1"/>
    </xf>
    <xf numFmtId="0" fontId="105" fillId="35" borderId="9" xfId="0" applyFont="1" applyFill="1" applyBorder="1" applyAlignment="1">
      <alignment horizontal="center" vertical="center" wrapText="1" shrinkToFit="1"/>
    </xf>
    <xf numFmtId="0" fontId="105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7" xfId="0" applyFont="1" applyFill="1" applyBorder="1" applyAlignment="1">
      <alignment horizontal="center" vertical="center" wrapText="1" shrinkToFi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09" fillId="35" borderId="8" xfId="0" applyFont="1" applyFill="1" applyBorder="1" applyAlignment="1">
      <alignment horizontal="center" vertical="center" wrapText="1" shrinkToFit="1"/>
    </xf>
    <xf numFmtId="0" fontId="109" fillId="35" borderId="9" xfId="0" applyFont="1" applyFill="1" applyBorder="1" applyAlignment="1">
      <alignment horizontal="center" vertical="center" wrapText="1" shrinkToFit="1"/>
    </xf>
    <xf numFmtId="0" fontId="109" fillId="35" borderId="4" xfId="0" applyFont="1" applyFill="1" applyBorder="1" applyAlignment="1">
      <alignment horizontal="center" vertical="center" wrapText="1" shrinkToFi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09" fillId="35" borderId="20" xfId="0" applyFont="1" applyFill="1" applyBorder="1" applyAlignment="1">
      <alignment horizontal="center" vertical="center" wrapText="1" shrinkToFit="1"/>
    </xf>
    <xf numFmtId="0" fontId="109" fillId="35" borderId="3" xfId="0" applyFont="1" applyFill="1" applyBorder="1" applyAlignment="1">
      <alignment horizontal="center" vertical="center" wrapText="1" shrinkToFit="1"/>
    </xf>
    <xf numFmtId="0" fontId="109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0" borderId="24" xfId="124" applyFont="1" applyBorder="1" applyAlignment="1">
      <alignment horizontal="right" vertical="center"/>
    </xf>
    <xf numFmtId="0" fontId="109" fillId="35" borderId="22" xfId="0" applyFont="1" applyFill="1" applyBorder="1" applyAlignment="1">
      <alignment horizontal="center" vertical="center" wrapText="1" shrinkToFit="1"/>
    </xf>
    <xf numFmtId="0" fontId="109" fillId="35" borderId="0" xfId="0" applyFont="1" applyFill="1" applyAlignment="1">
      <alignment horizontal="center" vertical="center" wrapText="1" shrinkToFit="1"/>
    </xf>
    <xf numFmtId="0" fontId="109" fillId="35" borderId="23" xfId="0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/>
    </xf>
    <xf numFmtId="49" fontId="110" fillId="3" borderId="1" xfId="132" applyNumberFormat="1" applyFont="1" applyFill="1" applyBorder="1" applyAlignment="1">
      <alignment horizontal="center" vertical="center" wrapText="1"/>
    </xf>
    <xf numFmtId="0" fontId="104" fillId="0" borderId="0" xfId="124" applyFont="1" applyAlignment="1">
      <alignment horizontal="right" vertical="center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09" fillId="35" borderId="2" xfId="0" applyFont="1" applyFill="1" applyBorder="1" applyAlignment="1">
      <alignment horizontal="center" vertical="center" wrapText="1"/>
    </xf>
    <xf numFmtId="49" fontId="110" fillId="3" borderId="0" xfId="132" applyNumberFormat="1" applyFont="1" applyFill="1" applyAlignment="1">
      <alignment horizontal="center" vertical="center" wrapText="1"/>
    </xf>
    <xf numFmtId="0" fontId="109" fillId="35" borderId="2" xfId="132" applyFont="1" applyFill="1" applyBorder="1" applyAlignment="1">
      <alignment horizontal="center" vertical="center" shrinkToFit="1"/>
    </xf>
  </cellXfs>
  <cellStyles count="149">
    <cellStyle name="20% - تمييز1" xfId="29" builtinId="30" customBuiltin="1"/>
    <cellStyle name="20% - تمييز1 2" xfId="65" xr:uid="{00000000-0005-0000-0000-000001000000}"/>
    <cellStyle name="20% - تمييز1 3" xfId="90" xr:uid="{00000000-0005-0000-0000-000002000000}"/>
    <cellStyle name="20% - تمييز2" xfId="32" builtinId="34" customBuiltin="1"/>
    <cellStyle name="20% - تمييز2 2" xfId="67" xr:uid="{00000000-0005-0000-0000-000004000000}"/>
    <cellStyle name="20% - تمييز2 3" xfId="92" xr:uid="{00000000-0005-0000-0000-000005000000}"/>
    <cellStyle name="20% - تمييز3" xfId="35" builtinId="38" customBuiltin="1"/>
    <cellStyle name="20% - تمييز3 2" xfId="69" xr:uid="{00000000-0005-0000-0000-000007000000}"/>
    <cellStyle name="20% - تمييز3 3" xfId="94" xr:uid="{00000000-0005-0000-0000-000008000000}"/>
    <cellStyle name="20% - تمييز4" xfId="38" builtinId="42" customBuiltin="1"/>
    <cellStyle name="20% - تمييز4 2" xfId="71" xr:uid="{00000000-0005-0000-0000-00000A000000}"/>
    <cellStyle name="20% - تمييز4 3" xfId="96" xr:uid="{00000000-0005-0000-0000-00000B000000}"/>
    <cellStyle name="20% - تمييز5" xfId="41" builtinId="46" customBuiltin="1"/>
    <cellStyle name="20% - تمييز5 2" xfId="73" xr:uid="{00000000-0005-0000-0000-00000D000000}"/>
    <cellStyle name="20% - تمييز5 3" xfId="98" xr:uid="{00000000-0005-0000-0000-00000E000000}"/>
    <cellStyle name="20% - تمييز6" xfId="44" builtinId="50" customBuiltin="1"/>
    <cellStyle name="20% - تمييز6 2" xfId="75" xr:uid="{00000000-0005-0000-0000-000010000000}"/>
    <cellStyle name="20% - تمييز6 3" xfId="100" xr:uid="{00000000-0005-0000-0000-000011000000}"/>
    <cellStyle name="40% - تمييز1" xfId="30" builtinId="31" customBuiltin="1"/>
    <cellStyle name="40% - تمييز1 2" xfId="66" xr:uid="{00000000-0005-0000-0000-000013000000}"/>
    <cellStyle name="40% - تمييز1 3" xfId="91" xr:uid="{00000000-0005-0000-0000-000014000000}"/>
    <cellStyle name="40% - تمييز2" xfId="33" builtinId="35" customBuiltin="1"/>
    <cellStyle name="40% - تمييز2 2" xfId="68" xr:uid="{00000000-0005-0000-0000-000016000000}"/>
    <cellStyle name="40% - تمييز2 3" xfId="93" xr:uid="{00000000-0005-0000-0000-000017000000}"/>
    <cellStyle name="40% - تمييز3" xfId="36" builtinId="39" customBuiltin="1"/>
    <cellStyle name="40% - تمييز3 2" xfId="70" xr:uid="{00000000-0005-0000-0000-000019000000}"/>
    <cellStyle name="40% - تمييز3 3" xfId="95" xr:uid="{00000000-0005-0000-0000-00001A000000}"/>
    <cellStyle name="40% - تمييز4" xfId="39" builtinId="43" customBuiltin="1"/>
    <cellStyle name="40% - تمييز4 2" xfId="72" xr:uid="{00000000-0005-0000-0000-00001C000000}"/>
    <cellStyle name="40% - تمييز4 3" xfId="97" xr:uid="{00000000-0005-0000-0000-00001D000000}"/>
    <cellStyle name="40% - تمييز5" xfId="42" builtinId="47" customBuiltin="1"/>
    <cellStyle name="40% - تمييز5 2" xfId="74" xr:uid="{00000000-0005-0000-0000-00001F000000}"/>
    <cellStyle name="40% - تمييز5 3" xfId="99" xr:uid="{00000000-0005-0000-0000-000020000000}"/>
    <cellStyle name="40% - تمييز6" xfId="45" builtinId="51" customBuiltin="1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Hyperlink 2" xfId="3" xr:uid="{00000000-0005-0000-0000-00002D000000}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1</xdr:row>
      <xdr:rowOff>264802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1</xdr:row>
      <xdr:rowOff>264225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dimension ref="A1:T17"/>
  <sheetViews>
    <sheetView view="pageBreakPreview" zoomScaleNormal="115" zoomScaleSheetLayoutView="100" workbookViewId="0">
      <selection activeCell="G12" sqref="G12"/>
    </sheetView>
  </sheetViews>
  <sheetFormatPr defaultColWidth="8.90625" defaultRowHeight="21" customHeight="1"/>
  <cols>
    <col min="1" max="1" width="110.54296875" style="217" customWidth="1"/>
    <col min="2" max="2" width="12.90625" style="107" customWidth="1"/>
    <col min="3" max="12" width="8.90625" style="107"/>
    <col min="13" max="16384" width="8.90625" style="106"/>
  </cols>
  <sheetData>
    <row r="1" spans="1:20" ht="21" customHeight="1">
      <c r="A1" s="212"/>
      <c r="M1" s="107"/>
      <c r="N1" s="107"/>
      <c r="O1" s="107"/>
      <c r="P1" s="107"/>
      <c r="Q1" s="107"/>
      <c r="R1" s="107"/>
      <c r="S1" s="107"/>
      <c r="T1" s="107"/>
    </row>
    <row r="2" spans="1:20" ht="21" customHeight="1">
      <c r="A2" s="212"/>
      <c r="M2" s="107"/>
      <c r="N2" s="107"/>
      <c r="O2" s="107"/>
      <c r="P2" s="107"/>
      <c r="Q2" s="107"/>
      <c r="R2" s="107"/>
      <c r="S2" s="107"/>
      <c r="T2" s="107"/>
    </row>
    <row r="3" spans="1:20" ht="21" customHeight="1">
      <c r="A3" s="213"/>
      <c r="B3" s="186"/>
      <c r="M3" s="107"/>
      <c r="N3" s="107"/>
      <c r="O3" s="107"/>
      <c r="P3" s="107"/>
      <c r="Q3" s="107"/>
      <c r="R3" s="107"/>
      <c r="S3" s="107"/>
      <c r="T3" s="107"/>
    </row>
    <row r="4" spans="1:20" ht="32.15" customHeight="1">
      <c r="A4" s="218" t="s">
        <v>0</v>
      </c>
      <c r="B4" s="218"/>
      <c r="M4" s="107"/>
      <c r="N4" s="107"/>
      <c r="O4" s="107"/>
      <c r="P4" s="107"/>
      <c r="Q4" s="107"/>
      <c r="R4" s="107"/>
      <c r="S4" s="107"/>
      <c r="T4" s="107"/>
    </row>
    <row r="5" spans="1:20" s="110" customFormat="1" ht="30" customHeight="1">
      <c r="A5" s="214" t="s">
        <v>1</v>
      </c>
      <c r="B5" s="189" t="s">
        <v>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1"/>
      <c r="N5" s="111"/>
      <c r="O5" s="111"/>
      <c r="P5" s="111"/>
      <c r="Q5" s="111"/>
      <c r="R5" s="111"/>
      <c r="S5" s="111"/>
      <c r="T5" s="111"/>
    </row>
    <row r="6" spans="1:20" ht="30" customHeight="1">
      <c r="A6" s="215" t="s">
        <v>3</v>
      </c>
      <c r="B6" s="187">
        <v>1</v>
      </c>
      <c r="M6" s="107"/>
      <c r="N6" s="107"/>
      <c r="O6" s="107"/>
      <c r="P6" s="107"/>
      <c r="Q6" s="107"/>
      <c r="R6" s="107"/>
      <c r="S6" s="107"/>
      <c r="T6" s="107"/>
    </row>
    <row r="7" spans="1:20" ht="30" customHeight="1">
      <c r="A7" s="216" t="s">
        <v>4</v>
      </c>
      <c r="B7" s="188">
        <v>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7"/>
      <c r="N7" s="107"/>
      <c r="O7" s="107"/>
      <c r="P7" s="107"/>
      <c r="Q7" s="107"/>
      <c r="R7" s="107"/>
      <c r="S7" s="107"/>
      <c r="T7" s="107"/>
    </row>
    <row r="8" spans="1:20" ht="30" customHeight="1">
      <c r="A8" s="215" t="s">
        <v>5</v>
      </c>
      <c r="B8" s="187">
        <v>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7"/>
      <c r="N8" s="107"/>
      <c r="O8" s="107"/>
      <c r="P8" s="107"/>
      <c r="Q8" s="107"/>
      <c r="R8" s="107"/>
      <c r="S8" s="107"/>
      <c r="T8" s="107"/>
    </row>
    <row r="9" spans="1:20" s="115" customFormat="1" ht="30" customHeight="1">
      <c r="A9" s="216" t="s">
        <v>6</v>
      </c>
      <c r="B9" s="188">
        <v>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4"/>
      <c r="N9" s="114"/>
      <c r="O9" s="114"/>
      <c r="P9" s="114"/>
      <c r="Q9" s="114"/>
      <c r="R9" s="114"/>
      <c r="S9" s="114"/>
      <c r="T9" s="114"/>
    </row>
    <row r="10" spans="1:20" s="115" customFormat="1" ht="30" customHeight="1">
      <c r="A10" s="215" t="s">
        <v>7</v>
      </c>
      <c r="B10" s="187">
        <v>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0" ht="30" customHeight="1">
      <c r="A11" s="216" t="s">
        <v>8</v>
      </c>
      <c r="B11" s="188">
        <v>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7"/>
      <c r="N11" s="107"/>
      <c r="O11" s="107"/>
      <c r="P11" s="107"/>
      <c r="Q11" s="107"/>
      <c r="R11" s="107"/>
      <c r="S11" s="107"/>
      <c r="T11" s="107"/>
    </row>
    <row r="12" spans="1:20" s="117" customFormat="1" ht="30" customHeight="1">
      <c r="A12" s="215" t="s">
        <v>9</v>
      </c>
      <c r="B12" s="187">
        <v>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spans="1:20" s="117" customFormat="1" ht="30" customHeight="1">
      <c r="A13" s="216" t="s">
        <v>10</v>
      </c>
      <c r="B13" s="188">
        <v>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20" s="117" customFormat="1" ht="30" customHeight="1">
      <c r="A14" s="215" t="s">
        <v>11</v>
      </c>
      <c r="B14" s="187">
        <v>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</row>
    <row r="15" spans="1:20" s="117" customFormat="1" ht="30" customHeight="1">
      <c r="A15" s="216" t="s">
        <v>12</v>
      </c>
      <c r="B15" s="188">
        <v>10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6"/>
      <c r="N15" s="116"/>
      <c r="O15" s="116"/>
      <c r="P15" s="116"/>
      <c r="Q15" s="116"/>
      <c r="R15" s="116"/>
      <c r="S15" s="116"/>
      <c r="T15" s="116"/>
    </row>
    <row r="16" spans="1:20" s="117" customFormat="1" ht="30" customHeight="1">
      <c r="A16" s="215" t="s">
        <v>13</v>
      </c>
      <c r="B16" s="187">
        <v>11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:20" s="117" customFormat="1" ht="30" customHeight="1">
      <c r="A17" s="216" t="s">
        <v>14</v>
      </c>
      <c r="B17" s="188">
        <v>12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</row>
  </sheetData>
  <mergeCells count="1">
    <mergeCell ref="A4:B4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dimension ref="A1:M18"/>
  <sheetViews>
    <sheetView showGridLines="0" view="pageBreakPreview" zoomScale="80" zoomScaleNormal="110" zoomScaleSheetLayoutView="80" workbookViewId="0">
      <selection activeCell="A12" sqref="A12:C12"/>
    </sheetView>
  </sheetViews>
  <sheetFormatPr defaultColWidth="16.6328125" defaultRowHeight="21" customHeight="1"/>
  <cols>
    <col min="1" max="16384" width="16.6328125" style="51"/>
  </cols>
  <sheetData>
    <row r="1" spans="1:13" ht="21" customHeight="1">
      <c r="A1" s="58"/>
      <c r="B1" s="58"/>
      <c r="C1" s="58"/>
      <c r="E1" s="53"/>
    </row>
    <row r="2" spans="1:13" s="56" customFormat="1" ht="21" customHeight="1">
      <c r="A2" s="58"/>
      <c r="B2" s="58"/>
      <c r="C2" s="58"/>
    </row>
    <row r="3" spans="1:13" s="56" customFormat="1" ht="21" customHeight="1">
      <c r="A3" s="58"/>
      <c r="B3" s="58"/>
      <c r="C3" s="58"/>
    </row>
    <row r="4" spans="1:13" ht="21" customHeight="1">
      <c r="A4" s="268" t="s">
        <v>67</v>
      </c>
      <c r="B4" s="268"/>
      <c r="C4" s="268"/>
      <c r="D4" s="268"/>
    </row>
    <row r="5" spans="1:13" ht="21" customHeight="1">
      <c r="A5" s="269" t="s">
        <v>68</v>
      </c>
      <c r="B5" s="269"/>
      <c r="C5" s="269"/>
      <c r="D5" s="192"/>
    </row>
    <row r="6" spans="1:13" ht="21" customHeight="1">
      <c r="A6" s="267" t="s">
        <v>58</v>
      </c>
      <c r="B6" s="267" t="s">
        <v>69</v>
      </c>
      <c r="C6" s="267"/>
      <c r="D6" s="267" t="s">
        <v>19</v>
      </c>
    </row>
    <row r="7" spans="1:13" ht="21" customHeight="1">
      <c r="A7" s="267"/>
      <c r="B7" s="172" t="s">
        <v>20</v>
      </c>
      <c r="C7" s="172" t="s">
        <v>21</v>
      </c>
      <c r="D7" s="267"/>
      <c r="M7" s="54"/>
    </row>
    <row r="8" spans="1:13" ht="21" customHeight="1">
      <c r="A8" s="190" t="s">
        <v>38</v>
      </c>
      <c r="B8" s="193">
        <v>855474</v>
      </c>
      <c r="C8" s="193">
        <v>930111</v>
      </c>
      <c r="D8" s="193">
        <v>1785585</v>
      </c>
      <c r="E8" s="52"/>
      <c r="G8" s="205"/>
      <c r="H8" s="205"/>
      <c r="I8" s="54"/>
      <c r="J8" s="54"/>
      <c r="K8" s="54"/>
      <c r="M8" s="54"/>
    </row>
    <row r="9" spans="1:13" ht="21" customHeight="1">
      <c r="A9" s="172" t="s">
        <v>39</v>
      </c>
      <c r="B9" s="174">
        <v>901433</v>
      </c>
      <c r="C9" s="174">
        <v>1014065</v>
      </c>
      <c r="D9" s="174">
        <v>1915498</v>
      </c>
      <c r="E9" s="97"/>
      <c r="G9" s="205"/>
      <c r="H9" s="205"/>
      <c r="I9" s="54"/>
      <c r="J9" s="54"/>
      <c r="K9" s="54"/>
    </row>
    <row r="10" spans="1:13" ht="21" customHeight="1">
      <c r="A10" s="172" t="s">
        <v>40</v>
      </c>
      <c r="B10" s="173">
        <v>1140701</v>
      </c>
      <c r="C10" s="173">
        <v>1051690</v>
      </c>
      <c r="D10" s="193">
        <v>2192391</v>
      </c>
      <c r="E10" s="55"/>
      <c r="F10" s="54"/>
      <c r="G10" s="205"/>
      <c r="H10" s="205"/>
      <c r="I10" s="54"/>
      <c r="J10" s="54"/>
      <c r="K10" s="54"/>
    </row>
    <row r="11" spans="1:13" ht="21" customHeight="1">
      <c r="A11" s="175" t="s">
        <v>19</v>
      </c>
      <c r="B11" s="176">
        <v>2897608</v>
      </c>
      <c r="C11" s="176">
        <v>2995866</v>
      </c>
      <c r="D11" s="176">
        <v>5893474</v>
      </c>
      <c r="E11" s="72"/>
      <c r="G11" s="205"/>
      <c r="H11" s="205"/>
      <c r="I11" s="54"/>
      <c r="J11" s="54"/>
      <c r="K11" s="54"/>
    </row>
    <row r="12" spans="1:13" s="56" customFormat="1" ht="21" customHeight="1">
      <c r="A12" s="225" t="s">
        <v>93</v>
      </c>
      <c r="B12" s="226"/>
      <c r="C12" s="226"/>
      <c r="D12" s="57" t="s">
        <v>24</v>
      </c>
      <c r="E12" s="140"/>
    </row>
    <row r="13" spans="1:13" ht="21" customHeight="1">
      <c r="B13" s="55"/>
      <c r="C13" s="55"/>
    </row>
    <row r="14" spans="1:13" ht="21" customHeight="1">
      <c r="B14" s="52"/>
      <c r="C14" s="52"/>
      <c r="D14" s="54"/>
      <c r="E14" s="97"/>
      <c r="G14" s="201"/>
      <c r="H14" s="201"/>
      <c r="I14" s="201"/>
    </row>
    <row r="15" spans="1:13" ht="21" customHeight="1">
      <c r="B15" s="201"/>
      <c r="C15" s="201"/>
      <c r="H15" s="53"/>
    </row>
    <row r="16" spans="1:13" ht="21" customHeight="1">
      <c r="B16" s="52"/>
      <c r="C16" s="52"/>
      <c r="D16" s="54"/>
      <c r="E16" s="54"/>
    </row>
    <row r="17" spans="2:3" ht="21" customHeight="1">
      <c r="C17" s="54"/>
    </row>
    <row r="18" spans="2:3" ht="21" customHeight="1">
      <c r="B18" s="97"/>
      <c r="C18" s="97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6">
    <mergeCell ref="D6:D7"/>
    <mergeCell ref="B6:C6"/>
    <mergeCell ref="A12:C12"/>
    <mergeCell ref="A6:A7"/>
    <mergeCell ref="A4:D4"/>
    <mergeCell ref="A5:C5"/>
  </mergeCells>
  <hyperlinks>
    <hyperlink ref="D12" location="' Index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dimension ref="A1:L21"/>
  <sheetViews>
    <sheetView view="pageBreakPreview" zoomScale="80" zoomScaleNormal="70" zoomScaleSheetLayoutView="80" zoomScalePageLayoutView="70" workbookViewId="0">
      <selection activeCell="A16" sqref="A16:C16"/>
    </sheetView>
  </sheetViews>
  <sheetFormatPr defaultColWidth="17.54296875" defaultRowHeight="21" customHeight="1"/>
  <cols>
    <col min="1" max="5" width="17.54296875" style="60"/>
    <col min="6" max="16384" width="17.54296875" style="59"/>
  </cols>
  <sheetData>
    <row r="1" spans="1:12" ht="21" customHeight="1">
      <c r="A1" s="70"/>
      <c r="B1" s="58"/>
      <c r="C1" s="68"/>
      <c r="D1" s="68"/>
      <c r="E1" s="68"/>
    </row>
    <row r="2" spans="1:12" ht="21" customHeight="1">
      <c r="A2" s="58"/>
      <c r="B2" s="58"/>
      <c r="C2" s="69"/>
      <c r="D2" s="69"/>
      <c r="E2" s="68"/>
    </row>
    <row r="3" spans="1:12" ht="21" customHeight="1">
      <c r="A3" s="58"/>
      <c r="B3" s="58"/>
      <c r="C3" s="69"/>
      <c r="D3" s="69"/>
      <c r="E3" s="68"/>
    </row>
    <row r="4" spans="1:12" s="66" customFormat="1" ht="21" customHeight="1">
      <c r="A4" s="268" t="s">
        <v>70</v>
      </c>
      <c r="B4" s="268"/>
      <c r="C4" s="268"/>
      <c r="D4" s="268"/>
      <c r="E4" s="268"/>
      <c r="F4" s="67"/>
      <c r="G4" s="67"/>
      <c r="H4" s="67"/>
      <c r="I4" s="67"/>
      <c r="J4" s="67"/>
      <c r="K4" s="67"/>
      <c r="L4" s="67"/>
    </row>
    <row r="5" spans="1:12" s="66" customFormat="1" ht="21" customHeight="1">
      <c r="A5" s="269" t="s">
        <v>71</v>
      </c>
      <c r="B5" s="269"/>
      <c r="C5" s="269"/>
      <c r="D5" s="68"/>
      <c r="E5" s="68"/>
      <c r="F5" s="67"/>
      <c r="G5" s="67"/>
      <c r="H5" s="67"/>
      <c r="I5" s="67"/>
      <c r="J5" s="67"/>
      <c r="K5" s="67"/>
      <c r="L5" s="67"/>
    </row>
    <row r="6" spans="1:12" s="64" customFormat="1" ht="21" customHeight="1">
      <c r="A6" s="267" t="s">
        <v>72</v>
      </c>
      <c r="B6" s="267" t="s">
        <v>58</v>
      </c>
      <c r="C6" s="267"/>
      <c r="D6" s="267"/>
      <c r="E6" s="273" t="s">
        <v>73</v>
      </c>
      <c r="J6" s="65"/>
    </row>
    <row r="7" spans="1:12" s="63" customFormat="1" ht="21" customHeight="1">
      <c r="A7" s="267"/>
      <c r="B7" s="172" t="s">
        <v>38</v>
      </c>
      <c r="C7" s="172" t="s">
        <v>39</v>
      </c>
      <c r="D7" s="172" t="s">
        <v>40</v>
      </c>
      <c r="E7" s="273"/>
    </row>
    <row r="8" spans="1:12" s="62" customFormat="1" ht="21" customHeight="1">
      <c r="A8" s="172" t="s">
        <v>74</v>
      </c>
      <c r="B8" s="195">
        <v>0.1077</v>
      </c>
      <c r="C8" s="195">
        <v>9.8100000000000007E-2</v>
      </c>
      <c r="D8" s="195">
        <v>8.9599999999999999E-2</v>
      </c>
      <c r="E8" s="195">
        <v>9.8000000000000004E-2</v>
      </c>
    </row>
    <row r="9" spans="1:12" s="62" customFormat="1" ht="21" customHeight="1">
      <c r="A9" s="172" t="s">
        <v>75</v>
      </c>
      <c r="B9" s="196">
        <v>9.6600000000000005E-2</v>
      </c>
      <c r="C9" s="196">
        <v>8.9099999999999999E-2</v>
      </c>
      <c r="D9" s="196">
        <v>8.3000000000000004E-2</v>
      </c>
      <c r="E9" s="196">
        <v>0.09</v>
      </c>
      <c r="F9" s="100"/>
    </row>
    <row r="10" spans="1:12" s="62" customFormat="1" ht="21" customHeight="1">
      <c r="A10" s="172" t="s">
        <v>76</v>
      </c>
      <c r="B10" s="195">
        <v>0.1588</v>
      </c>
      <c r="C10" s="195">
        <v>0.15429999999999999</v>
      </c>
      <c r="D10" s="195">
        <v>0.1517</v>
      </c>
      <c r="E10" s="195">
        <v>0.155</v>
      </c>
      <c r="F10" s="202"/>
    </row>
    <row r="11" spans="1:12" s="62" customFormat="1" ht="21" customHeight="1">
      <c r="A11" s="172" t="s">
        <v>77</v>
      </c>
      <c r="B11" s="196">
        <v>0.18079999999999999</v>
      </c>
      <c r="C11" s="196">
        <v>0.1681</v>
      </c>
      <c r="D11" s="196">
        <v>0.17910000000000001</v>
      </c>
      <c r="E11" s="196">
        <v>0.17599999999999999</v>
      </c>
    </row>
    <row r="12" spans="1:12" s="62" customFormat="1" ht="21" customHeight="1">
      <c r="A12" s="172" t="s">
        <v>78</v>
      </c>
      <c r="B12" s="195">
        <v>0.16339999999999999</v>
      </c>
      <c r="C12" s="195">
        <v>0.1643</v>
      </c>
      <c r="D12" s="195">
        <v>0.16270000000000001</v>
      </c>
      <c r="E12" s="195">
        <v>0.16300000000000001</v>
      </c>
    </row>
    <row r="13" spans="1:12" s="62" customFormat="1" ht="21" customHeight="1">
      <c r="A13" s="172" t="s">
        <v>79</v>
      </c>
      <c r="B13" s="196">
        <v>0.16650000000000001</v>
      </c>
      <c r="C13" s="196">
        <v>0.1837</v>
      </c>
      <c r="D13" s="196">
        <v>0.18690000000000001</v>
      </c>
      <c r="E13" s="196">
        <v>0.17899999999999999</v>
      </c>
      <c r="F13" s="100"/>
    </row>
    <row r="14" spans="1:12" s="62" customFormat="1" ht="21" customHeight="1">
      <c r="A14" s="172" t="s">
        <v>80</v>
      </c>
      <c r="B14" s="195">
        <v>0.12609999999999999</v>
      </c>
      <c r="C14" s="195">
        <v>0.14000000000000001</v>
      </c>
      <c r="D14" s="195">
        <v>0.14699999999999999</v>
      </c>
      <c r="E14" s="195">
        <v>0.13800000000000001</v>
      </c>
    </row>
    <row r="15" spans="1:12" s="62" customFormat="1" ht="21" customHeight="1">
      <c r="A15" s="172" t="s">
        <v>19</v>
      </c>
      <c r="B15" s="177">
        <f>SUM(B8:B14)</f>
        <v>0.9998999999999999</v>
      </c>
      <c r="C15" s="177">
        <f>SUM(C8:C14)</f>
        <v>0.99760000000000004</v>
      </c>
      <c r="D15" s="177">
        <f>SUM(D8:D14)</f>
        <v>1.0000000000000002</v>
      </c>
      <c r="E15" s="177">
        <f>SUM(E8:E14)</f>
        <v>0.999</v>
      </c>
    </row>
    <row r="16" spans="1:12" s="61" customFormat="1" ht="21" customHeight="1">
      <c r="A16" s="270" t="s">
        <v>93</v>
      </c>
      <c r="B16" s="271"/>
      <c r="C16" s="272"/>
      <c r="D16" s="184"/>
      <c r="E16" s="185" t="s">
        <v>24</v>
      </c>
    </row>
    <row r="21" spans="2:5" ht="21" customHeight="1">
      <c r="B21" s="206"/>
      <c r="C21" s="206"/>
      <c r="D21" s="206"/>
      <c r="E21" s="206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Index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dimension ref="A1:I16"/>
  <sheetViews>
    <sheetView showGridLines="0" view="pageBreakPreview" zoomScaleNormal="100" zoomScaleSheetLayoutView="100" workbookViewId="0">
      <selection activeCell="A12" sqref="A12"/>
    </sheetView>
  </sheetViews>
  <sheetFormatPr defaultColWidth="17.54296875" defaultRowHeight="21" customHeight="1"/>
  <cols>
    <col min="1" max="1" width="29.54296875" style="51" customWidth="1"/>
    <col min="2" max="2" width="34.54296875" style="51" customWidth="1"/>
    <col min="3" max="16384" width="17.54296875" style="51"/>
  </cols>
  <sheetData>
    <row r="1" spans="1:9" ht="21" customHeight="1">
      <c r="A1" s="58"/>
      <c r="B1" s="58"/>
    </row>
    <row r="2" spans="1:9" s="56" customFormat="1" ht="21" customHeight="1">
      <c r="A2" s="58"/>
      <c r="B2" s="58"/>
    </row>
    <row r="3" spans="1:9" s="151" customFormat="1" ht="21" customHeight="1">
      <c r="A3" s="274" t="s">
        <v>81</v>
      </c>
      <c r="B3" s="274"/>
      <c r="C3" s="152"/>
      <c r="D3" s="152"/>
      <c r="E3" s="152"/>
      <c r="F3" s="152"/>
      <c r="G3" s="152"/>
      <c r="H3" s="152"/>
      <c r="I3" s="152"/>
    </row>
    <row r="4" spans="1:9" s="151" customFormat="1" ht="21" customHeight="1">
      <c r="A4" s="274"/>
      <c r="B4" s="274"/>
      <c r="C4" s="152"/>
      <c r="D4" s="152"/>
      <c r="E4" s="152"/>
      <c r="F4" s="152"/>
      <c r="G4" s="152"/>
      <c r="H4" s="152"/>
      <c r="I4" s="152"/>
    </row>
    <row r="5" spans="1:9" s="56" customFormat="1" ht="21" customHeight="1">
      <c r="A5" s="269" t="s">
        <v>82</v>
      </c>
      <c r="B5" s="269"/>
    </row>
    <row r="6" spans="1:9" ht="21" customHeight="1">
      <c r="A6" s="267" t="s">
        <v>83</v>
      </c>
      <c r="B6" s="267" t="s">
        <v>73</v>
      </c>
    </row>
    <row r="7" spans="1:9" ht="21" customHeight="1">
      <c r="A7" s="267"/>
      <c r="B7" s="267"/>
    </row>
    <row r="8" spans="1:9" ht="21" customHeight="1">
      <c r="A8" s="172" t="s">
        <v>84</v>
      </c>
      <c r="B8" s="178">
        <v>4.1999999999999997E-3</v>
      </c>
    </row>
    <row r="9" spans="1:9" ht="21" customHeight="1">
      <c r="A9" s="172" t="s">
        <v>85</v>
      </c>
      <c r="B9" s="179">
        <v>0.18290000000000001</v>
      </c>
    </row>
    <row r="10" spans="1:9" ht="21" customHeight="1">
      <c r="A10" s="172" t="s">
        <v>86</v>
      </c>
      <c r="B10" s="178">
        <v>0.81289999999999996</v>
      </c>
      <c r="C10" s="207">
        <f>SUM(B8:B10)</f>
        <v>1</v>
      </c>
      <c r="E10" s="72"/>
    </row>
    <row r="11" spans="1:9" ht="21" customHeight="1">
      <c r="A11" s="175" t="s">
        <v>19</v>
      </c>
      <c r="B11" s="180">
        <v>1</v>
      </c>
    </row>
    <row r="12" spans="1:9" s="56" customFormat="1" ht="21" customHeight="1">
      <c r="A12" s="194" t="s">
        <v>93</v>
      </c>
      <c r="B12" s="57" t="s">
        <v>24</v>
      </c>
    </row>
    <row r="13" spans="1:9" ht="21" customHeight="1">
      <c r="A13" s="71"/>
    </row>
    <row r="16" spans="1:9" ht="21" customHeight="1">
      <c r="B16" s="72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Index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dimension ref="A1:D14"/>
  <sheetViews>
    <sheetView showGridLines="0" tabSelected="1" view="pageBreakPreview" zoomScale="130" zoomScaleNormal="100" zoomScaleSheetLayoutView="130" workbookViewId="0">
      <selection activeCell="A3" sqref="A3:B4"/>
    </sheetView>
  </sheetViews>
  <sheetFormatPr defaultColWidth="17.54296875" defaultRowHeight="21" customHeight="1"/>
  <cols>
    <col min="1" max="2" width="34.08984375" style="51" customWidth="1"/>
    <col min="3" max="16384" width="17.54296875" style="51"/>
  </cols>
  <sheetData>
    <row r="1" spans="1:4" ht="21" customHeight="1">
      <c r="A1" s="74"/>
      <c r="B1" s="74"/>
    </row>
    <row r="2" spans="1:4" s="56" customFormat="1" ht="21" customHeight="1">
      <c r="A2" s="74"/>
      <c r="B2" s="74"/>
    </row>
    <row r="3" spans="1:4" s="56" customFormat="1" ht="21" customHeight="1">
      <c r="A3" s="274" t="s">
        <v>87</v>
      </c>
      <c r="B3" s="274"/>
    </row>
    <row r="4" spans="1:4" s="56" customFormat="1" ht="21" customHeight="1">
      <c r="A4" s="268"/>
      <c r="B4" s="268"/>
    </row>
    <row r="5" spans="1:4" s="56" customFormat="1" ht="21" customHeight="1">
      <c r="A5" s="269" t="s">
        <v>88</v>
      </c>
      <c r="B5" s="269"/>
    </row>
    <row r="6" spans="1:4" ht="21" customHeight="1">
      <c r="A6" s="275" t="s">
        <v>89</v>
      </c>
      <c r="B6" s="275" t="s">
        <v>73</v>
      </c>
    </row>
    <row r="7" spans="1:4" ht="21" customHeight="1">
      <c r="A7" s="275"/>
      <c r="B7" s="275"/>
      <c r="C7" s="208"/>
    </row>
    <row r="8" spans="1:4" ht="21" customHeight="1">
      <c r="A8" s="181" t="s">
        <v>94</v>
      </c>
      <c r="B8" s="209">
        <v>1.9599999999999999E-2</v>
      </c>
    </row>
    <row r="9" spans="1:4" ht="21" customHeight="1">
      <c r="A9" s="181" t="s">
        <v>90</v>
      </c>
      <c r="B9" s="210">
        <v>6.8000000000000005E-2</v>
      </c>
    </row>
    <row r="10" spans="1:4" ht="21" customHeight="1">
      <c r="A10" s="182" t="s">
        <v>91</v>
      </c>
      <c r="B10" s="209">
        <v>0.24399999999999999</v>
      </c>
    </row>
    <row r="11" spans="1:4" ht="21" customHeight="1">
      <c r="A11" s="182" t="s">
        <v>92</v>
      </c>
      <c r="B11" s="210">
        <v>0.66820000000000002</v>
      </c>
      <c r="C11" s="72"/>
      <c r="D11" s="72"/>
    </row>
    <row r="12" spans="1:4" ht="21" customHeight="1">
      <c r="A12" s="182" t="s">
        <v>19</v>
      </c>
      <c r="B12" s="183">
        <v>1</v>
      </c>
      <c r="C12" s="72"/>
    </row>
    <row r="13" spans="1:4" s="56" customFormat="1" ht="21" customHeight="1">
      <c r="A13" s="194" t="s">
        <v>93</v>
      </c>
      <c r="B13" s="57" t="s">
        <v>24</v>
      </c>
      <c r="D13" s="73"/>
    </row>
    <row r="14" spans="1:4" ht="21" customHeight="1">
      <c r="A14" s="71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Index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dimension ref="A1:I35"/>
  <sheetViews>
    <sheetView view="pageBreakPreview" zoomScale="80" zoomScaleNormal="100" zoomScaleSheetLayoutView="80" zoomScalePageLayoutView="55" workbookViewId="0">
      <selection activeCell="E17" sqref="E17:E18"/>
    </sheetView>
  </sheetViews>
  <sheetFormatPr defaultColWidth="14.54296875" defaultRowHeight="21" customHeight="1"/>
  <cols>
    <col min="1" max="1" width="20.453125" style="76" customWidth="1"/>
    <col min="2" max="4" width="18.08984375" style="75" customWidth="1"/>
    <col min="5" max="16384" width="14.54296875" style="75"/>
  </cols>
  <sheetData>
    <row r="1" spans="1:9" ht="21" customHeight="1">
      <c r="A1" s="96"/>
      <c r="B1" s="96"/>
      <c r="C1" s="96"/>
    </row>
    <row r="2" spans="1:9" s="59" customFormat="1" ht="21" customHeight="1">
      <c r="A2" s="96"/>
      <c r="B2" s="96"/>
      <c r="C2" s="96"/>
    </row>
    <row r="3" spans="1:9" s="149" customFormat="1" ht="21" customHeight="1">
      <c r="A3" s="219" t="s">
        <v>15</v>
      </c>
      <c r="B3" s="219"/>
      <c r="C3" s="219"/>
      <c r="D3" s="219"/>
    </row>
    <row r="4" spans="1:9" s="149" customFormat="1" ht="21" customHeight="1">
      <c r="A4" s="219"/>
      <c r="B4" s="219"/>
      <c r="C4" s="219"/>
      <c r="D4" s="219"/>
    </row>
    <row r="5" spans="1:9" s="59" customFormat="1" ht="21" customHeight="1">
      <c r="A5" s="148" t="s">
        <v>16</v>
      </c>
      <c r="B5" s="96"/>
      <c r="C5" s="96"/>
    </row>
    <row r="6" spans="1:9" ht="21" customHeight="1">
      <c r="A6" s="223" t="s">
        <v>17</v>
      </c>
      <c r="B6" s="221" t="s">
        <v>18</v>
      </c>
      <c r="C6" s="222"/>
      <c r="D6" s="223" t="s">
        <v>19</v>
      </c>
    </row>
    <row r="7" spans="1:9" ht="21" customHeight="1">
      <c r="A7" s="224"/>
      <c r="B7" s="166" t="s">
        <v>20</v>
      </c>
      <c r="C7" s="166" t="s">
        <v>21</v>
      </c>
      <c r="D7" s="224"/>
    </row>
    <row r="8" spans="1:9" ht="21" customHeight="1">
      <c r="A8" s="166" t="s">
        <v>22</v>
      </c>
      <c r="B8" s="167">
        <v>734487</v>
      </c>
      <c r="C8" s="167">
        <v>724312</v>
      </c>
      <c r="D8" s="167">
        <v>1458799</v>
      </c>
      <c r="E8" s="199"/>
      <c r="H8" s="95"/>
    </row>
    <row r="9" spans="1:9" ht="21" customHeight="1">
      <c r="A9" s="166" t="s">
        <v>23</v>
      </c>
      <c r="B9" s="168">
        <v>5765162</v>
      </c>
      <c r="C9" s="168">
        <v>4350533</v>
      </c>
      <c r="D9" s="168">
        <v>10115695</v>
      </c>
      <c r="E9" s="94"/>
      <c r="H9" s="95"/>
    </row>
    <row r="10" spans="1:9" s="77" customFormat="1" ht="21" customHeight="1">
      <c r="A10" s="169" t="s">
        <v>19</v>
      </c>
      <c r="B10" s="170">
        <v>6499649</v>
      </c>
      <c r="C10" s="170">
        <v>5074845</v>
      </c>
      <c r="D10" s="170">
        <v>11574494</v>
      </c>
      <c r="E10" s="94"/>
      <c r="G10" s="139"/>
    </row>
    <row r="11" spans="1:9" s="93" customFormat="1" ht="21" customHeight="1">
      <c r="A11" s="225" t="s">
        <v>93</v>
      </c>
      <c r="B11" s="226"/>
      <c r="C11" s="226"/>
      <c r="D11" s="101" t="s">
        <v>24</v>
      </c>
    </row>
    <row r="12" spans="1:9" s="80" customFormat="1" ht="21" customHeight="1">
      <c r="A12" s="92"/>
      <c r="B12" s="211"/>
      <c r="C12" s="211"/>
      <c r="F12" s="197"/>
      <c r="G12" s="197"/>
      <c r="H12" s="197"/>
    </row>
    <row r="13" spans="1:9" s="80" customFormat="1" ht="21" customHeight="1">
      <c r="A13" s="92"/>
      <c r="B13" s="137"/>
      <c r="C13" s="137"/>
      <c r="D13" s="137"/>
      <c r="E13" s="91"/>
      <c r="G13" s="197"/>
      <c r="H13" s="197"/>
    </row>
    <row r="14" spans="1:9" s="80" customFormat="1" ht="21" customHeight="1">
      <c r="A14" s="220"/>
      <c r="B14" s="220"/>
      <c r="C14" s="89"/>
      <c r="D14" s="89"/>
      <c r="E14" s="90"/>
      <c r="F14" s="197"/>
      <c r="G14" s="197"/>
      <c r="H14" s="197"/>
    </row>
    <row r="15" spans="1:9" s="80" customFormat="1" ht="21" customHeight="1">
      <c r="A15" s="89"/>
      <c r="B15" s="138"/>
      <c r="C15" s="138"/>
      <c r="D15" s="89"/>
      <c r="E15" s="83"/>
      <c r="F15" s="83"/>
      <c r="G15" s="83"/>
      <c r="H15" s="83"/>
      <c r="I15" s="83"/>
    </row>
    <row r="16" spans="1:9" s="80" customFormat="1" ht="21" customHeight="1">
      <c r="A16" s="89"/>
      <c r="B16" s="138"/>
      <c r="C16" s="138"/>
      <c r="D16" s="138"/>
      <c r="E16" s="83"/>
      <c r="F16" s="83"/>
      <c r="G16" s="83"/>
      <c r="H16" s="83"/>
      <c r="I16" s="83"/>
    </row>
    <row r="17" spans="1:9" s="80" customFormat="1" ht="21" customHeight="1">
      <c r="A17" s="82"/>
      <c r="B17" s="198"/>
      <c r="C17" s="198"/>
      <c r="D17" s="203"/>
      <c r="E17" s="204"/>
      <c r="F17" s="83"/>
      <c r="G17" s="83"/>
      <c r="H17" s="83"/>
      <c r="I17" s="83"/>
    </row>
    <row r="18" spans="1:9" s="80" customFormat="1" ht="21" customHeight="1">
      <c r="A18" s="82"/>
      <c r="B18" s="88"/>
      <c r="C18" s="88"/>
      <c r="D18" s="87"/>
      <c r="E18" s="86"/>
      <c r="F18" s="200"/>
      <c r="G18" s="200"/>
      <c r="H18" s="200"/>
      <c r="I18" s="83"/>
    </row>
    <row r="19" spans="1:9" s="80" customFormat="1" ht="21" customHeight="1">
      <c r="A19" s="82"/>
      <c r="B19" s="82"/>
      <c r="C19" s="82"/>
      <c r="D19" s="85"/>
      <c r="E19" s="84"/>
      <c r="F19" s="83"/>
      <c r="G19" s="83"/>
      <c r="H19" s="83"/>
      <c r="I19" s="83"/>
    </row>
    <row r="20" spans="1:9" s="80" customFormat="1" ht="21" customHeight="1">
      <c r="A20" s="82"/>
      <c r="B20" s="82"/>
      <c r="C20" s="82"/>
      <c r="D20" s="81"/>
      <c r="E20" s="83"/>
      <c r="F20" s="83"/>
      <c r="G20" s="83"/>
      <c r="H20" s="83"/>
      <c r="I20" s="83"/>
    </row>
    <row r="21" spans="1:9" s="80" customFormat="1" ht="21" customHeight="1">
      <c r="A21" s="82"/>
      <c r="B21" s="82"/>
      <c r="C21" s="82"/>
      <c r="D21" s="81"/>
      <c r="E21" s="83"/>
      <c r="F21" s="83"/>
      <c r="G21" s="83"/>
      <c r="H21" s="83"/>
      <c r="I21" s="83"/>
    </row>
    <row r="22" spans="1:9" s="80" customFormat="1" ht="21" customHeight="1">
      <c r="A22" s="82"/>
      <c r="B22" s="82"/>
      <c r="C22" s="82"/>
      <c r="D22" s="81"/>
    </row>
    <row r="23" spans="1:9" s="80" customFormat="1" ht="21" customHeight="1">
      <c r="A23" s="82"/>
      <c r="B23" s="82"/>
      <c r="C23" s="82"/>
      <c r="D23" s="81"/>
    </row>
    <row r="24" spans="1:9" s="80" customFormat="1" ht="21" customHeight="1">
      <c r="A24" s="82"/>
      <c r="B24" s="82"/>
      <c r="C24" s="82"/>
      <c r="D24" s="81"/>
    </row>
    <row r="25" spans="1:9" s="80" customFormat="1" ht="21" customHeight="1">
      <c r="A25" s="82"/>
      <c r="B25" s="82"/>
      <c r="C25" s="82"/>
      <c r="D25" s="81"/>
    </row>
    <row r="26" spans="1:9" s="80" customFormat="1" ht="21" customHeight="1">
      <c r="A26" s="82"/>
      <c r="B26" s="82"/>
      <c r="C26" s="82"/>
      <c r="D26" s="81"/>
    </row>
    <row r="27" spans="1:9" s="80" customFormat="1" ht="21" customHeight="1">
      <c r="A27" s="82"/>
      <c r="B27" s="82"/>
      <c r="C27" s="82"/>
      <c r="D27" s="81"/>
    </row>
    <row r="28" spans="1:9" s="80" customFormat="1" ht="21" customHeight="1">
      <c r="A28" s="82"/>
      <c r="B28" s="82"/>
      <c r="C28" s="82"/>
      <c r="D28" s="81"/>
    </row>
    <row r="29" spans="1:9" s="80" customFormat="1" ht="21" customHeight="1">
      <c r="A29" s="82"/>
      <c r="B29" s="82"/>
      <c r="C29" s="82"/>
      <c r="D29" s="81"/>
    </row>
    <row r="30" spans="1:9" ht="21" customHeight="1">
      <c r="A30" s="79"/>
      <c r="B30" s="79"/>
      <c r="C30" s="79"/>
      <c r="D30" s="78"/>
    </row>
    <row r="31" spans="1:9" ht="21" customHeight="1">
      <c r="A31" s="79"/>
      <c r="B31" s="79"/>
      <c r="C31" s="79"/>
      <c r="D31" s="78"/>
    </row>
    <row r="32" spans="1:9" ht="21" customHeight="1">
      <c r="A32" s="79"/>
      <c r="B32" s="79"/>
      <c r="C32" s="79"/>
      <c r="D32" s="78"/>
    </row>
    <row r="33" spans="1:4" ht="21" customHeight="1">
      <c r="A33" s="79"/>
      <c r="B33" s="79"/>
      <c r="C33" s="79"/>
      <c r="D33" s="78"/>
    </row>
    <row r="34" spans="1:4" ht="21" customHeight="1">
      <c r="A34" s="79"/>
      <c r="B34" s="79"/>
      <c r="C34" s="79"/>
      <c r="D34" s="78"/>
    </row>
    <row r="35" spans="1:4" ht="21" customHeight="1">
      <c r="A35" s="77"/>
      <c r="B35" s="77"/>
      <c r="C35" s="77"/>
      <c r="D35" s="77"/>
    </row>
  </sheetData>
  <protectedRanges>
    <protectedRange sqref="A6:A10" name="نطاق1_6"/>
    <protectedRange sqref="A3 A5 B4:D5" name="نطاق1_7_3"/>
  </protectedRanges>
  <mergeCells count="6">
    <mergeCell ref="A3:D4"/>
    <mergeCell ref="A14:B14"/>
    <mergeCell ref="B6:C6"/>
    <mergeCell ref="A6:A7"/>
    <mergeCell ref="D6:D7"/>
    <mergeCell ref="A11:C11"/>
  </mergeCells>
  <hyperlinks>
    <hyperlink ref="D11" location="' Index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view="pageBreakPreview" topLeftCell="A2" zoomScale="80" zoomScaleNormal="100" zoomScaleSheetLayoutView="80" zoomScalePageLayoutView="55" workbookViewId="0">
      <selection activeCell="H21" sqref="H21"/>
    </sheetView>
  </sheetViews>
  <sheetFormatPr defaultColWidth="16.6328125" defaultRowHeight="25.4" customHeight="1"/>
  <cols>
    <col min="1" max="1" width="16.6328125" style="4"/>
    <col min="2" max="2" width="16.6328125" style="119"/>
    <col min="3" max="16384" width="16.6328125" style="4"/>
  </cols>
  <sheetData>
    <row r="1" spans="1:16" s="129" customFormat="1" ht="21" customHeight="1">
      <c r="A1" s="131"/>
      <c r="B1" s="131"/>
      <c r="C1" s="231"/>
      <c r="D1" s="232"/>
      <c r="E1" s="132"/>
      <c r="F1" s="132"/>
      <c r="G1" s="132"/>
      <c r="H1" s="132"/>
      <c r="I1" s="132"/>
    </row>
    <row r="2" spans="1:16" s="129" customFormat="1" ht="21" customHeight="1">
      <c r="A2" s="131"/>
      <c r="B2" s="131"/>
      <c r="C2" s="132"/>
      <c r="D2" s="132"/>
      <c r="E2" s="132"/>
      <c r="F2" s="132"/>
      <c r="G2" s="132"/>
      <c r="H2" s="132"/>
      <c r="I2" s="132"/>
    </row>
    <row r="3" spans="1:16" s="129" customFormat="1" ht="21" customHeight="1">
      <c r="A3" s="131"/>
      <c r="B3" s="131"/>
      <c r="C3" s="130"/>
      <c r="D3" s="130"/>
      <c r="E3" s="130"/>
      <c r="F3" s="130"/>
      <c r="G3" s="130"/>
      <c r="H3" s="130"/>
      <c r="I3" s="130"/>
    </row>
    <row r="4" spans="1:16" s="3" customFormat="1" ht="21" customHeight="1">
      <c r="A4" s="239" t="s">
        <v>4</v>
      </c>
      <c r="B4" s="240"/>
      <c r="C4" s="240"/>
      <c r="D4" s="240"/>
      <c r="E4" s="240"/>
      <c r="F4" s="240"/>
      <c r="G4" s="240"/>
      <c r="H4" s="240"/>
      <c r="I4" s="240"/>
      <c r="J4" s="240"/>
      <c r="K4" s="234"/>
    </row>
    <row r="5" spans="1:16" s="3" customFormat="1" ht="21" customHeight="1">
      <c r="A5" s="150" t="s">
        <v>25</v>
      </c>
      <c r="B5" s="45"/>
      <c r="C5" s="45"/>
      <c r="D5" s="128"/>
      <c r="E5" s="128"/>
      <c r="F5" s="128"/>
      <c r="G5" s="128"/>
      <c r="H5" s="128"/>
      <c r="I5" s="128"/>
      <c r="J5" s="128"/>
      <c r="K5" s="234"/>
    </row>
    <row r="6" spans="1:16" ht="21" customHeight="1">
      <c r="A6" s="228" t="s">
        <v>26</v>
      </c>
      <c r="B6" s="236" t="s">
        <v>22</v>
      </c>
      <c r="C6" s="237"/>
      <c r="D6" s="238"/>
      <c r="E6" s="236" t="s">
        <v>27</v>
      </c>
      <c r="F6" s="237"/>
      <c r="G6" s="238"/>
      <c r="H6" s="236" t="s">
        <v>19</v>
      </c>
      <c r="I6" s="237"/>
      <c r="J6" s="238"/>
      <c r="K6" s="234"/>
    </row>
    <row r="7" spans="1:16" ht="21" customHeight="1">
      <c r="A7" s="235"/>
      <c r="B7" s="228" t="s">
        <v>20</v>
      </c>
      <c r="C7" s="228" t="s">
        <v>21</v>
      </c>
      <c r="D7" s="228" t="s">
        <v>19</v>
      </c>
      <c r="E7" s="228" t="s">
        <v>20</v>
      </c>
      <c r="F7" s="228" t="s">
        <v>21</v>
      </c>
      <c r="G7" s="228" t="s">
        <v>19</v>
      </c>
      <c r="H7" s="228" t="s">
        <v>20</v>
      </c>
      <c r="I7" s="228" t="s">
        <v>21</v>
      </c>
      <c r="J7" s="228" t="s">
        <v>19</v>
      </c>
      <c r="K7" s="233"/>
      <c r="L7" s="230"/>
      <c r="M7" s="230"/>
      <c r="N7" s="230"/>
      <c r="O7" s="230"/>
      <c r="P7" s="230"/>
    </row>
    <row r="8" spans="1:16" ht="21" customHeight="1">
      <c r="A8" s="229"/>
      <c r="B8" s="229"/>
      <c r="C8" s="229"/>
      <c r="D8" s="229"/>
      <c r="E8" s="229"/>
      <c r="F8" s="229"/>
      <c r="G8" s="229"/>
      <c r="H8" s="229"/>
      <c r="I8" s="229"/>
      <c r="J8" s="229"/>
    </row>
    <row r="9" spans="1:16" ht="21" customHeight="1">
      <c r="A9" s="153" t="s">
        <v>28</v>
      </c>
      <c r="B9" s="154">
        <v>29522</v>
      </c>
      <c r="C9" s="154">
        <v>24311</v>
      </c>
      <c r="D9" s="154">
        <v>53833</v>
      </c>
      <c r="E9" s="154">
        <v>49399</v>
      </c>
      <c r="F9" s="154">
        <v>44378</v>
      </c>
      <c r="G9" s="154">
        <v>93777</v>
      </c>
      <c r="H9" s="154">
        <v>78921</v>
      </c>
      <c r="I9" s="154">
        <v>68689</v>
      </c>
      <c r="J9" s="154">
        <v>147610</v>
      </c>
      <c r="K9" s="127"/>
      <c r="L9" s="122"/>
      <c r="M9" s="122"/>
      <c r="N9" s="122"/>
      <c r="O9" s="122"/>
      <c r="P9" s="122"/>
    </row>
    <row r="10" spans="1:16" ht="21" customHeight="1">
      <c r="A10" s="153" t="s">
        <v>29</v>
      </c>
      <c r="B10" s="155">
        <v>158621</v>
      </c>
      <c r="C10" s="155">
        <v>131432</v>
      </c>
      <c r="D10" s="155">
        <v>290053</v>
      </c>
      <c r="E10" s="155">
        <v>162037</v>
      </c>
      <c r="F10" s="155">
        <v>139403</v>
      </c>
      <c r="G10" s="155">
        <v>301440</v>
      </c>
      <c r="H10" s="155">
        <v>320658</v>
      </c>
      <c r="I10" s="155">
        <v>270835</v>
      </c>
      <c r="J10" s="155">
        <v>591493</v>
      </c>
      <c r="K10" s="127"/>
      <c r="L10" s="122"/>
      <c r="M10" s="122"/>
      <c r="N10" s="122"/>
      <c r="O10" s="122"/>
      <c r="P10" s="122"/>
    </row>
    <row r="11" spans="1:16" ht="21" customHeight="1">
      <c r="A11" s="153" t="s">
        <v>30</v>
      </c>
      <c r="B11" s="154">
        <v>186032</v>
      </c>
      <c r="C11" s="154">
        <v>171516</v>
      </c>
      <c r="D11" s="154">
        <v>357548</v>
      </c>
      <c r="E11" s="154">
        <v>703457</v>
      </c>
      <c r="F11" s="154">
        <v>273001</v>
      </c>
      <c r="G11" s="154">
        <v>976458</v>
      </c>
      <c r="H11" s="154">
        <v>889489</v>
      </c>
      <c r="I11" s="154">
        <v>444517</v>
      </c>
      <c r="J11" s="154">
        <v>1334006</v>
      </c>
      <c r="K11" s="127"/>
      <c r="L11" s="122"/>
      <c r="M11" s="122"/>
      <c r="N11" s="122"/>
      <c r="O11" s="122"/>
      <c r="P11" s="122"/>
    </row>
    <row r="12" spans="1:16" ht="21" customHeight="1">
      <c r="A12" s="153" t="s">
        <v>31</v>
      </c>
      <c r="B12" s="155">
        <v>153417</v>
      </c>
      <c r="C12" s="155">
        <v>147992</v>
      </c>
      <c r="D12" s="155">
        <v>301409</v>
      </c>
      <c r="E12" s="155">
        <v>979871</v>
      </c>
      <c r="F12" s="155">
        <v>344257</v>
      </c>
      <c r="G12" s="155">
        <v>1324128</v>
      </c>
      <c r="H12" s="155">
        <v>1133288</v>
      </c>
      <c r="I12" s="155">
        <v>492249</v>
      </c>
      <c r="J12" s="155">
        <v>1625537</v>
      </c>
      <c r="K12" s="127"/>
      <c r="L12" s="122"/>
      <c r="M12" s="122"/>
      <c r="N12" s="122"/>
      <c r="O12" s="122"/>
      <c r="P12" s="122"/>
    </row>
    <row r="13" spans="1:16" ht="21" customHeight="1">
      <c r="A13" s="153" t="s">
        <v>32</v>
      </c>
      <c r="B13" s="154">
        <v>99346</v>
      </c>
      <c r="C13" s="154">
        <v>111915</v>
      </c>
      <c r="D13" s="154">
        <v>211261</v>
      </c>
      <c r="E13" s="154">
        <v>547622</v>
      </c>
      <c r="F13" s="154">
        <v>219878</v>
      </c>
      <c r="G13" s="154">
        <v>767500</v>
      </c>
      <c r="H13" s="154">
        <v>646968</v>
      </c>
      <c r="I13" s="154">
        <v>331793</v>
      </c>
      <c r="J13" s="154">
        <v>978761</v>
      </c>
      <c r="K13" s="127"/>
      <c r="L13" s="122"/>
      <c r="M13" s="122"/>
      <c r="N13" s="122"/>
      <c r="O13" s="122"/>
      <c r="P13" s="122"/>
    </row>
    <row r="14" spans="1:16" ht="21" customHeight="1">
      <c r="A14" s="153" t="s">
        <v>33</v>
      </c>
      <c r="B14" s="155">
        <v>66499</v>
      </c>
      <c r="C14" s="155">
        <v>85238</v>
      </c>
      <c r="D14" s="155">
        <v>151737</v>
      </c>
      <c r="E14" s="155">
        <v>261518</v>
      </c>
      <c r="F14" s="155">
        <v>175861</v>
      </c>
      <c r="G14" s="155">
        <v>437379</v>
      </c>
      <c r="H14" s="155">
        <v>328017</v>
      </c>
      <c r="I14" s="155">
        <v>261099</v>
      </c>
      <c r="J14" s="155">
        <v>589116</v>
      </c>
      <c r="K14" s="127"/>
      <c r="L14" s="122"/>
      <c r="M14" s="122"/>
      <c r="N14" s="122"/>
      <c r="O14" s="122"/>
      <c r="P14" s="122"/>
    </row>
    <row r="15" spans="1:16" ht="21" customHeight="1">
      <c r="A15" s="153" t="s">
        <v>34</v>
      </c>
      <c r="B15" s="154">
        <v>41050</v>
      </c>
      <c r="C15" s="154">
        <v>51908</v>
      </c>
      <c r="D15" s="154">
        <v>92958</v>
      </c>
      <c r="E15" s="154">
        <v>163650</v>
      </c>
      <c r="F15" s="154">
        <v>157889</v>
      </c>
      <c r="G15" s="154">
        <v>321539</v>
      </c>
      <c r="H15" s="154">
        <v>204700</v>
      </c>
      <c r="I15" s="154">
        <v>209797</v>
      </c>
      <c r="J15" s="154">
        <v>414497</v>
      </c>
      <c r="K15" s="127"/>
      <c r="L15" s="122"/>
      <c r="M15" s="122"/>
      <c r="N15" s="122"/>
      <c r="O15" s="122"/>
      <c r="P15" s="122"/>
    </row>
    <row r="16" spans="1:16" ht="21" customHeight="1">
      <c r="A16" s="153" t="s">
        <v>19</v>
      </c>
      <c r="B16" s="156">
        <v>734487</v>
      </c>
      <c r="C16" s="156">
        <v>724312</v>
      </c>
      <c r="D16" s="156">
        <v>1458799</v>
      </c>
      <c r="E16" s="156">
        <v>2867554</v>
      </c>
      <c r="F16" s="156">
        <v>1354667</v>
      </c>
      <c r="G16" s="156">
        <v>4222221</v>
      </c>
      <c r="H16" s="156">
        <v>3602041</v>
      </c>
      <c r="I16" s="156">
        <v>2078979</v>
      </c>
      <c r="J16" s="156">
        <v>5681020</v>
      </c>
      <c r="K16" s="127"/>
      <c r="L16" s="122"/>
      <c r="M16" s="122"/>
      <c r="N16" s="122"/>
      <c r="O16" s="122"/>
      <c r="P16" s="122"/>
    </row>
    <row r="17" spans="1:19" s="125" customFormat="1" ht="21" customHeight="1">
      <c r="A17" s="225" t="s">
        <v>35</v>
      </c>
      <c r="B17" s="226"/>
      <c r="C17" s="226"/>
      <c r="D17" s="157"/>
      <c r="E17" s="158"/>
      <c r="F17" s="158"/>
      <c r="G17" s="158"/>
      <c r="H17" s="158"/>
      <c r="I17" s="159"/>
      <c r="J17" s="160" t="s">
        <v>24</v>
      </c>
      <c r="M17" s="126"/>
      <c r="P17" s="126"/>
    </row>
    <row r="18" spans="1:19" ht="21" customHeight="1">
      <c r="B18" s="4"/>
      <c r="I18" s="134"/>
      <c r="J18" s="124"/>
      <c r="K18" s="122"/>
      <c r="L18" s="122"/>
      <c r="M18" s="141"/>
      <c r="N18" s="122"/>
      <c r="O18" s="122"/>
      <c r="P18" s="122"/>
      <c r="Q18" s="122"/>
      <c r="R18" s="122"/>
      <c r="S18" s="122">
        <f>SUM(Q18:R18)</f>
        <v>0</v>
      </c>
    </row>
    <row r="19" spans="1:19" ht="25.4" customHeight="1">
      <c r="D19" s="119"/>
      <c r="E19" s="47"/>
      <c r="F19" s="47"/>
      <c r="I19" s="123"/>
      <c r="J19" s="124"/>
      <c r="K19" s="122"/>
      <c r="L19" s="122"/>
      <c r="M19" s="141"/>
      <c r="N19" s="122"/>
      <c r="O19" s="122"/>
      <c r="P19" s="122"/>
      <c r="Q19" s="122"/>
      <c r="R19" s="122"/>
      <c r="S19" s="122">
        <f t="shared" ref="S19:S25" si="0">SUM(Q19:R19)</f>
        <v>0</v>
      </c>
    </row>
    <row r="20" spans="1:19" ht="25.4" customHeight="1">
      <c r="B20" s="145"/>
      <c r="C20" s="145"/>
      <c r="D20" s="119"/>
      <c r="I20" s="145"/>
      <c r="J20" s="145"/>
      <c r="K20" s="122"/>
      <c r="L20" s="122"/>
      <c r="M20" s="141"/>
      <c r="N20" s="122"/>
      <c r="O20" s="122"/>
      <c r="P20" s="122"/>
      <c r="Q20" s="122"/>
      <c r="R20" s="122"/>
      <c r="S20" s="122">
        <f t="shared" si="0"/>
        <v>0</v>
      </c>
    </row>
    <row r="21" spans="1:19" ht="25.4" customHeight="1">
      <c r="B21" s="145"/>
      <c r="C21" s="145"/>
      <c r="D21" s="145"/>
      <c r="E21" s="145"/>
      <c r="F21" s="145"/>
      <c r="G21" s="145"/>
      <c r="H21" s="145"/>
      <c r="I21" s="145"/>
      <c r="J21" s="145"/>
      <c r="K21" s="122"/>
      <c r="L21" s="122"/>
      <c r="M21" s="141"/>
      <c r="N21" s="122"/>
      <c r="O21" s="122"/>
      <c r="P21" s="122"/>
      <c r="Q21" s="122"/>
      <c r="R21" s="122"/>
      <c r="S21" s="122">
        <f t="shared" si="0"/>
        <v>0</v>
      </c>
    </row>
    <row r="22" spans="1:19" ht="25.4" customHeight="1">
      <c r="H22" s="134"/>
      <c r="J22" s="123"/>
      <c r="K22" s="122"/>
      <c r="L22" s="122"/>
      <c r="M22" s="141"/>
      <c r="N22" s="122"/>
      <c r="O22" s="122"/>
      <c r="P22" s="122"/>
      <c r="Q22" s="122"/>
      <c r="R22" s="122"/>
      <c r="S22" s="122">
        <f t="shared" si="0"/>
        <v>0</v>
      </c>
    </row>
    <row r="23" spans="1:19" ht="25.4" customHeight="1">
      <c r="B23" s="230"/>
      <c r="C23" s="230"/>
      <c r="D23" s="230"/>
      <c r="E23" s="230"/>
      <c r="F23" s="230"/>
      <c r="G23" s="230"/>
      <c r="H23" s="230"/>
      <c r="I23" s="230"/>
      <c r="J23" s="227"/>
      <c r="K23" s="122"/>
      <c r="L23" s="122"/>
      <c r="M23" s="141"/>
      <c r="N23" s="122"/>
      <c r="O23" s="122"/>
      <c r="P23" s="122"/>
      <c r="Q23" s="122"/>
      <c r="R23" s="122"/>
      <c r="S23" s="122">
        <f t="shared" si="0"/>
        <v>0</v>
      </c>
    </row>
    <row r="24" spans="1:19" ht="25.4" customHeight="1">
      <c r="B24" s="4"/>
      <c r="J24" s="227"/>
      <c r="K24" s="122"/>
      <c r="L24" s="122"/>
      <c r="M24" s="141"/>
      <c r="N24" s="122"/>
      <c r="O24" s="122"/>
      <c r="P24" s="122"/>
      <c r="Q24" s="122"/>
      <c r="R24" s="122"/>
      <c r="S24" s="122">
        <f t="shared" si="0"/>
        <v>0</v>
      </c>
    </row>
    <row r="25" spans="1:19" ht="25.4" customHeight="1">
      <c r="B25" s="4"/>
      <c r="J25" s="227"/>
      <c r="K25" s="122"/>
      <c r="L25" s="122"/>
      <c r="M25" s="141"/>
      <c r="N25" s="122"/>
      <c r="O25" s="122"/>
      <c r="P25" s="122"/>
      <c r="Q25" s="122"/>
      <c r="R25" s="122"/>
      <c r="S25" s="122">
        <f t="shared" si="0"/>
        <v>0</v>
      </c>
    </row>
    <row r="26" spans="1:19" ht="25.4" customHeight="1">
      <c r="B26" s="120"/>
      <c r="C26" s="120"/>
      <c r="E26" s="9"/>
      <c r="F26" s="9"/>
      <c r="H26" s="9"/>
      <c r="I26" s="9"/>
      <c r="K26" s="122"/>
      <c r="L26" s="122"/>
      <c r="M26" s="122"/>
      <c r="N26" s="122"/>
      <c r="O26" s="122"/>
      <c r="P26" s="122"/>
      <c r="Q26" s="122"/>
      <c r="R26" s="122"/>
      <c r="S26" s="122">
        <f t="shared" ref="S26" si="1">ROUND(S18,0)</f>
        <v>0</v>
      </c>
    </row>
    <row r="27" spans="1:19" ht="25.4" customHeight="1">
      <c r="B27" s="120"/>
      <c r="C27" s="120"/>
      <c r="E27" s="9"/>
      <c r="F27" s="9"/>
      <c r="H27" s="9"/>
      <c r="I27" s="9"/>
      <c r="J27" s="121"/>
      <c r="K27" s="122"/>
      <c r="L27" s="122"/>
      <c r="M27" s="122"/>
      <c r="N27" s="122"/>
      <c r="O27" s="122"/>
      <c r="P27" s="122"/>
      <c r="Q27" s="122"/>
      <c r="R27" s="122"/>
      <c r="S27" s="122">
        <f t="shared" ref="S27" si="2">ROUND(S19,0)</f>
        <v>0</v>
      </c>
    </row>
    <row r="28" spans="1:19" ht="25.4" customHeight="1">
      <c r="B28" s="120"/>
      <c r="C28" s="120"/>
      <c r="E28" s="9"/>
      <c r="F28" s="9"/>
      <c r="H28" s="9"/>
      <c r="I28" s="9"/>
      <c r="K28" s="122"/>
      <c r="L28" s="122"/>
      <c r="M28" s="122"/>
      <c r="N28" s="122"/>
      <c r="O28" s="122"/>
      <c r="P28" s="122"/>
      <c r="Q28" s="122"/>
      <c r="R28" s="122"/>
      <c r="S28" s="122">
        <f t="shared" ref="S28" si="3">ROUND(S20,0)</f>
        <v>0</v>
      </c>
    </row>
    <row r="29" spans="1:19" ht="25.4" customHeight="1">
      <c r="B29" s="120"/>
      <c r="C29" s="120"/>
      <c r="E29" s="9"/>
      <c r="F29" s="9"/>
      <c r="H29" s="9"/>
      <c r="I29" s="9"/>
      <c r="K29" s="122"/>
      <c r="L29" s="122"/>
      <c r="M29" s="122"/>
      <c r="N29" s="122"/>
      <c r="O29" s="122"/>
      <c r="P29" s="122"/>
      <c r="Q29" s="122"/>
      <c r="R29" s="122"/>
      <c r="S29" s="122">
        <f t="shared" ref="S29" si="4">ROUND(S21,0)</f>
        <v>0</v>
      </c>
    </row>
    <row r="30" spans="1:19" ht="25.4" customHeight="1">
      <c r="B30" s="120"/>
      <c r="C30" s="120"/>
      <c r="E30" s="9"/>
      <c r="F30" s="9"/>
      <c r="H30" s="9"/>
      <c r="I30" s="9"/>
      <c r="K30" s="122"/>
      <c r="L30" s="122"/>
      <c r="M30" s="122"/>
      <c r="N30" s="122"/>
      <c r="O30" s="122"/>
      <c r="P30" s="122"/>
      <c r="Q30" s="122"/>
      <c r="R30" s="122"/>
      <c r="S30" s="122">
        <f t="shared" ref="S30" si="5">ROUND(S22,0)</f>
        <v>0</v>
      </c>
    </row>
    <row r="31" spans="1:19" ht="25.4" customHeight="1">
      <c r="B31" s="120"/>
      <c r="C31" s="120"/>
      <c r="E31" s="9"/>
      <c r="F31" s="9"/>
      <c r="H31" s="9"/>
      <c r="I31" s="9"/>
      <c r="K31" s="122"/>
      <c r="L31" s="122"/>
      <c r="M31" s="122"/>
      <c r="N31" s="122"/>
      <c r="O31" s="122"/>
      <c r="P31" s="122"/>
      <c r="Q31" s="122"/>
      <c r="R31" s="122"/>
      <c r="S31" s="122">
        <f t="shared" ref="S31" si="6">ROUND(S23,0)</f>
        <v>0</v>
      </c>
    </row>
    <row r="32" spans="1:19" ht="25.4" customHeight="1">
      <c r="B32" s="120"/>
      <c r="C32" s="120"/>
      <c r="E32" s="9"/>
      <c r="F32" s="9"/>
      <c r="H32" s="9"/>
      <c r="I32" s="9"/>
      <c r="K32" s="122"/>
      <c r="L32" s="122"/>
      <c r="M32" s="122"/>
      <c r="N32" s="122"/>
      <c r="O32" s="122"/>
      <c r="P32" s="122"/>
      <c r="Q32" s="122"/>
      <c r="R32" s="122"/>
      <c r="S32" s="122">
        <f t="shared" ref="S32" si="7">ROUND(S24,0)</f>
        <v>0</v>
      </c>
    </row>
    <row r="33" spans="2:19" ht="25.4" customHeight="1">
      <c r="B33" s="120"/>
      <c r="C33" s="120"/>
      <c r="E33" s="9"/>
      <c r="F33" s="9"/>
      <c r="H33" s="9"/>
      <c r="I33" s="9"/>
      <c r="K33" s="122"/>
      <c r="L33" s="122"/>
      <c r="M33" s="122"/>
      <c r="N33" s="122"/>
      <c r="O33" s="122"/>
      <c r="P33" s="122"/>
      <c r="Q33" s="122"/>
      <c r="R33" s="122"/>
      <c r="S33" s="122">
        <f t="shared" ref="S33" si="8">ROUND(S25,0)</f>
        <v>0</v>
      </c>
    </row>
    <row r="34" spans="2:19" ht="25.4" customHeight="1">
      <c r="B34" s="120"/>
      <c r="C34" s="120"/>
      <c r="E34" s="9"/>
      <c r="F34" s="9"/>
      <c r="H34" s="9"/>
      <c r="I34" s="9"/>
      <c r="K34" s="122"/>
      <c r="L34" s="122"/>
      <c r="M34" s="122"/>
      <c r="N34" s="122"/>
      <c r="O34" s="122"/>
      <c r="P34" s="122"/>
      <c r="Q34" s="122"/>
      <c r="R34" s="122"/>
      <c r="S34" s="122">
        <f t="shared" ref="S34" si="9">ROUND(S26,0)</f>
        <v>0</v>
      </c>
    </row>
    <row r="35" spans="2:19" ht="25.4" customHeight="1">
      <c r="B35" s="120"/>
      <c r="C35" s="120"/>
      <c r="E35" s="9"/>
      <c r="F35" s="9"/>
      <c r="H35" s="9"/>
      <c r="I35" s="9"/>
      <c r="K35" s="122"/>
      <c r="L35" s="122"/>
      <c r="M35" s="122"/>
      <c r="N35" s="122"/>
      <c r="O35" s="122"/>
      <c r="P35" s="122"/>
      <c r="Q35" s="122"/>
      <c r="R35" s="122"/>
      <c r="S35" s="122">
        <f t="shared" ref="S35" si="10">ROUND(S27,0)</f>
        <v>0</v>
      </c>
    </row>
    <row r="36" spans="2:19" ht="25.4" customHeight="1">
      <c r="B36" s="120"/>
      <c r="C36" s="120"/>
      <c r="E36" s="9"/>
      <c r="F36" s="9"/>
      <c r="H36" s="9"/>
      <c r="I36" s="9"/>
      <c r="K36" s="122"/>
      <c r="L36" s="122"/>
      <c r="M36" s="122"/>
      <c r="N36" s="122"/>
      <c r="O36" s="122"/>
      <c r="P36" s="122"/>
      <c r="Q36" s="122"/>
      <c r="R36" s="122"/>
      <c r="S36" s="122">
        <f t="shared" ref="S36" si="11">ROUND(S28,0)</f>
        <v>0</v>
      </c>
    </row>
    <row r="37" spans="2:19" ht="25.4" customHeight="1">
      <c r="B37" s="120"/>
      <c r="C37" s="120"/>
      <c r="E37" s="9"/>
      <c r="F37" s="9"/>
      <c r="H37" s="9"/>
      <c r="I37" s="9"/>
      <c r="K37" s="122"/>
      <c r="L37" s="122"/>
      <c r="M37" s="122"/>
      <c r="N37" s="122"/>
      <c r="O37" s="122"/>
      <c r="P37" s="122"/>
      <c r="Q37" s="122"/>
      <c r="R37" s="122"/>
      <c r="S37" s="122">
        <f t="shared" ref="S37" si="12">ROUND(S29,0)</f>
        <v>0</v>
      </c>
    </row>
    <row r="38" spans="2:19" ht="25.4" customHeight="1">
      <c r="B38" s="120"/>
      <c r="C38" s="120"/>
      <c r="E38" s="9"/>
      <c r="F38" s="9"/>
      <c r="H38" s="9"/>
      <c r="I38" s="9"/>
    </row>
    <row r="39" spans="2:19" ht="25.4" customHeight="1">
      <c r="B39" s="120"/>
      <c r="C39" s="120"/>
      <c r="E39" s="9"/>
      <c r="F39" s="9"/>
      <c r="H39" s="9"/>
      <c r="I39" s="9"/>
    </row>
    <row r="40" spans="2:19" ht="25.4" customHeight="1">
      <c r="B40" s="120"/>
      <c r="C40" s="120"/>
      <c r="E40" s="9"/>
      <c r="F40" s="9"/>
      <c r="H40" s="9"/>
      <c r="I40" s="9"/>
    </row>
    <row r="41" spans="2:19" ht="25.4" customHeight="1">
      <c r="B41" s="120"/>
      <c r="C41" s="120"/>
      <c r="E41" s="9"/>
      <c r="F41" s="9"/>
      <c r="H41" s="9"/>
      <c r="I41" s="9"/>
    </row>
    <row r="42" spans="2:19" ht="25.4" customHeight="1">
      <c r="B42" s="120"/>
      <c r="C42" s="120"/>
      <c r="E42" s="9"/>
      <c r="F42" s="9"/>
      <c r="H42" s="9"/>
      <c r="I42" s="9"/>
    </row>
    <row r="43" spans="2:19" ht="25.4" customHeight="1">
      <c r="B43" s="120"/>
      <c r="C43" s="120"/>
      <c r="E43" s="9"/>
      <c r="F43" s="9"/>
      <c r="H43" s="9"/>
      <c r="I43" s="9"/>
    </row>
    <row r="44" spans="2:19" ht="25.4" customHeight="1">
      <c r="B44" s="4"/>
    </row>
  </sheetData>
  <protectedRanges>
    <protectedRange sqref="H6:J6 G23:I23" name="نطاق1_2"/>
    <protectedRange sqref="J23:J44 A6:A16" name="نطاق1_6"/>
    <protectedRange sqref="A4 C4:F4 B5:G5 H4:J5" name="نطاق1_7_3"/>
  </protectedRanges>
  <mergeCells count="23"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  <mergeCell ref="F7:F8"/>
    <mergeCell ref="J7:J8"/>
    <mergeCell ref="I7:I8"/>
    <mergeCell ref="J23:J25"/>
    <mergeCell ref="H7:H8"/>
    <mergeCell ref="G7:G8"/>
    <mergeCell ref="B23:C23"/>
    <mergeCell ref="D23:F23"/>
    <mergeCell ref="G23:I23"/>
    <mergeCell ref="A17:C17"/>
  </mergeCells>
  <hyperlinks>
    <hyperlink ref="J17" location="' Index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view="pageBreakPreview" zoomScale="80" zoomScaleNormal="88" zoomScaleSheetLayoutView="80" zoomScalePageLayoutView="70" workbookViewId="0">
      <selection activeCell="N14" sqref="N14"/>
    </sheetView>
  </sheetViews>
  <sheetFormatPr defaultColWidth="16.6328125" defaultRowHeight="21" customHeight="1"/>
  <cols>
    <col min="1" max="13" width="16.6328125" style="1"/>
    <col min="14" max="16384" width="16.6328125" style="2"/>
  </cols>
  <sheetData>
    <row r="1" spans="1:27" ht="21" customHeight="1">
      <c r="A1" s="27"/>
      <c r="B1" s="2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7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32"/>
      <c r="L2" s="32"/>
      <c r="M2" s="32"/>
    </row>
    <row r="3" spans="1:27" ht="21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7" ht="21" customHeight="1">
      <c r="A4" s="243" t="s">
        <v>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27" s="7" customFormat="1" ht="21" customHeight="1">
      <c r="A5" s="245" t="s">
        <v>36</v>
      </c>
      <c r="B5" s="246"/>
      <c r="C5" s="246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s="8" customFormat="1" ht="21" customHeight="1">
      <c r="A6" s="241" t="s">
        <v>37</v>
      </c>
      <c r="B6" s="248" t="s">
        <v>38</v>
      </c>
      <c r="C6" s="249"/>
      <c r="D6" s="249"/>
      <c r="E6" s="248" t="s">
        <v>39</v>
      </c>
      <c r="F6" s="249"/>
      <c r="G6" s="249"/>
      <c r="H6" s="248" t="s">
        <v>40</v>
      </c>
      <c r="I6" s="249"/>
      <c r="J6" s="249"/>
      <c r="K6" s="248" t="s">
        <v>19</v>
      </c>
      <c r="L6" s="249"/>
      <c r="M6" s="249"/>
      <c r="N6" s="35"/>
    </row>
    <row r="7" spans="1:27" s="9" customFormat="1" ht="21" customHeight="1">
      <c r="A7" s="250"/>
      <c r="B7" s="241" t="s">
        <v>20</v>
      </c>
      <c r="C7" s="241" t="s">
        <v>21</v>
      </c>
      <c r="D7" s="241" t="s">
        <v>19</v>
      </c>
      <c r="E7" s="241" t="s">
        <v>20</v>
      </c>
      <c r="F7" s="241" t="s">
        <v>21</v>
      </c>
      <c r="G7" s="241" t="s">
        <v>19</v>
      </c>
      <c r="H7" s="241" t="s">
        <v>20</v>
      </c>
      <c r="I7" s="241" t="s">
        <v>21</v>
      </c>
      <c r="J7" s="241" t="s">
        <v>19</v>
      </c>
      <c r="K7" s="241" t="s">
        <v>20</v>
      </c>
      <c r="L7" s="241" t="s">
        <v>21</v>
      </c>
      <c r="M7" s="241" t="s">
        <v>19</v>
      </c>
      <c r="N7" s="36"/>
    </row>
    <row r="8" spans="1:27" s="9" customFormat="1" ht="21" customHeight="1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36"/>
      <c r="P8" s="142"/>
    </row>
    <row r="9" spans="1:27" s="10" customFormat="1" ht="21" customHeight="1">
      <c r="A9" s="162" t="s">
        <v>41</v>
      </c>
      <c r="B9" s="163">
        <v>60744</v>
      </c>
      <c r="C9" s="163">
        <v>28819</v>
      </c>
      <c r="D9" s="163">
        <v>89563</v>
      </c>
      <c r="E9" s="163">
        <v>63036</v>
      </c>
      <c r="F9" s="163">
        <v>26671</v>
      </c>
      <c r="G9" s="163">
        <v>89707</v>
      </c>
      <c r="H9" s="163">
        <v>192973</v>
      </c>
      <c r="I9" s="163">
        <v>102087</v>
      </c>
      <c r="J9" s="163">
        <v>295060</v>
      </c>
      <c r="K9" s="163">
        <v>316753</v>
      </c>
      <c r="L9" s="163">
        <v>157577</v>
      </c>
      <c r="M9" s="163">
        <v>474330</v>
      </c>
      <c r="N9" s="99"/>
      <c r="O9" s="146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s="10" customFormat="1" ht="21" customHeight="1">
      <c r="A10" s="162" t="s">
        <v>42</v>
      </c>
      <c r="B10" s="164">
        <v>634518</v>
      </c>
      <c r="C10" s="164">
        <v>344748</v>
      </c>
      <c r="D10" s="164">
        <v>979266</v>
      </c>
      <c r="E10" s="164">
        <v>611403</v>
      </c>
      <c r="F10" s="164">
        <v>344311</v>
      </c>
      <c r="G10" s="164">
        <v>955714</v>
      </c>
      <c r="H10" s="164">
        <v>1431765</v>
      </c>
      <c r="I10" s="164">
        <v>907938</v>
      </c>
      <c r="J10" s="164">
        <v>2339703</v>
      </c>
      <c r="K10" s="164">
        <v>2677686</v>
      </c>
      <c r="L10" s="164">
        <v>1596997</v>
      </c>
      <c r="M10" s="164">
        <v>4274683</v>
      </c>
      <c r="N10" s="99"/>
      <c r="O10" s="146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s="10" customFormat="1" ht="21" customHeight="1">
      <c r="A11" s="162" t="s">
        <v>43</v>
      </c>
      <c r="B11" s="163">
        <v>42989</v>
      </c>
      <c r="C11" s="163">
        <v>15460</v>
      </c>
      <c r="D11" s="163">
        <v>58449</v>
      </c>
      <c r="E11" s="163">
        <v>41160</v>
      </c>
      <c r="F11" s="163">
        <v>15886</v>
      </c>
      <c r="G11" s="163">
        <v>57046</v>
      </c>
      <c r="H11" s="163">
        <v>113008</v>
      </c>
      <c r="I11" s="163">
        <v>58670</v>
      </c>
      <c r="J11" s="163">
        <v>171678</v>
      </c>
      <c r="K11" s="163">
        <v>197157</v>
      </c>
      <c r="L11" s="163">
        <v>90016</v>
      </c>
      <c r="M11" s="163">
        <v>287173</v>
      </c>
      <c r="N11" s="37"/>
      <c r="O11" s="146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s="10" customFormat="1" ht="21" customHeight="1">
      <c r="A12" s="162" t="s">
        <v>44</v>
      </c>
      <c r="B12" s="164">
        <v>6874</v>
      </c>
      <c r="C12" s="164">
        <v>3656</v>
      </c>
      <c r="D12" s="164">
        <v>10530</v>
      </c>
      <c r="E12" s="164">
        <v>6568</v>
      </c>
      <c r="F12" s="164">
        <v>2846</v>
      </c>
      <c r="G12" s="164">
        <v>9414</v>
      </c>
      <c r="H12" s="164">
        <v>26324</v>
      </c>
      <c r="I12" s="164">
        <v>14435</v>
      </c>
      <c r="J12" s="164">
        <v>40759</v>
      </c>
      <c r="K12" s="164">
        <v>39766</v>
      </c>
      <c r="L12" s="164">
        <v>20937</v>
      </c>
      <c r="M12" s="164">
        <v>60703</v>
      </c>
      <c r="N12" s="37"/>
      <c r="O12" s="146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s="10" customFormat="1" ht="21" customHeight="1">
      <c r="A13" s="162" t="s">
        <v>45</v>
      </c>
      <c r="B13" s="163">
        <v>29977</v>
      </c>
      <c r="C13" s="163">
        <v>20812</v>
      </c>
      <c r="D13" s="163">
        <v>50789</v>
      </c>
      <c r="E13" s="163">
        <v>45490</v>
      </c>
      <c r="F13" s="163">
        <v>38114</v>
      </c>
      <c r="G13" s="163">
        <v>83604</v>
      </c>
      <c r="H13" s="163">
        <v>64484</v>
      </c>
      <c r="I13" s="163">
        <v>29556</v>
      </c>
      <c r="J13" s="163">
        <v>94040</v>
      </c>
      <c r="K13" s="163">
        <v>139951</v>
      </c>
      <c r="L13" s="163">
        <v>88482</v>
      </c>
      <c r="M13" s="163">
        <v>228433</v>
      </c>
      <c r="N13" s="37"/>
      <c r="O13" s="146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s="10" customFormat="1" ht="21" customHeight="1">
      <c r="A14" s="162" t="s">
        <v>46</v>
      </c>
      <c r="B14" s="164">
        <v>16832</v>
      </c>
      <c r="C14" s="164">
        <v>8080</v>
      </c>
      <c r="D14" s="164">
        <v>24912</v>
      </c>
      <c r="E14" s="164">
        <v>13523</v>
      </c>
      <c r="F14" s="164">
        <v>5636</v>
      </c>
      <c r="G14" s="164">
        <v>19159</v>
      </c>
      <c r="H14" s="164">
        <v>57202</v>
      </c>
      <c r="I14" s="164">
        <v>34543</v>
      </c>
      <c r="J14" s="164">
        <v>91745</v>
      </c>
      <c r="K14" s="164">
        <v>87557</v>
      </c>
      <c r="L14" s="164">
        <v>48259</v>
      </c>
      <c r="M14" s="164">
        <v>135816</v>
      </c>
      <c r="N14" s="37"/>
      <c r="O14" s="146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s="10" customFormat="1" ht="21" customHeight="1">
      <c r="A15" s="162" t="s">
        <v>47</v>
      </c>
      <c r="B15" s="163">
        <v>5597</v>
      </c>
      <c r="C15" s="163">
        <v>2466</v>
      </c>
      <c r="D15" s="163">
        <v>8063</v>
      </c>
      <c r="E15" s="163">
        <v>4977</v>
      </c>
      <c r="F15" s="163">
        <v>2058</v>
      </c>
      <c r="G15" s="163">
        <v>7035</v>
      </c>
      <c r="H15" s="163">
        <v>16314</v>
      </c>
      <c r="I15" s="163">
        <v>8820</v>
      </c>
      <c r="J15" s="163">
        <v>25134</v>
      </c>
      <c r="K15" s="163">
        <v>26888</v>
      </c>
      <c r="L15" s="163">
        <v>13344</v>
      </c>
      <c r="M15" s="163">
        <v>40232</v>
      </c>
      <c r="N15" s="37"/>
      <c r="O15" s="146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s="10" customFormat="1" ht="21" customHeight="1">
      <c r="A16" s="162" t="s">
        <v>48</v>
      </c>
      <c r="B16" s="164">
        <v>2474</v>
      </c>
      <c r="C16" s="164">
        <v>1472</v>
      </c>
      <c r="D16" s="164">
        <v>3946</v>
      </c>
      <c r="E16" s="164">
        <v>2336</v>
      </c>
      <c r="F16" s="164">
        <v>1233</v>
      </c>
      <c r="G16" s="164">
        <v>3569</v>
      </c>
      <c r="H16" s="164">
        <v>8988</v>
      </c>
      <c r="I16" s="164">
        <v>5815</v>
      </c>
      <c r="J16" s="164">
        <v>14803</v>
      </c>
      <c r="K16" s="164">
        <v>13798</v>
      </c>
      <c r="L16" s="164">
        <v>8520</v>
      </c>
      <c r="M16" s="164">
        <v>22318</v>
      </c>
      <c r="N16" s="37"/>
      <c r="O16" s="146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s="10" customFormat="1" ht="21" customHeight="1">
      <c r="A17" s="162" t="s">
        <v>49</v>
      </c>
      <c r="B17" s="163">
        <v>936</v>
      </c>
      <c r="C17" s="163">
        <v>475</v>
      </c>
      <c r="D17" s="163">
        <v>1411</v>
      </c>
      <c r="E17" s="163">
        <v>907</v>
      </c>
      <c r="F17" s="163">
        <v>332</v>
      </c>
      <c r="G17" s="163">
        <v>1239</v>
      </c>
      <c r="H17" s="163">
        <v>2957</v>
      </c>
      <c r="I17" s="163">
        <v>1713</v>
      </c>
      <c r="J17" s="163">
        <v>4670</v>
      </c>
      <c r="K17" s="163">
        <v>4800</v>
      </c>
      <c r="L17" s="163">
        <v>2520</v>
      </c>
      <c r="M17" s="163">
        <v>7320</v>
      </c>
      <c r="N17" s="99"/>
      <c r="O17" s="146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s="10" customFormat="1" ht="21" customHeight="1">
      <c r="A18" s="162" t="s">
        <v>50</v>
      </c>
      <c r="B18" s="164">
        <v>11200</v>
      </c>
      <c r="C18" s="164">
        <v>4887</v>
      </c>
      <c r="D18" s="164">
        <v>16087</v>
      </c>
      <c r="E18" s="164">
        <v>8228</v>
      </c>
      <c r="F18" s="164">
        <v>2818</v>
      </c>
      <c r="G18" s="164">
        <v>11046</v>
      </c>
      <c r="H18" s="164">
        <v>33341</v>
      </c>
      <c r="I18" s="164">
        <v>18910</v>
      </c>
      <c r="J18" s="164">
        <v>52251</v>
      </c>
      <c r="K18" s="164">
        <v>52769</v>
      </c>
      <c r="L18" s="164">
        <v>26615</v>
      </c>
      <c r="M18" s="164">
        <v>79384</v>
      </c>
      <c r="N18" s="37"/>
      <c r="O18" s="146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s="10" customFormat="1" ht="21" customHeight="1">
      <c r="A19" s="162" t="s">
        <v>51</v>
      </c>
      <c r="B19" s="163">
        <v>3118</v>
      </c>
      <c r="C19" s="163">
        <v>1448</v>
      </c>
      <c r="D19" s="163">
        <v>4566</v>
      </c>
      <c r="E19" s="163">
        <v>3463</v>
      </c>
      <c r="F19" s="163">
        <v>1700</v>
      </c>
      <c r="G19" s="163">
        <v>5163</v>
      </c>
      <c r="H19" s="163">
        <v>6463</v>
      </c>
      <c r="I19" s="163">
        <v>3576</v>
      </c>
      <c r="J19" s="163">
        <v>10039</v>
      </c>
      <c r="K19" s="163">
        <v>13044</v>
      </c>
      <c r="L19" s="163">
        <v>6724</v>
      </c>
      <c r="M19" s="163">
        <v>19768</v>
      </c>
      <c r="N19" s="37"/>
      <c r="O19" s="146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s="10" customFormat="1" ht="21" customHeight="1">
      <c r="A20" s="162" t="s">
        <v>52</v>
      </c>
      <c r="B20" s="164">
        <v>4160</v>
      </c>
      <c r="C20" s="164">
        <v>2402</v>
      </c>
      <c r="D20" s="164">
        <v>6562</v>
      </c>
      <c r="E20" s="164">
        <v>4009</v>
      </c>
      <c r="F20" s="164">
        <v>1844</v>
      </c>
      <c r="G20" s="164">
        <v>5853</v>
      </c>
      <c r="H20" s="164">
        <v>14311</v>
      </c>
      <c r="I20" s="164">
        <v>9375</v>
      </c>
      <c r="J20" s="164">
        <v>23686</v>
      </c>
      <c r="K20" s="164">
        <v>22480</v>
      </c>
      <c r="L20" s="164">
        <v>13621</v>
      </c>
      <c r="M20" s="164">
        <v>36101</v>
      </c>
      <c r="N20" s="37"/>
      <c r="O20" s="146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s="10" customFormat="1" ht="21" customHeight="1">
      <c r="A21" s="162" t="s">
        <v>53</v>
      </c>
      <c r="B21" s="163">
        <v>1833</v>
      </c>
      <c r="C21" s="163">
        <v>826</v>
      </c>
      <c r="D21" s="163">
        <v>2659</v>
      </c>
      <c r="E21" s="163">
        <v>1526</v>
      </c>
      <c r="F21" s="163">
        <v>690</v>
      </c>
      <c r="G21" s="163">
        <v>2216</v>
      </c>
      <c r="H21" s="163">
        <v>6033</v>
      </c>
      <c r="I21" s="163">
        <v>3851</v>
      </c>
      <c r="J21" s="163">
        <v>9884</v>
      </c>
      <c r="K21" s="163">
        <v>9392</v>
      </c>
      <c r="L21" s="163">
        <v>5367</v>
      </c>
      <c r="M21" s="163">
        <v>14759</v>
      </c>
      <c r="N21" s="37"/>
      <c r="O21" s="146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s="10" customFormat="1" ht="21" customHeight="1">
      <c r="A22" s="162" t="s">
        <v>19</v>
      </c>
      <c r="B22" s="165">
        <v>821252</v>
      </c>
      <c r="C22" s="165">
        <v>435551</v>
      </c>
      <c r="D22" s="165">
        <v>1256803</v>
      </c>
      <c r="E22" s="165">
        <v>806626</v>
      </c>
      <c r="F22" s="165">
        <v>444139</v>
      </c>
      <c r="G22" s="165">
        <v>1250765</v>
      </c>
      <c r="H22" s="165">
        <v>1974163</v>
      </c>
      <c r="I22" s="165">
        <v>1199289</v>
      </c>
      <c r="J22" s="165">
        <v>3173452</v>
      </c>
      <c r="K22" s="165">
        <v>3602041</v>
      </c>
      <c r="L22" s="165">
        <v>2078979</v>
      </c>
      <c r="M22" s="165">
        <v>5681020</v>
      </c>
      <c r="N22" s="37"/>
      <c r="O22" s="146"/>
    </row>
    <row r="23" spans="1:27" s="39" customFormat="1" ht="21" customHeight="1">
      <c r="A23" s="225" t="s">
        <v>35</v>
      </c>
      <c r="B23" s="226"/>
      <c r="C23" s="226"/>
      <c r="D23" s="247"/>
      <c r="E23" s="247"/>
      <c r="F23" s="247"/>
      <c r="G23" s="247"/>
      <c r="H23" s="247"/>
      <c r="I23" s="247"/>
      <c r="J23" s="247"/>
      <c r="K23" s="247"/>
      <c r="L23" s="247"/>
      <c r="M23" s="103" t="s">
        <v>24</v>
      </c>
      <c r="N23" s="38"/>
      <c r="O23" s="143"/>
    </row>
    <row r="24" spans="1:27" ht="21" customHeight="1"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21" customHeight="1">
      <c r="D25" s="144"/>
      <c r="J25" s="98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ht="21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21" customHeight="1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ht="21" customHeight="1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ht="21" customHeight="1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ht="21" customHeight="1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ht="21" customHeight="1"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ht="21" customHeight="1"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6:27" ht="21" customHeight="1"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6:27" ht="21" customHeight="1"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6:27" ht="21" customHeight="1"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6:27" ht="21" customHeight="1"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6:27" ht="21" customHeight="1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6:27" ht="21" customHeight="1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6:27" ht="21" customHeight="1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6:27" ht="21" customHeight="1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6:27" ht="21" customHeight="1"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6:27" ht="21" customHeight="1"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6:27" ht="21" customHeight="1"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6:27" ht="21" customHeight="1"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6:27" ht="21" customHeight="1"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6:27" ht="21" customHeight="1"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6:27" ht="21" customHeight="1"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6:27" ht="21" customHeight="1"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6:27" ht="21" customHeight="1"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16:27" ht="21" customHeight="1"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6:27" ht="21" customHeight="1"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6:27" ht="21" customHeight="1"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6:27" ht="21" customHeight="1"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6:27" ht="21" customHeight="1"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6:27" ht="21" customHeight="1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6:27" ht="21" customHeight="1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6:27" ht="21" customHeight="1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6:27" ht="21" customHeight="1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6:27" ht="21" customHeight="1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6:27" ht="21" customHeight="1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6:27" ht="21" customHeight="1"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6:27" ht="21" customHeight="1"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6:27" ht="21" customHeight="1"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6:27" ht="21" customHeight="1"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6:27" ht="21" customHeight="1"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pans="16:27" ht="21" customHeight="1"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6:27" ht="21" customHeight="1"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pans="16:27" ht="21" customHeight="1"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6:27" ht="21" customHeight="1"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6:27" ht="21" customHeight="1"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6:27" ht="21" customHeight="1"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6:27" ht="21" customHeight="1"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6:27" ht="21" customHeight="1"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6:27" ht="21" customHeight="1"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6:27" ht="21" customHeight="1"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6:27" ht="21" customHeight="1"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6:27" ht="21" customHeight="1"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16:27" ht="21" customHeight="1"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16:27" ht="21" customHeight="1"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6:27" ht="21" customHeight="1"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16:27" ht="21" customHeight="1"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  <row r="82" spans="16:27" ht="21" customHeight="1"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</row>
    <row r="83" spans="16:27" ht="21" customHeight="1"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</row>
    <row r="84" spans="16:27" ht="21" customHeight="1"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</row>
    <row r="85" spans="16:27" ht="21" customHeight="1"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</row>
    <row r="86" spans="16:27" ht="21" customHeight="1"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</row>
    <row r="87" spans="16:27" ht="21" customHeight="1"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</row>
    <row r="88" spans="16:27" ht="21" customHeight="1"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6:27" ht="21" customHeight="1"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6:27" ht="21" customHeight="1"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6:27" ht="21" customHeight="1"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6:27" ht="21" customHeight="1"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  <row r="93" spans="16:27" ht="21" customHeight="1"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16:27" ht="21" customHeight="1"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</row>
    <row r="95" spans="16:27" ht="21" customHeight="1"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</row>
    <row r="96" spans="16:27" ht="21" customHeight="1"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</row>
    <row r="97" spans="16:27" ht="21" customHeight="1"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</row>
    <row r="98" spans="16:27" ht="21" customHeight="1"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</row>
    <row r="99" spans="16:27" ht="21" customHeight="1"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</row>
    <row r="100" spans="16:27" ht="21" customHeight="1"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</row>
    <row r="101" spans="16:27" ht="21" customHeight="1"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</row>
    <row r="102" spans="16:27" ht="21" customHeight="1"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6:27" ht="21" customHeight="1"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</row>
    <row r="104" spans="16:27" ht="21" customHeight="1"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</row>
    <row r="105" spans="16:27" ht="21" customHeight="1"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</row>
    <row r="106" spans="16:27" ht="21" customHeight="1"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</row>
    <row r="107" spans="16:27" ht="21" customHeight="1"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</row>
    <row r="108" spans="16:27" ht="21" customHeight="1"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6:27" ht="21" customHeight="1"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</row>
    <row r="110" spans="16:27" ht="21" customHeight="1"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</row>
    <row r="111" spans="16:27" ht="21" customHeight="1"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6:27" ht="21" customHeight="1"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6:27" ht="21" customHeight="1"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</row>
    <row r="114" spans="16:27" ht="21" customHeight="1"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</row>
    <row r="115" spans="16:27" ht="21" customHeight="1"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</row>
    <row r="116" spans="16:27" ht="21" customHeight="1"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</row>
    <row r="117" spans="16:27" ht="21" customHeight="1"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</row>
    <row r="118" spans="16:27" ht="21" customHeight="1"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</row>
    <row r="119" spans="16:27" ht="21" customHeight="1"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</row>
    <row r="120" spans="16:27" ht="21" customHeight="1"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</row>
    <row r="121" spans="16:27" ht="21" customHeight="1"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</row>
    <row r="122" spans="16:27" ht="21" customHeight="1"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</row>
    <row r="123" spans="16:27" ht="21" customHeight="1"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</row>
    <row r="124" spans="16:27" ht="21" customHeight="1"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</row>
    <row r="125" spans="16:27" ht="21" customHeight="1"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</row>
    <row r="126" spans="16:27" ht="21" customHeight="1"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</row>
    <row r="127" spans="16:27" ht="21" customHeight="1"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</row>
    <row r="128" spans="16:27" ht="21" customHeight="1"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</row>
    <row r="129" spans="16:27" ht="21" customHeight="1"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</row>
    <row r="130" spans="16:27" ht="21" customHeight="1"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6:27" ht="21" customHeight="1"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</row>
    <row r="132" spans="16:27" ht="21" customHeight="1"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6:27" ht="21" customHeight="1"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</row>
    <row r="134" spans="16:27" ht="21" customHeight="1"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6:27" ht="21" customHeight="1"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</row>
    <row r="136" spans="16:27" ht="21" customHeight="1"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6:27" ht="21" customHeight="1"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</row>
    <row r="138" spans="16:27" ht="21" customHeight="1"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</row>
    <row r="139" spans="16:27" ht="21" customHeight="1"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</row>
    <row r="140" spans="16:27" ht="21" customHeight="1"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1" spans="16:27" ht="21" customHeight="1"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</row>
    <row r="142" spans="16:27" ht="21" customHeight="1"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6:27" ht="21" customHeight="1"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6:27" ht="21" customHeight="1"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6:27" ht="21" customHeight="1"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6:27" ht="21" customHeight="1"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6:27" ht="21" customHeight="1"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6:27" ht="21" customHeight="1"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6:27" ht="21" customHeight="1"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6:27" ht="21" customHeight="1"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6:27" ht="21" customHeight="1"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6:27" ht="21" customHeight="1"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6:27" ht="21" customHeight="1"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6:27" ht="21" customHeight="1"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6:27" ht="21" customHeight="1"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6:27" ht="21" customHeight="1"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6:27" ht="21" customHeight="1"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6:27" ht="21" customHeight="1"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6:27" ht="21" customHeight="1"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6:27" ht="21" customHeight="1"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6:27" ht="21" customHeight="1"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6:27" ht="21" customHeight="1"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6:27" ht="21" customHeight="1"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6:27" ht="21" customHeight="1"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6:27" ht="21" customHeight="1"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6:27" ht="21" customHeight="1"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6:27" ht="21" customHeight="1"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6:27" ht="21" customHeight="1"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6:27" ht="21" customHeight="1"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6:27" ht="21" customHeight="1"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 spans="16:27" ht="21" customHeight="1"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6:27" ht="21" customHeight="1"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 spans="16:27" ht="21" customHeight="1"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 spans="16:27" ht="21" customHeight="1"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 spans="16:27" ht="21" customHeight="1"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 spans="16:27" ht="21" customHeight="1"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 spans="16:27" ht="21" customHeight="1"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 spans="16:27" ht="21" customHeight="1"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 spans="16:27" ht="21" customHeight="1"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 spans="16:27" ht="21" customHeight="1"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 spans="16:27" ht="21" customHeight="1"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 spans="16:27" ht="21" customHeight="1"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 spans="16:27" ht="21" customHeight="1"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 spans="16:27" ht="21" customHeight="1"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 spans="16:27" ht="21" customHeight="1"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 spans="16:27" ht="21" customHeight="1"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 spans="16:27" ht="21" customHeight="1"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 spans="16:27" ht="21" customHeight="1"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 spans="16:27" ht="21" customHeight="1"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 spans="16:27" ht="21" customHeight="1"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 spans="16:27" ht="21" customHeight="1"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</sheetData>
  <mergeCells count="23"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  <mergeCell ref="H7:H8"/>
    <mergeCell ref="I7:I8"/>
    <mergeCell ref="B7:B8"/>
    <mergeCell ref="C7:C8"/>
    <mergeCell ref="D7:D8"/>
    <mergeCell ref="E7:E8"/>
    <mergeCell ref="F7:F8"/>
  </mergeCells>
  <hyperlinks>
    <hyperlink ref="M23" location="' Index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M24"/>
  <sheetViews>
    <sheetView showGridLines="0" view="pageBreakPreview" zoomScale="80" zoomScaleNormal="75" zoomScaleSheetLayoutView="80" zoomScalePageLayoutView="70" workbookViewId="0">
      <selection activeCell="N15" sqref="N15"/>
    </sheetView>
  </sheetViews>
  <sheetFormatPr defaultColWidth="16.6328125" defaultRowHeight="21" customHeight="1"/>
  <cols>
    <col min="1" max="13" width="16.6328125" style="1"/>
    <col min="14" max="16384" width="16.632812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53" t="s">
        <v>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3" s="7" customFormat="1" ht="21" customHeight="1">
      <c r="A5" s="245" t="s">
        <v>54</v>
      </c>
      <c r="B5" s="246"/>
      <c r="C5" s="246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8" customFormat="1" ht="21" customHeight="1">
      <c r="A6" s="241" t="s">
        <v>37</v>
      </c>
      <c r="B6" s="248" t="s">
        <v>38</v>
      </c>
      <c r="C6" s="249"/>
      <c r="D6" s="249"/>
      <c r="E6" s="248" t="s">
        <v>39</v>
      </c>
      <c r="F6" s="249"/>
      <c r="G6" s="249"/>
      <c r="H6" s="248" t="s">
        <v>40</v>
      </c>
      <c r="I6" s="249"/>
      <c r="J6" s="249"/>
      <c r="K6" s="248" t="s">
        <v>19</v>
      </c>
      <c r="L6" s="249"/>
      <c r="M6" s="249"/>
    </row>
    <row r="7" spans="1:13" s="9" customFormat="1" ht="21" customHeight="1">
      <c r="A7" s="250"/>
      <c r="B7" s="241" t="s">
        <v>20</v>
      </c>
      <c r="C7" s="241" t="s">
        <v>21</v>
      </c>
      <c r="D7" s="241" t="s">
        <v>19</v>
      </c>
      <c r="E7" s="241" t="s">
        <v>20</v>
      </c>
      <c r="F7" s="241" t="s">
        <v>21</v>
      </c>
      <c r="G7" s="241" t="s">
        <v>19</v>
      </c>
      <c r="H7" s="241" t="s">
        <v>20</v>
      </c>
      <c r="I7" s="241" t="s">
        <v>21</v>
      </c>
      <c r="J7" s="241" t="s">
        <v>19</v>
      </c>
      <c r="K7" s="241" t="s">
        <v>20</v>
      </c>
      <c r="L7" s="241" t="s">
        <v>21</v>
      </c>
      <c r="M7" s="241" t="s">
        <v>19</v>
      </c>
    </row>
    <row r="8" spans="1:13" s="9" customFormat="1" ht="21" customHeight="1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1:13" s="10" customFormat="1" ht="21" customHeight="1">
      <c r="A9" s="162" t="s">
        <v>41</v>
      </c>
      <c r="B9" s="163">
        <v>12559</v>
      </c>
      <c r="C9" s="163">
        <v>12672</v>
      </c>
      <c r="D9" s="163">
        <v>25231</v>
      </c>
      <c r="E9" s="163">
        <v>10065</v>
      </c>
      <c r="F9" s="163">
        <v>9116</v>
      </c>
      <c r="G9" s="163">
        <v>19181</v>
      </c>
      <c r="H9" s="163">
        <v>67961</v>
      </c>
      <c r="I9" s="163">
        <v>61459</v>
      </c>
      <c r="J9" s="163">
        <v>129420</v>
      </c>
      <c r="K9" s="163">
        <v>90585</v>
      </c>
      <c r="L9" s="163">
        <v>83247</v>
      </c>
      <c r="M9" s="163">
        <v>173832</v>
      </c>
    </row>
    <row r="10" spans="1:13" s="10" customFormat="1" ht="21" customHeight="1">
      <c r="A10" s="162" t="s">
        <v>42</v>
      </c>
      <c r="B10" s="164">
        <v>60729</v>
      </c>
      <c r="C10" s="164">
        <v>63295</v>
      </c>
      <c r="D10" s="164">
        <v>124024</v>
      </c>
      <c r="E10" s="164">
        <v>51247</v>
      </c>
      <c r="F10" s="164">
        <v>49611</v>
      </c>
      <c r="G10" s="164">
        <v>100858</v>
      </c>
      <c r="H10" s="164">
        <v>302164</v>
      </c>
      <c r="I10" s="164">
        <v>310226</v>
      </c>
      <c r="J10" s="164">
        <v>612390</v>
      </c>
      <c r="K10" s="164">
        <v>414140</v>
      </c>
      <c r="L10" s="164">
        <v>423132</v>
      </c>
      <c r="M10" s="164">
        <v>837272</v>
      </c>
    </row>
    <row r="11" spans="1:13" s="10" customFormat="1" ht="21" customHeight="1">
      <c r="A11" s="162" t="s">
        <v>43</v>
      </c>
      <c r="B11" s="163">
        <v>7893</v>
      </c>
      <c r="C11" s="163">
        <v>7025</v>
      </c>
      <c r="D11" s="163">
        <v>14918</v>
      </c>
      <c r="E11" s="163">
        <v>7541</v>
      </c>
      <c r="F11" s="163">
        <v>6649</v>
      </c>
      <c r="G11" s="163">
        <v>14190</v>
      </c>
      <c r="H11" s="163">
        <v>38013</v>
      </c>
      <c r="I11" s="163">
        <v>35199</v>
      </c>
      <c r="J11" s="163">
        <v>73212</v>
      </c>
      <c r="K11" s="163">
        <v>53447</v>
      </c>
      <c r="L11" s="163">
        <v>48873</v>
      </c>
      <c r="M11" s="163">
        <v>102320</v>
      </c>
    </row>
    <row r="12" spans="1:13" s="10" customFormat="1" ht="21" customHeight="1">
      <c r="A12" s="162" t="s">
        <v>44</v>
      </c>
      <c r="B12" s="164">
        <v>2165</v>
      </c>
      <c r="C12" s="164">
        <v>2231</v>
      </c>
      <c r="D12" s="164">
        <v>4396</v>
      </c>
      <c r="E12" s="164">
        <v>1648</v>
      </c>
      <c r="F12" s="164">
        <v>1331</v>
      </c>
      <c r="G12" s="164">
        <v>2979</v>
      </c>
      <c r="H12" s="164">
        <v>12658</v>
      </c>
      <c r="I12" s="164">
        <v>10721</v>
      </c>
      <c r="J12" s="164">
        <v>23379</v>
      </c>
      <c r="K12" s="164">
        <v>16471</v>
      </c>
      <c r="L12" s="164">
        <v>14283</v>
      </c>
      <c r="M12" s="164">
        <v>30754</v>
      </c>
    </row>
    <row r="13" spans="1:13" s="10" customFormat="1" ht="21" customHeight="1">
      <c r="A13" s="162" t="s">
        <v>45</v>
      </c>
      <c r="B13" s="163">
        <v>11717</v>
      </c>
      <c r="C13" s="163">
        <v>14339</v>
      </c>
      <c r="D13" s="163">
        <v>26056</v>
      </c>
      <c r="E13" s="163">
        <v>24549</v>
      </c>
      <c r="F13" s="163">
        <v>31732</v>
      </c>
      <c r="G13" s="163">
        <v>56281</v>
      </c>
      <c r="H13" s="163">
        <v>19005</v>
      </c>
      <c r="I13" s="163">
        <v>16645</v>
      </c>
      <c r="J13" s="163">
        <v>35650</v>
      </c>
      <c r="K13" s="163">
        <v>55271</v>
      </c>
      <c r="L13" s="163">
        <v>62716</v>
      </c>
      <c r="M13" s="163">
        <v>117987</v>
      </c>
    </row>
    <row r="14" spans="1:13" s="10" customFormat="1" ht="21" customHeight="1">
      <c r="A14" s="162" t="s">
        <v>46</v>
      </c>
      <c r="B14" s="164">
        <v>6332</v>
      </c>
      <c r="C14" s="164">
        <v>5318</v>
      </c>
      <c r="D14" s="164">
        <v>11650</v>
      </c>
      <c r="E14" s="164">
        <v>3867</v>
      </c>
      <c r="F14" s="164">
        <v>2931</v>
      </c>
      <c r="G14" s="164">
        <v>6798</v>
      </c>
      <c r="H14" s="164">
        <v>32528</v>
      </c>
      <c r="I14" s="164">
        <v>28244</v>
      </c>
      <c r="J14" s="164">
        <v>60772</v>
      </c>
      <c r="K14" s="164">
        <v>42727</v>
      </c>
      <c r="L14" s="164">
        <v>36493</v>
      </c>
      <c r="M14" s="164">
        <v>79220</v>
      </c>
    </row>
    <row r="15" spans="1:13" s="10" customFormat="1" ht="21" customHeight="1">
      <c r="A15" s="162" t="s">
        <v>47</v>
      </c>
      <c r="B15" s="163">
        <v>1581</v>
      </c>
      <c r="C15" s="163">
        <v>1563</v>
      </c>
      <c r="D15" s="163">
        <v>3144</v>
      </c>
      <c r="E15" s="163">
        <v>1000</v>
      </c>
      <c r="F15" s="163">
        <v>1015</v>
      </c>
      <c r="G15" s="163">
        <v>2015</v>
      </c>
      <c r="H15" s="163">
        <v>6710</v>
      </c>
      <c r="I15" s="163">
        <v>6710</v>
      </c>
      <c r="J15" s="163">
        <v>13420</v>
      </c>
      <c r="K15" s="163">
        <v>9291</v>
      </c>
      <c r="L15" s="163">
        <v>9288</v>
      </c>
      <c r="M15" s="163">
        <v>18579</v>
      </c>
    </row>
    <row r="16" spans="1:13" s="10" customFormat="1" ht="21" customHeight="1">
      <c r="A16" s="162" t="s">
        <v>48</v>
      </c>
      <c r="B16" s="164">
        <v>865</v>
      </c>
      <c r="C16" s="164">
        <v>946</v>
      </c>
      <c r="D16" s="164">
        <v>1811</v>
      </c>
      <c r="E16" s="164">
        <v>697</v>
      </c>
      <c r="F16" s="164">
        <v>634</v>
      </c>
      <c r="G16" s="164">
        <v>1331</v>
      </c>
      <c r="H16" s="164">
        <v>4337</v>
      </c>
      <c r="I16" s="164">
        <v>4329</v>
      </c>
      <c r="J16" s="164">
        <v>8666</v>
      </c>
      <c r="K16" s="164">
        <v>5899</v>
      </c>
      <c r="L16" s="164">
        <v>5909</v>
      </c>
      <c r="M16" s="164">
        <v>11808</v>
      </c>
    </row>
    <row r="17" spans="1:13" s="10" customFormat="1" ht="21" customHeight="1">
      <c r="A17" s="162" t="s">
        <v>49</v>
      </c>
      <c r="B17" s="163">
        <v>259</v>
      </c>
      <c r="C17" s="163">
        <v>282</v>
      </c>
      <c r="D17" s="163">
        <v>541</v>
      </c>
      <c r="E17" s="163">
        <v>140</v>
      </c>
      <c r="F17" s="163">
        <v>136</v>
      </c>
      <c r="G17" s="163">
        <v>276</v>
      </c>
      <c r="H17" s="163">
        <v>1268</v>
      </c>
      <c r="I17" s="163">
        <v>1196</v>
      </c>
      <c r="J17" s="163">
        <v>2464</v>
      </c>
      <c r="K17" s="163">
        <v>1667</v>
      </c>
      <c r="L17" s="163">
        <v>1614</v>
      </c>
      <c r="M17" s="163">
        <v>3281</v>
      </c>
    </row>
    <row r="18" spans="1:13" s="10" customFormat="1" ht="21" customHeight="1">
      <c r="A18" s="162" t="s">
        <v>50</v>
      </c>
      <c r="B18" s="164">
        <v>4371</v>
      </c>
      <c r="C18" s="164">
        <v>3728</v>
      </c>
      <c r="D18" s="164">
        <v>8099</v>
      </c>
      <c r="E18" s="164">
        <v>2517</v>
      </c>
      <c r="F18" s="164">
        <v>1766</v>
      </c>
      <c r="G18" s="164">
        <v>4283</v>
      </c>
      <c r="H18" s="164">
        <v>17827</v>
      </c>
      <c r="I18" s="164">
        <v>15674</v>
      </c>
      <c r="J18" s="164">
        <v>33501</v>
      </c>
      <c r="K18" s="164">
        <v>24715</v>
      </c>
      <c r="L18" s="164">
        <v>21168</v>
      </c>
      <c r="M18" s="164">
        <v>45883</v>
      </c>
    </row>
    <row r="19" spans="1:13" s="10" customFormat="1" ht="21" customHeight="1">
      <c r="A19" s="162" t="s">
        <v>51</v>
      </c>
      <c r="B19" s="163">
        <v>1424</v>
      </c>
      <c r="C19" s="163">
        <v>980</v>
      </c>
      <c r="D19" s="163">
        <v>2404</v>
      </c>
      <c r="E19" s="163">
        <v>1845</v>
      </c>
      <c r="F19" s="163">
        <v>1235</v>
      </c>
      <c r="G19" s="163">
        <v>3080</v>
      </c>
      <c r="H19" s="163">
        <v>2988</v>
      </c>
      <c r="I19" s="163">
        <v>2405</v>
      </c>
      <c r="J19" s="163">
        <v>5393</v>
      </c>
      <c r="K19" s="163">
        <v>6257</v>
      </c>
      <c r="L19" s="163">
        <v>4620</v>
      </c>
      <c r="M19" s="163">
        <v>10877</v>
      </c>
    </row>
    <row r="20" spans="1:13" s="10" customFormat="1" ht="21" customHeight="1">
      <c r="A20" s="162" t="s">
        <v>52</v>
      </c>
      <c r="B20" s="164">
        <v>1603</v>
      </c>
      <c r="C20" s="164">
        <v>1429</v>
      </c>
      <c r="D20" s="164">
        <v>3032</v>
      </c>
      <c r="E20" s="164">
        <v>1131</v>
      </c>
      <c r="F20" s="164">
        <v>915</v>
      </c>
      <c r="G20" s="164">
        <v>2046</v>
      </c>
      <c r="H20" s="164">
        <v>7596</v>
      </c>
      <c r="I20" s="164">
        <v>7130</v>
      </c>
      <c r="J20" s="164">
        <v>14726</v>
      </c>
      <c r="K20" s="164">
        <v>10330</v>
      </c>
      <c r="L20" s="164">
        <v>9474</v>
      </c>
      <c r="M20" s="164">
        <v>19804</v>
      </c>
    </row>
    <row r="21" spans="1:13" s="10" customFormat="1" ht="21" customHeight="1">
      <c r="A21" s="162" t="s">
        <v>53</v>
      </c>
      <c r="B21" s="163">
        <v>506</v>
      </c>
      <c r="C21" s="163">
        <v>524</v>
      </c>
      <c r="D21" s="163">
        <v>1030</v>
      </c>
      <c r="E21" s="163">
        <v>314</v>
      </c>
      <c r="F21" s="163">
        <v>233</v>
      </c>
      <c r="G21" s="163">
        <v>547</v>
      </c>
      <c r="H21" s="163">
        <v>2867</v>
      </c>
      <c r="I21" s="163">
        <v>2738</v>
      </c>
      <c r="J21" s="163">
        <v>5605</v>
      </c>
      <c r="K21" s="163">
        <v>3687</v>
      </c>
      <c r="L21" s="163">
        <v>3495</v>
      </c>
      <c r="M21" s="163">
        <v>7182</v>
      </c>
    </row>
    <row r="22" spans="1:13" s="10" customFormat="1" ht="21" customHeight="1">
      <c r="A22" s="162" t="s">
        <v>19</v>
      </c>
      <c r="B22" s="165">
        <v>112004</v>
      </c>
      <c r="C22" s="165">
        <v>114332</v>
      </c>
      <c r="D22" s="165">
        <v>226336</v>
      </c>
      <c r="E22" s="165">
        <v>106561</v>
      </c>
      <c r="F22" s="165">
        <v>107304</v>
      </c>
      <c r="G22" s="165">
        <v>213865</v>
      </c>
      <c r="H22" s="165">
        <v>515922</v>
      </c>
      <c r="I22" s="165">
        <v>502676</v>
      </c>
      <c r="J22" s="165">
        <v>1018598</v>
      </c>
      <c r="K22" s="165">
        <v>734487</v>
      </c>
      <c r="L22" s="165">
        <v>724312</v>
      </c>
      <c r="M22" s="165">
        <v>1458799</v>
      </c>
    </row>
    <row r="23" spans="1:13" s="14" customFormat="1" ht="21" customHeight="1">
      <c r="A23" s="225" t="s">
        <v>35</v>
      </c>
      <c r="B23" s="226"/>
      <c r="C23" s="226"/>
      <c r="D23" s="251"/>
      <c r="E23" s="252"/>
      <c r="F23" s="252"/>
      <c r="G23" s="251"/>
      <c r="H23" s="252"/>
      <c r="I23" s="252"/>
      <c r="J23" s="251"/>
      <c r="K23" s="252"/>
      <c r="L23" s="252"/>
      <c r="M23" s="103" t="s">
        <v>24</v>
      </c>
    </row>
    <row r="24" spans="1:13" ht="21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3"/>
    </row>
  </sheetData>
  <mergeCells count="23"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  <mergeCell ref="A23:C23"/>
    <mergeCell ref="D23:F23"/>
    <mergeCell ref="G23:I23"/>
    <mergeCell ref="J23:L23"/>
    <mergeCell ref="H6:J6"/>
    <mergeCell ref="I7:I8"/>
    <mergeCell ref="J7:J8"/>
  </mergeCells>
  <phoneticPr fontId="39" type="noConversion"/>
  <hyperlinks>
    <hyperlink ref="M23" location="' Index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3"/>
  <sheetViews>
    <sheetView showGridLines="0" view="pageBreakPreview" zoomScale="80" zoomScaleNormal="85" zoomScaleSheetLayoutView="80" zoomScalePageLayoutView="70" workbookViewId="0">
      <selection activeCell="N14" sqref="N14"/>
    </sheetView>
  </sheetViews>
  <sheetFormatPr defaultColWidth="16.6328125" defaultRowHeight="21" customHeight="1"/>
  <cols>
    <col min="1" max="13" width="16.6328125" style="1"/>
    <col min="14" max="16384" width="16.6328125" style="2"/>
  </cols>
  <sheetData>
    <row r="1" spans="1:26" ht="21" customHeight="1">
      <c r="A1" s="27"/>
      <c r="B1" s="27"/>
    </row>
    <row r="2" spans="1:26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53" t="s">
        <v>55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26" s="7" customFormat="1" ht="21" customHeight="1">
      <c r="A5" s="245" t="s">
        <v>56</v>
      </c>
      <c r="B5" s="246"/>
      <c r="C5" s="246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s="18" customFormat="1" ht="21" customHeight="1">
      <c r="A6" s="241" t="s">
        <v>37</v>
      </c>
      <c r="B6" s="248" t="s">
        <v>38</v>
      </c>
      <c r="C6" s="249"/>
      <c r="D6" s="249"/>
      <c r="E6" s="248" t="s">
        <v>39</v>
      </c>
      <c r="F6" s="249"/>
      <c r="G6" s="249"/>
      <c r="H6" s="248" t="s">
        <v>40</v>
      </c>
      <c r="I6" s="249"/>
      <c r="J6" s="249"/>
      <c r="K6" s="248" t="s">
        <v>19</v>
      </c>
      <c r="L6" s="249"/>
      <c r="M6" s="249"/>
      <c r="N6" s="255"/>
      <c r="O6" s="256"/>
    </row>
    <row r="7" spans="1:26" s="19" customFormat="1" ht="21" customHeight="1">
      <c r="A7" s="250"/>
      <c r="B7" s="241" t="s">
        <v>20</v>
      </c>
      <c r="C7" s="241" t="s">
        <v>21</v>
      </c>
      <c r="D7" s="241" t="s">
        <v>19</v>
      </c>
      <c r="E7" s="241" t="s">
        <v>20</v>
      </c>
      <c r="F7" s="241" t="s">
        <v>21</v>
      </c>
      <c r="G7" s="241" t="s">
        <v>19</v>
      </c>
      <c r="H7" s="241" t="s">
        <v>20</v>
      </c>
      <c r="I7" s="241" t="s">
        <v>21</v>
      </c>
      <c r="J7" s="241" t="s">
        <v>19</v>
      </c>
      <c r="K7" s="241" t="s">
        <v>20</v>
      </c>
      <c r="L7" s="241" t="s">
        <v>21</v>
      </c>
      <c r="M7" s="241" t="s">
        <v>19</v>
      </c>
      <c r="N7" s="255"/>
      <c r="O7" s="256"/>
    </row>
    <row r="8" spans="1:26" s="19" customFormat="1" ht="21" customHeight="1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55"/>
      <c r="O8" s="256"/>
    </row>
    <row r="9" spans="1:26" s="17" customFormat="1" ht="21" customHeight="1">
      <c r="A9" s="162" t="s">
        <v>41</v>
      </c>
      <c r="B9" s="163">
        <v>48185</v>
      </c>
      <c r="C9" s="163">
        <v>16147</v>
      </c>
      <c r="D9" s="163">
        <v>64332</v>
      </c>
      <c r="E9" s="163">
        <v>52971</v>
      </c>
      <c r="F9" s="163">
        <v>17555</v>
      </c>
      <c r="G9" s="163">
        <v>70526</v>
      </c>
      <c r="H9" s="163">
        <v>125012</v>
      </c>
      <c r="I9" s="163">
        <v>40628</v>
      </c>
      <c r="J9" s="163">
        <v>165640</v>
      </c>
      <c r="K9" s="163">
        <v>226168</v>
      </c>
      <c r="L9" s="163">
        <v>74330</v>
      </c>
      <c r="M9" s="163">
        <v>300498</v>
      </c>
      <c r="N9" s="37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s="17" customFormat="1" ht="21" customHeight="1">
      <c r="A10" s="162" t="s">
        <v>42</v>
      </c>
      <c r="B10" s="164">
        <v>573789</v>
      </c>
      <c r="C10" s="164">
        <v>281453</v>
      </c>
      <c r="D10" s="164">
        <v>855242</v>
      </c>
      <c r="E10" s="164">
        <v>560156</v>
      </c>
      <c r="F10" s="164">
        <v>294700</v>
      </c>
      <c r="G10" s="164">
        <v>854856</v>
      </c>
      <c r="H10" s="164">
        <v>1129601</v>
      </c>
      <c r="I10" s="164">
        <v>597712</v>
      </c>
      <c r="J10" s="164">
        <v>1727313</v>
      </c>
      <c r="K10" s="164">
        <v>2263546</v>
      </c>
      <c r="L10" s="164">
        <v>1173865</v>
      </c>
      <c r="M10" s="164">
        <v>3437411</v>
      </c>
      <c r="N10" s="37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s="17" customFormat="1" ht="21" customHeight="1">
      <c r="A11" s="162" t="s">
        <v>43</v>
      </c>
      <c r="B11" s="163">
        <v>35096</v>
      </c>
      <c r="C11" s="163">
        <v>8435</v>
      </c>
      <c r="D11" s="163">
        <v>43531</v>
      </c>
      <c r="E11" s="163">
        <v>33619</v>
      </c>
      <c r="F11" s="163">
        <v>9237</v>
      </c>
      <c r="G11" s="163">
        <v>42856</v>
      </c>
      <c r="H11" s="163">
        <v>74995</v>
      </c>
      <c r="I11" s="163">
        <v>23471</v>
      </c>
      <c r="J11" s="163">
        <v>98466</v>
      </c>
      <c r="K11" s="163">
        <v>143710</v>
      </c>
      <c r="L11" s="163">
        <v>41143</v>
      </c>
      <c r="M11" s="163">
        <v>184853</v>
      </c>
      <c r="N11" s="37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spans="1:26" s="17" customFormat="1" ht="21" customHeight="1">
      <c r="A12" s="162" t="s">
        <v>44</v>
      </c>
      <c r="B12" s="164">
        <v>4709</v>
      </c>
      <c r="C12" s="164">
        <v>1425</v>
      </c>
      <c r="D12" s="164">
        <v>6134</v>
      </c>
      <c r="E12" s="164">
        <v>4920</v>
      </c>
      <c r="F12" s="164">
        <v>1515</v>
      </c>
      <c r="G12" s="164">
        <v>6435</v>
      </c>
      <c r="H12" s="164">
        <v>13666</v>
      </c>
      <c r="I12" s="164">
        <v>3714</v>
      </c>
      <c r="J12" s="164">
        <v>17380</v>
      </c>
      <c r="K12" s="164">
        <v>23295</v>
      </c>
      <c r="L12" s="164">
        <v>6654</v>
      </c>
      <c r="M12" s="164">
        <v>29949</v>
      </c>
      <c r="N12" s="37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spans="1:26" s="17" customFormat="1" ht="21" customHeight="1">
      <c r="A13" s="162" t="s">
        <v>45</v>
      </c>
      <c r="B13" s="163">
        <v>18260</v>
      </c>
      <c r="C13" s="163">
        <v>6473</v>
      </c>
      <c r="D13" s="163">
        <v>24733</v>
      </c>
      <c r="E13" s="163">
        <v>20941</v>
      </c>
      <c r="F13" s="163">
        <v>6382</v>
      </c>
      <c r="G13" s="163">
        <v>27323</v>
      </c>
      <c r="H13" s="163">
        <v>45479</v>
      </c>
      <c r="I13" s="163">
        <v>12911</v>
      </c>
      <c r="J13" s="163">
        <v>58390</v>
      </c>
      <c r="K13" s="163">
        <v>84680</v>
      </c>
      <c r="L13" s="163">
        <v>25766</v>
      </c>
      <c r="M13" s="163">
        <v>110446</v>
      </c>
      <c r="N13" s="37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spans="1:26" s="17" customFormat="1" ht="21" customHeight="1">
      <c r="A14" s="162" t="s">
        <v>46</v>
      </c>
      <c r="B14" s="164">
        <v>10500</v>
      </c>
      <c r="C14" s="164">
        <v>2762</v>
      </c>
      <c r="D14" s="164">
        <v>13262</v>
      </c>
      <c r="E14" s="164">
        <v>9656</v>
      </c>
      <c r="F14" s="164">
        <v>2705</v>
      </c>
      <c r="G14" s="164">
        <v>12361</v>
      </c>
      <c r="H14" s="164">
        <v>24674</v>
      </c>
      <c r="I14" s="164">
        <v>6299</v>
      </c>
      <c r="J14" s="164">
        <v>30973</v>
      </c>
      <c r="K14" s="164">
        <v>44830</v>
      </c>
      <c r="L14" s="164">
        <v>11766</v>
      </c>
      <c r="M14" s="164">
        <v>56596</v>
      </c>
      <c r="N14" s="37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6" s="17" customFormat="1" ht="21" customHeight="1">
      <c r="A15" s="162" t="s">
        <v>47</v>
      </c>
      <c r="B15" s="163">
        <v>4016</v>
      </c>
      <c r="C15" s="163">
        <v>903</v>
      </c>
      <c r="D15" s="163">
        <v>4919</v>
      </c>
      <c r="E15" s="163">
        <v>3977</v>
      </c>
      <c r="F15" s="163">
        <v>1043</v>
      </c>
      <c r="G15" s="163">
        <v>5020</v>
      </c>
      <c r="H15" s="163">
        <v>9604</v>
      </c>
      <c r="I15" s="163">
        <v>2110</v>
      </c>
      <c r="J15" s="163">
        <v>11714</v>
      </c>
      <c r="K15" s="163">
        <v>17597</v>
      </c>
      <c r="L15" s="163">
        <v>4056</v>
      </c>
      <c r="M15" s="163">
        <v>21653</v>
      </c>
      <c r="N15" s="37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s="17" customFormat="1" ht="21" customHeight="1">
      <c r="A16" s="162" t="s">
        <v>48</v>
      </c>
      <c r="B16" s="164">
        <v>1609</v>
      </c>
      <c r="C16" s="164">
        <v>526</v>
      </c>
      <c r="D16" s="164">
        <v>2135</v>
      </c>
      <c r="E16" s="164">
        <v>1639</v>
      </c>
      <c r="F16" s="164">
        <v>599</v>
      </c>
      <c r="G16" s="164">
        <v>2238</v>
      </c>
      <c r="H16" s="164">
        <v>4651</v>
      </c>
      <c r="I16" s="164">
        <v>1486</v>
      </c>
      <c r="J16" s="164">
        <v>6137</v>
      </c>
      <c r="K16" s="164">
        <v>7899</v>
      </c>
      <c r="L16" s="164">
        <v>2611</v>
      </c>
      <c r="M16" s="164">
        <v>10510</v>
      </c>
      <c r="N16" s="37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s="17" customFormat="1" ht="21" customHeight="1">
      <c r="A17" s="162" t="s">
        <v>49</v>
      </c>
      <c r="B17" s="163">
        <v>677</v>
      </c>
      <c r="C17" s="163">
        <v>193</v>
      </c>
      <c r="D17" s="163">
        <v>870</v>
      </c>
      <c r="E17" s="163">
        <v>767</v>
      </c>
      <c r="F17" s="163">
        <v>196</v>
      </c>
      <c r="G17" s="163">
        <v>963</v>
      </c>
      <c r="H17" s="163">
        <v>1689</v>
      </c>
      <c r="I17" s="163">
        <v>517</v>
      </c>
      <c r="J17" s="163">
        <v>2206</v>
      </c>
      <c r="K17" s="163">
        <v>3133</v>
      </c>
      <c r="L17" s="163">
        <v>906</v>
      </c>
      <c r="M17" s="163">
        <v>4039</v>
      </c>
      <c r="N17" s="37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s="17" customFormat="1" ht="21" customHeight="1">
      <c r="A18" s="162" t="s">
        <v>50</v>
      </c>
      <c r="B18" s="164">
        <v>6829</v>
      </c>
      <c r="C18" s="164">
        <v>1159</v>
      </c>
      <c r="D18" s="164">
        <v>7988</v>
      </c>
      <c r="E18" s="164">
        <v>5711</v>
      </c>
      <c r="F18" s="164">
        <v>1052</v>
      </c>
      <c r="G18" s="164">
        <v>6763</v>
      </c>
      <c r="H18" s="164">
        <v>15514</v>
      </c>
      <c r="I18" s="164">
        <v>3236</v>
      </c>
      <c r="J18" s="164">
        <v>18750</v>
      </c>
      <c r="K18" s="164">
        <v>28054</v>
      </c>
      <c r="L18" s="164">
        <v>5447</v>
      </c>
      <c r="M18" s="164">
        <v>33501</v>
      </c>
      <c r="N18" s="37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spans="1:26" s="17" customFormat="1" ht="21" customHeight="1">
      <c r="A19" s="162" t="s">
        <v>51</v>
      </c>
      <c r="B19" s="163">
        <v>1694</v>
      </c>
      <c r="C19" s="163">
        <v>468</v>
      </c>
      <c r="D19" s="163">
        <v>2162</v>
      </c>
      <c r="E19" s="163">
        <v>1618</v>
      </c>
      <c r="F19" s="163">
        <v>465</v>
      </c>
      <c r="G19" s="163">
        <v>2083</v>
      </c>
      <c r="H19" s="163">
        <v>3475</v>
      </c>
      <c r="I19" s="163">
        <v>1171</v>
      </c>
      <c r="J19" s="163">
        <v>4646</v>
      </c>
      <c r="K19" s="163">
        <v>6787</v>
      </c>
      <c r="L19" s="163">
        <v>2104</v>
      </c>
      <c r="M19" s="163">
        <v>8891</v>
      </c>
      <c r="N19" s="37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spans="1:26" s="17" customFormat="1" ht="21" customHeight="1">
      <c r="A20" s="162" t="s">
        <v>52</v>
      </c>
      <c r="B20" s="164">
        <v>2557</v>
      </c>
      <c r="C20" s="164">
        <v>973</v>
      </c>
      <c r="D20" s="164">
        <v>3530</v>
      </c>
      <c r="E20" s="164">
        <v>2878</v>
      </c>
      <c r="F20" s="164">
        <v>929</v>
      </c>
      <c r="G20" s="164">
        <v>3807</v>
      </c>
      <c r="H20" s="164">
        <v>6715</v>
      </c>
      <c r="I20" s="164">
        <v>2245</v>
      </c>
      <c r="J20" s="164">
        <v>8960</v>
      </c>
      <c r="K20" s="164">
        <v>12150</v>
      </c>
      <c r="L20" s="164">
        <v>4147</v>
      </c>
      <c r="M20" s="164">
        <v>16297</v>
      </c>
      <c r="N20" s="37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spans="1:26" s="17" customFormat="1" ht="21" customHeight="1">
      <c r="A21" s="162" t="s">
        <v>53</v>
      </c>
      <c r="B21" s="163">
        <v>1327</v>
      </c>
      <c r="C21" s="163">
        <v>302</v>
      </c>
      <c r="D21" s="163">
        <v>1629</v>
      </c>
      <c r="E21" s="163">
        <v>1212</v>
      </c>
      <c r="F21" s="163">
        <v>457</v>
      </c>
      <c r="G21" s="163">
        <v>1669</v>
      </c>
      <c r="H21" s="163">
        <v>3166</v>
      </c>
      <c r="I21" s="163">
        <v>1113</v>
      </c>
      <c r="J21" s="163">
        <v>4279</v>
      </c>
      <c r="K21" s="163">
        <v>5705</v>
      </c>
      <c r="L21" s="163">
        <v>1872</v>
      </c>
      <c r="M21" s="163">
        <v>7577</v>
      </c>
      <c r="N21" s="37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spans="1:26" s="17" customFormat="1" ht="21" customHeight="1">
      <c r="A22" s="162" t="s">
        <v>19</v>
      </c>
      <c r="B22" s="165">
        <v>709248</v>
      </c>
      <c r="C22" s="165">
        <v>321219</v>
      </c>
      <c r="D22" s="165">
        <v>1030467</v>
      </c>
      <c r="E22" s="165">
        <v>700065</v>
      </c>
      <c r="F22" s="165">
        <v>336835</v>
      </c>
      <c r="G22" s="165">
        <v>1036900</v>
      </c>
      <c r="H22" s="165">
        <v>1458241</v>
      </c>
      <c r="I22" s="165">
        <v>696613</v>
      </c>
      <c r="J22" s="165">
        <v>2154854</v>
      </c>
      <c r="K22" s="165">
        <v>2867554</v>
      </c>
      <c r="L22" s="165">
        <v>1354667</v>
      </c>
      <c r="M22" s="165">
        <v>4222221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4" customFormat="1" ht="21" customHeight="1">
      <c r="A23" s="225" t="s">
        <v>35</v>
      </c>
      <c r="B23" s="226"/>
      <c r="C23" s="226"/>
      <c r="D23" s="251"/>
      <c r="E23" s="252"/>
      <c r="F23" s="252"/>
      <c r="G23" s="251"/>
      <c r="H23" s="252"/>
      <c r="I23" s="252"/>
      <c r="J23" s="251"/>
      <c r="K23" s="252"/>
      <c r="L23" s="252"/>
      <c r="M23" s="103" t="s">
        <v>24</v>
      </c>
      <c r="N23" s="24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spans="1:26" ht="21" customHeight="1">
      <c r="M24" s="104"/>
      <c r="N24" s="25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spans="1:26" ht="21" customHeight="1"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spans="1:26" ht="21" customHeight="1">
      <c r="L26" s="144"/>
      <c r="M26" s="144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ht="21" customHeight="1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spans="1:26" ht="21" customHeight="1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spans="1:26" ht="21" customHeight="1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26" ht="21" customHeight="1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26" ht="21" customHeight="1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26" ht="21" customHeight="1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2:13" ht="21" customHeight="1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2:13" ht="21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2:13" ht="21" customHeight="1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2:13" ht="21" customHeight="1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2:13" ht="21" customHeight="1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2:13" ht="21" customHeight="1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  <row r="39" spans="2:13" ht="21" customHeight="1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</row>
    <row r="40" spans="2:13" ht="21" customHeight="1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spans="2:13" ht="21" customHeight="1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</row>
    <row r="42" spans="2:13" ht="21" customHeight="1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</row>
    <row r="43" spans="2:13" ht="21" customHeight="1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</row>
  </sheetData>
  <mergeCells count="24">
    <mergeCell ref="J7:J8"/>
    <mergeCell ref="N6:O8"/>
    <mergeCell ref="M7:M8"/>
    <mergeCell ref="C7:C8"/>
    <mergeCell ref="D7:D8"/>
    <mergeCell ref="E7:E8"/>
    <mergeCell ref="F7:F8"/>
    <mergeCell ref="G7:G8"/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</mergeCells>
  <hyperlinks>
    <hyperlink ref="M23" location="' Index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T28"/>
  <sheetViews>
    <sheetView showGridLines="0" view="pageBreakPreview" zoomScale="80" zoomScaleNormal="80" zoomScaleSheetLayoutView="80" zoomScalePageLayoutView="70" workbookViewId="0">
      <selection activeCell="F16" sqref="F16"/>
    </sheetView>
  </sheetViews>
  <sheetFormatPr defaultColWidth="16.6328125" defaultRowHeight="21" customHeight="1"/>
  <cols>
    <col min="1" max="16384" width="16.632812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53" t="s">
        <v>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</row>
    <row r="5" spans="1:20" s="3" customFormat="1" ht="21" customHeight="1">
      <c r="A5" s="257" t="s">
        <v>57</v>
      </c>
      <c r="B5" s="258"/>
      <c r="C5" s="25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 s="22" customFormat="1" ht="21" customHeight="1">
      <c r="A6" s="241" t="s">
        <v>58</v>
      </c>
      <c r="B6" s="259" t="s">
        <v>59</v>
      </c>
      <c r="C6" s="260"/>
      <c r="D6" s="261"/>
      <c r="E6" s="259" t="s">
        <v>60</v>
      </c>
      <c r="F6" s="260"/>
      <c r="G6" s="261"/>
      <c r="H6" s="259" t="s">
        <v>61</v>
      </c>
      <c r="I6" s="260"/>
      <c r="J6" s="261"/>
      <c r="K6" s="259" t="s">
        <v>62</v>
      </c>
      <c r="L6" s="260"/>
      <c r="M6" s="261"/>
      <c r="N6" s="259" t="s">
        <v>63</v>
      </c>
      <c r="O6" s="260"/>
      <c r="P6" s="261"/>
      <c r="Q6" s="259" t="s">
        <v>19</v>
      </c>
      <c r="R6" s="260"/>
      <c r="S6" s="261"/>
      <c r="T6" s="262"/>
    </row>
    <row r="7" spans="1:20" s="22" customFormat="1" ht="21" customHeight="1">
      <c r="A7" s="250"/>
      <c r="B7" s="171" t="str">
        <f>'5'!B7</f>
        <v>Males</v>
      </c>
      <c r="C7" s="171" t="str">
        <f>'5'!C7</f>
        <v>Females</v>
      </c>
      <c r="D7" s="171" t="str">
        <f>'5'!D7</f>
        <v>Total</v>
      </c>
      <c r="E7" s="171" t="str">
        <f>'5'!E7</f>
        <v>Males</v>
      </c>
      <c r="F7" s="171" t="str">
        <f>'5'!F7</f>
        <v>Females</v>
      </c>
      <c r="G7" s="171" t="str">
        <f>'5'!G7</f>
        <v>Total</v>
      </c>
      <c r="H7" s="171" t="str">
        <f>'5'!H7</f>
        <v>Males</v>
      </c>
      <c r="I7" s="171" t="str">
        <f>'5'!I7</f>
        <v>Females</v>
      </c>
      <c r="J7" s="171" t="str">
        <f>'5'!J7</f>
        <v>Total</v>
      </c>
      <c r="K7" s="171" t="str">
        <f>'5'!E7</f>
        <v>Males</v>
      </c>
      <c r="L7" s="171" t="str">
        <f>'5'!F7</f>
        <v>Females</v>
      </c>
      <c r="M7" s="171" t="str">
        <f>'5'!G7</f>
        <v>Total</v>
      </c>
      <c r="N7" s="171" t="str">
        <f>'5'!H7</f>
        <v>Males</v>
      </c>
      <c r="O7" s="171" t="str">
        <f>'5'!I7</f>
        <v>Females</v>
      </c>
      <c r="P7" s="171" t="str">
        <f>'5'!J7</f>
        <v>Total</v>
      </c>
      <c r="Q7" s="171" t="str">
        <f>'5'!K7</f>
        <v>Males</v>
      </c>
      <c r="R7" s="171" t="str">
        <f>'5'!L7</f>
        <v>Females</v>
      </c>
      <c r="S7" s="171" t="str">
        <f>'5'!M7</f>
        <v>Total</v>
      </c>
      <c r="T7" s="262"/>
    </row>
    <row r="8" spans="1:20" s="22" customFormat="1" ht="21" customHeight="1">
      <c r="A8" s="162" t="str">
        <f>'5'!$B$6</f>
        <v>January</v>
      </c>
      <c r="B8" s="163">
        <v>654739</v>
      </c>
      <c r="C8" s="163">
        <v>340354</v>
      </c>
      <c r="D8" s="163">
        <v>995093</v>
      </c>
      <c r="E8" s="163">
        <v>112766</v>
      </c>
      <c r="F8" s="163">
        <v>62427</v>
      </c>
      <c r="G8" s="163">
        <v>175193</v>
      </c>
      <c r="H8" s="163">
        <v>30836</v>
      </c>
      <c r="I8" s="163">
        <v>18710</v>
      </c>
      <c r="J8" s="163">
        <v>49546</v>
      </c>
      <c r="K8" s="163">
        <v>11504</v>
      </c>
      <c r="L8" s="163">
        <v>7187</v>
      </c>
      <c r="M8" s="163">
        <v>18691</v>
      </c>
      <c r="N8" s="163">
        <v>11407</v>
      </c>
      <c r="O8" s="163">
        <v>6873</v>
      </c>
      <c r="P8" s="163">
        <v>18280</v>
      </c>
      <c r="Q8" s="163">
        <v>821252</v>
      </c>
      <c r="R8" s="163">
        <v>435551</v>
      </c>
      <c r="S8" s="163">
        <v>1256803</v>
      </c>
      <c r="T8" s="262"/>
    </row>
    <row r="9" spans="1:20" s="22" customFormat="1" ht="21" customHeight="1">
      <c r="A9" s="162" t="str">
        <f>'5'!$E$6</f>
        <v>February</v>
      </c>
      <c r="B9" s="164">
        <v>556842</v>
      </c>
      <c r="C9" s="164">
        <v>315233</v>
      </c>
      <c r="D9" s="164">
        <v>872075</v>
      </c>
      <c r="E9" s="164">
        <v>150548</v>
      </c>
      <c r="F9" s="164">
        <v>78255</v>
      </c>
      <c r="G9" s="164">
        <v>228803</v>
      </c>
      <c r="H9" s="164">
        <v>51709</v>
      </c>
      <c r="I9" s="164">
        <v>26745</v>
      </c>
      <c r="J9" s="164">
        <v>78454</v>
      </c>
      <c r="K9" s="164">
        <v>21230</v>
      </c>
      <c r="L9" s="164">
        <v>10987</v>
      </c>
      <c r="M9" s="164">
        <v>32217</v>
      </c>
      <c r="N9" s="164">
        <v>26297</v>
      </c>
      <c r="O9" s="164">
        <v>12919</v>
      </c>
      <c r="P9" s="164">
        <v>39216</v>
      </c>
      <c r="Q9" s="164">
        <v>806626</v>
      </c>
      <c r="R9" s="164">
        <v>444139</v>
      </c>
      <c r="S9" s="164">
        <v>1250765</v>
      </c>
      <c r="T9" s="28"/>
    </row>
    <row r="10" spans="1:20" s="22" customFormat="1" ht="21" customHeight="1">
      <c r="A10" s="162" t="str">
        <f>'5'!$H$6</f>
        <v>March</v>
      </c>
      <c r="B10" s="163">
        <v>1505147</v>
      </c>
      <c r="C10" s="163">
        <v>966116</v>
      </c>
      <c r="D10" s="163">
        <v>2471263</v>
      </c>
      <c r="E10" s="163">
        <v>285637</v>
      </c>
      <c r="F10" s="163">
        <v>150967</v>
      </c>
      <c r="G10" s="163">
        <v>436604</v>
      </c>
      <c r="H10" s="163">
        <v>97024</v>
      </c>
      <c r="I10" s="163">
        <v>45241</v>
      </c>
      <c r="J10" s="163">
        <v>142265</v>
      </c>
      <c r="K10" s="163">
        <v>39753</v>
      </c>
      <c r="L10" s="163">
        <v>17547</v>
      </c>
      <c r="M10" s="163">
        <v>57300</v>
      </c>
      <c r="N10" s="163">
        <v>46602</v>
      </c>
      <c r="O10" s="163">
        <v>19418</v>
      </c>
      <c r="P10" s="163">
        <v>66020</v>
      </c>
      <c r="Q10" s="163">
        <v>1974163</v>
      </c>
      <c r="R10" s="163">
        <v>1199289</v>
      </c>
      <c r="S10" s="163">
        <v>3173452</v>
      </c>
      <c r="T10" s="28"/>
    </row>
    <row r="11" spans="1:20" s="22" customFormat="1" ht="21" customHeight="1">
      <c r="A11" s="162" t="s">
        <v>19</v>
      </c>
      <c r="B11" s="165">
        <v>2716728</v>
      </c>
      <c r="C11" s="165">
        <v>1621703</v>
      </c>
      <c r="D11" s="165">
        <v>4338431</v>
      </c>
      <c r="E11" s="165">
        <v>548951</v>
      </c>
      <c r="F11" s="165">
        <v>291649</v>
      </c>
      <c r="G11" s="165">
        <v>840600</v>
      </c>
      <c r="H11" s="165">
        <v>179569</v>
      </c>
      <c r="I11" s="165">
        <v>90696</v>
      </c>
      <c r="J11" s="165">
        <v>270265</v>
      </c>
      <c r="K11" s="165">
        <v>72487</v>
      </c>
      <c r="L11" s="165">
        <v>35721</v>
      </c>
      <c r="M11" s="165">
        <v>108208</v>
      </c>
      <c r="N11" s="165">
        <v>84306</v>
      </c>
      <c r="O11" s="165">
        <v>39210</v>
      </c>
      <c r="P11" s="165">
        <v>123516</v>
      </c>
      <c r="Q11" s="165">
        <v>3602041</v>
      </c>
      <c r="R11" s="165">
        <v>2078979</v>
      </c>
      <c r="S11" s="165">
        <v>5681020</v>
      </c>
      <c r="T11" s="28"/>
    </row>
    <row r="12" spans="1:20" s="14" customFormat="1" ht="21" customHeight="1">
      <c r="A12" s="225" t="s">
        <v>35</v>
      </c>
      <c r="B12" s="226"/>
      <c r="C12" s="226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36"/>
      <c r="S12" s="103" t="s">
        <v>24</v>
      </c>
      <c r="T12" s="26"/>
    </row>
    <row r="13" spans="1:20" ht="21" customHeight="1">
      <c r="Q13" s="134"/>
      <c r="R13" s="134"/>
      <c r="S13" s="134"/>
    </row>
    <row r="14" spans="1:20" ht="21" customHeight="1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R14" s="135"/>
    </row>
    <row r="15" spans="1:20" ht="21" customHeight="1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20" ht="21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2:19" ht="21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19" ht="21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20" spans="2:19" ht="21" customHeight="1">
      <c r="B20" s="47"/>
      <c r="C20" s="47"/>
      <c r="D20" s="48"/>
      <c r="E20" s="48"/>
      <c r="F20" s="48"/>
      <c r="G20" s="48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2:19" ht="21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19" ht="21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2:19" ht="21" customHeight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5" spans="2:19" ht="21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19" ht="21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19" ht="21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2:19" ht="21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</sheetData>
  <protectedRanges>
    <protectedRange sqref="A4:S4" name="نطاق1"/>
    <protectedRange sqref="A6:S10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Index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V23"/>
  <sheetViews>
    <sheetView showGridLines="0" view="pageBreakPreview" zoomScale="80" zoomScaleNormal="86" zoomScaleSheetLayoutView="80" zoomScalePageLayoutView="70" workbookViewId="0">
      <selection activeCell="E17" sqref="E17"/>
    </sheetView>
  </sheetViews>
  <sheetFormatPr defaultColWidth="16.6328125" defaultRowHeight="21" customHeight="1"/>
  <cols>
    <col min="1" max="16384" width="16.6328125" style="4"/>
  </cols>
  <sheetData>
    <row r="1" spans="1:22" ht="21" customHeight="1">
      <c r="A1" s="27"/>
      <c r="B1" s="27"/>
    </row>
    <row r="2" spans="1:22" s="2" customFormat="1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0"/>
      <c r="V2" s="41"/>
    </row>
    <row r="3" spans="1:22" s="2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0"/>
      <c r="V3" s="41"/>
    </row>
    <row r="4" spans="1:22" s="5" customFormat="1" ht="21" customHeight="1">
      <c r="A4" s="253" t="s">
        <v>64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</row>
    <row r="5" spans="1:22" s="3" customFormat="1" ht="21" customHeight="1">
      <c r="A5" s="245" t="s">
        <v>65</v>
      </c>
      <c r="B5" s="246"/>
      <c r="C5" s="24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2" ht="21" customHeight="1">
      <c r="A6" s="241" t="s">
        <v>58</v>
      </c>
      <c r="B6" s="259" t="s">
        <v>59</v>
      </c>
      <c r="C6" s="260"/>
      <c r="D6" s="261"/>
      <c r="E6" s="259" t="s">
        <v>60</v>
      </c>
      <c r="F6" s="260"/>
      <c r="G6" s="261"/>
      <c r="H6" s="259" t="s">
        <v>61</v>
      </c>
      <c r="I6" s="260"/>
      <c r="J6" s="261"/>
      <c r="K6" s="259" t="s">
        <v>62</v>
      </c>
      <c r="L6" s="260"/>
      <c r="M6" s="261"/>
      <c r="N6" s="259" t="s">
        <v>63</v>
      </c>
      <c r="O6" s="260"/>
      <c r="P6" s="261"/>
      <c r="Q6" s="259" t="s">
        <v>19</v>
      </c>
      <c r="R6" s="260"/>
      <c r="S6" s="261"/>
      <c r="T6" s="255"/>
      <c r="U6" s="256"/>
    </row>
    <row r="7" spans="1:22" ht="21" customHeight="1">
      <c r="A7" s="250"/>
      <c r="B7" s="171" t="str">
        <f>'5'!B7</f>
        <v>Males</v>
      </c>
      <c r="C7" s="171" t="str">
        <f>'5'!C7</f>
        <v>Females</v>
      </c>
      <c r="D7" s="171" t="str">
        <f>'5'!D7</f>
        <v>Total</v>
      </c>
      <c r="E7" s="171" t="str">
        <f>'5'!E7</f>
        <v>Males</v>
      </c>
      <c r="F7" s="171" t="str">
        <f>'5'!F7</f>
        <v>Females</v>
      </c>
      <c r="G7" s="171" t="str">
        <f>'5'!G7</f>
        <v>Total</v>
      </c>
      <c r="H7" s="171" t="str">
        <f>'5'!H7</f>
        <v>Males</v>
      </c>
      <c r="I7" s="171" t="str">
        <f>'5'!I7</f>
        <v>Females</v>
      </c>
      <c r="J7" s="171" t="str">
        <f>'5'!J7</f>
        <v>Total</v>
      </c>
      <c r="K7" s="171" t="str">
        <f>'5'!E7</f>
        <v>Males</v>
      </c>
      <c r="L7" s="171" t="str">
        <f>'5'!F7</f>
        <v>Females</v>
      </c>
      <c r="M7" s="171" t="str">
        <f>'5'!G7</f>
        <v>Total</v>
      </c>
      <c r="N7" s="171" t="str">
        <f>'5'!H7</f>
        <v>Males</v>
      </c>
      <c r="O7" s="171" t="str">
        <f>'5'!I7</f>
        <v>Females</v>
      </c>
      <c r="P7" s="171" t="str">
        <f>'5'!J7</f>
        <v>Total</v>
      </c>
      <c r="Q7" s="171" t="str">
        <f>'5'!K7</f>
        <v>Males</v>
      </c>
      <c r="R7" s="171" t="str">
        <f>'5'!L7</f>
        <v>Females</v>
      </c>
      <c r="S7" s="171" t="str">
        <f>'5'!M7</f>
        <v>Total</v>
      </c>
      <c r="T7" s="255"/>
      <c r="U7" s="256"/>
    </row>
    <row r="8" spans="1:22" ht="21" customHeight="1">
      <c r="A8" s="162" t="s">
        <v>38</v>
      </c>
      <c r="B8" s="163">
        <v>101062</v>
      </c>
      <c r="C8" s="163">
        <v>99250</v>
      </c>
      <c r="D8" s="163">
        <v>200312</v>
      </c>
      <c r="E8" s="163">
        <v>9076</v>
      </c>
      <c r="F8" s="163">
        <v>11575</v>
      </c>
      <c r="G8" s="163">
        <v>20651</v>
      </c>
      <c r="H8" s="163">
        <v>1200</v>
      </c>
      <c r="I8" s="163">
        <v>2263</v>
      </c>
      <c r="J8" s="163">
        <v>3463</v>
      </c>
      <c r="K8" s="163">
        <v>282</v>
      </c>
      <c r="L8" s="163">
        <v>618</v>
      </c>
      <c r="M8" s="163">
        <v>900</v>
      </c>
      <c r="N8" s="163">
        <v>384</v>
      </c>
      <c r="O8" s="163">
        <v>626</v>
      </c>
      <c r="P8" s="163">
        <v>1010</v>
      </c>
      <c r="Q8" s="163">
        <v>112004</v>
      </c>
      <c r="R8" s="163">
        <v>114332</v>
      </c>
      <c r="S8" s="163">
        <v>226336</v>
      </c>
      <c r="T8" s="255"/>
      <c r="U8" s="256"/>
    </row>
    <row r="9" spans="1:22" ht="21" customHeight="1">
      <c r="A9" s="162" t="s">
        <v>39</v>
      </c>
      <c r="B9" s="164">
        <v>88404</v>
      </c>
      <c r="C9" s="164">
        <v>87743</v>
      </c>
      <c r="D9" s="164">
        <v>176147</v>
      </c>
      <c r="E9" s="164">
        <v>13204</v>
      </c>
      <c r="F9" s="164">
        <v>14044</v>
      </c>
      <c r="G9" s="164">
        <v>27248</v>
      </c>
      <c r="H9" s="164">
        <v>2808</v>
      </c>
      <c r="I9" s="164">
        <v>3194</v>
      </c>
      <c r="J9" s="164">
        <v>6002</v>
      </c>
      <c r="K9" s="164">
        <v>886</v>
      </c>
      <c r="L9" s="164">
        <v>987</v>
      </c>
      <c r="M9" s="164">
        <v>1873</v>
      </c>
      <c r="N9" s="164">
        <v>1259</v>
      </c>
      <c r="O9" s="164">
        <v>1336</v>
      </c>
      <c r="P9" s="164">
        <v>2595</v>
      </c>
      <c r="Q9" s="164">
        <v>106561</v>
      </c>
      <c r="R9" s="164">
        <v>107304</v>
      </c>
      <c r="S9" s="164">
        <v>213865</v>
      </c>
      <c r="T9" s="30"/>
      <c r="U9" s="28"/>
    </row>
    <row r="10" spans="1:22" ht="21" customHeight="1">
      <c r="A10" s="162" t="s">
        <v>40</v>
      </c>
      <c r="B10" s="163">
        <v>471882</v>
      </c>
      <c r="C10" s="163">
        <v>460205</v>
      </c>
      <c r="D10" s="163">
        <v>932087</v>
      </c>
      <c r="E10" s="163">
        <v>35829</v>
      </c>
      <c r="F10" s="163">
        <v>34338</v>
      </c>
      <c r="G10" s="163">
        <v>70167</v>
      </c>
      <c r="H10" s="163">
        <v>5397</v>
      </c>
      <c r="I10" s="163">
        <v>5317</v>
      </c>
      <c r="J10" s="163">
        <v>10714</v>
      </c>
      <c r="K10" s="163">
        <v>1362</v>
      </c>
      <c r="L10" s="163">
        <v>1399</v>
      </c>
      <c r="M10" s="163">
        <v>2761</v>
      </c>
      <c r="N10" s="163">
        <v>1452</v>
      </c>
      <c r="O10" s="163">
        <v>1417</v>
      </c>
      <c r="P10" s="163">
        <v>2869</v>
      </c>
      <c r="Q10" s="163">
        <v>515922</v>
      </c>
      <c r="R10" s="163">
        <v>502676</v>
      </c>
      <c r="S10" s="163">
        <v>1018598</v>
      </c>
      <c r="T10" s="30"/>
      <c r="U10" s="28"/>
    </row>
    <row r="11" spans="1:22" ht="21" customHeight="1">
      <c r="A11" s="162" t="s">
        <v>19</v>
      </c>
      <c r="B11" s="165">
        <v>661348</v>
      </c>
      <c r="C11" s="165">
        <v>647198</v>
      </c>
      <c r="D11" s="165">
        <v>1308546</v>
      </c>
      <c r="E11" s="165">
        <v>58109</v>
      </c>
      <c r="F11" s="165">
        <v>59957</v>
      </c>
      <c r="G11" s="165">
        <v>118066</v>
      </c>
      <c r="H11" s="165">
        <v>9405</v>
      </c>
      <c r="I11" s="165">
        <v>10774</v>
      </c>
      <c r="J11" s="165">
        <v>20179</v>
      </c>
      <c r="K11" s="165">
        <v>2530</v>
      </c>
      <c r="L11" s="165">
        <v>3004</v>
      </c>
      <c r="M11" s="165">
        <v>5534</v>
      </c>
      <c r="N11" s="165">
        <v>3095</v>
      </c>
      <c r="O11" s="165">
        <v>3379</v>
      </c>
      <c r="P11" s="165">
        <v>6474</v>
      </c>
      <c r="Q11" s="165">
        <v>734487</v>
      </c>
      <c r="R11" s="165">
        <v>724312</v>
      </c>
      <c r="S11" s="165">
        <v>1458799</v>
      </c>
      <c r="T11" s="147"/>
      <c r="U11" s="28"/>
    </row>
    <row r="12" spans="1:22" s="39" customFormat="1" ht="21" customHeight="1">
      <c r="A12" s="225" t="s">
        <v>35</v>
      </c>
      <c r="B12" s="226"/>
      <c r="C12" s="226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24</v>
      </c>
      <c r="T12" s="26"/>
    </row>
    <row r="13" spans="1:22" ht="21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5" spans="1:22" ht="21" customHeight="1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</row>
    <row r="16" spans="1:22" ht="21" customHeight="1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</row>
    <row r="17" spans="2:19" ht="21" customHeight="1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</row>
    <row r="18" spans="2:19" ht="21" customHeight="1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</row>
    <row r="21" spans="2:19" ht="21" customHeight="1">
      <c r="L21" s="47"/>
      <c r="M21" s="47"/>
      <c r="N21" s="47"/>
      <c r="O21" s="47"/>
      <c r="P21" s="47"/>
    </row>
    <row r="22" spans="2:19" ht="21" customHeight="1">
      <c r="L22" s="47"/>
      <c r="M22" s="47"/>
      <c r="N22" s="47"/>
      <c r="O22" s="47"/>
      <c r="P22" s="47"/>
    </row>
    <row r="23" spans="2:19" ht="21" customHeight="1">
      <c r="L23" s="47"/>
      <c r="M23" s="47"/>
      <c r="N23" s="47"/>
      <c r="O23" s="47"/>
      <c r="P23" s="47"/>
    </row>
  </sheetData>
  <protectedRanges>
    <protectedRange sqref="A4:S4" name="نطاق1_3"/>
    <protectedRange sqref="A5:S5" name="نطاق1_3_1"/>
    <protectedRange sqref="A6:A7" name="نطاق1_1_2"/>
    <protectedRange sqref="A8:M10 O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Index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U22"/>
  <sheetViews>
    <sheetView showGridLines="0" view="pageBreakPreview" zoomScale="80" zoomScaleNormal="87" zoomScaleSheetLayoutView="80" zoomScalePageLayoutView="70" workbookViewId="0">
      <selection activeCell="A12" sqref="A12:C12"/>
    </sheetView>
  </sheetViews>
  <sheetFormatPr defaultColWidth="16.6328125" defaultRowHeight="21" customHeight="1"/>
  <cols>
    <col min="1" max="16384" width="16.6328125" style="4"/>
  </cols>
  <sheetData>
    <row r="1" spans="1:21" ht="21" customHeight="1">
      <c r="A1" s="27"/>
      <c r="B1" s="27"/>
      <c r="C1" s="46"/>
      <c r="D1" s="46"/>
      <c r="E1" s="12"/>
    </row>
    <row r="2" spans="1:21" s="13" customFormat="1" ht="21" customHeight="1">
      <c r="A2" s="27"/>
      <c r="B2" s="27"/>
      <c r="C2" s="46"/>
      <c r="D2" s="46"/>
      <c r="E2" s="4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53" t="s">
        <v>10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</row>
    <row r="5" spans="1:21" s="3" customFormat="1" ht="21" customHeight="1">
      <c r="A5" s="263" t="s">
        <v>66</v>
      </c>
      <c r="B5" s="263"/>
      <c r="C5" s="26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" ht="21" customHeight="1">
      <c r="A6" s="250" t="s">
        <v>58</v>
      </c>
      <c r="B6" s="264" t="s">
        <v>59</v>
      </c>
      <c r="C6" s="265"/>
      <c r="D6" s="266"/>
      <c r="E6" s="264" t="s">
        <v>60</v>
      </c>
      <c r="F6" s="265"/>
      <c r="G6" s="266"/>
      <c r="H6" s="264" t="s">
        <v>61</v>
      </c>
      <c r="I6" s="265"/>
      <c r="J6" s="266"/>
      <c r="K6" s="264" t="s">
        <v>62</v>
      </c>
      <c r="L6" s="265"/>
      <c r="M6" s="266"/>
      <c r="N6" s="264" t="s">
        <v>63</v>
      </c>
      <c r="O6" s="265"/>
      <c r="P6" s="266"/>
      <c r="Q6" s="264" t="s">
        <v>19</v>
      </c>
      <c r="R6" s="265"/>
      <c r="S6" s="266"/>
      <c r="T6" s="255"/>
      <c r="U6" s="256"/>
    </row>
    <row r="7" spans="1:21" ht="21" customHeight="1">
      <c r="A7" s="250"/>
      <c r="B7" s="171" t="str">
        <f>'5'!B7</f>
        <v>Males</v>
      </c>
      <c r="C7" s="171" t="str">
        <f>'5'!C7</f>
        <v>Females</v>
      </c>
      <c r="D7" s="171" t="str">
        <f>'5'!D7</f>
        <v>Total</v>
      </c>
      <c r="E7" s="171" t="str">
        <f>'5'!E7</f>
        <v>Males</v>
      </c>
      <c r="F7" s="171" t="str">
        <f>'5'!F7</f>
        <v>Females</v>
      </c>
      <c r="G7" s="171" t="str">
        <f>'5'!G7</f>
        <v>Total</v>
      </c>
      <c r="H7" s="171" t="str">
        <f>'5'!H7</f>
        <v>Males</v>
      </c>
      <c r="I7" s="171" t="str">
        <f>'5'!I7</f>
        <v>Females</v>
      </c>
      <c r="J7" s="171" t="str">
        <f>'5'!J7</f>
        <v>Total</v>
      </c>
      <c r="K7" s="171" t="str">
        <f>'5'!E7</f>
        <v>Males</v>
      </c>
      <c r="L7" s="171" t="str">
        <f>'5'!F7</f>
        <v>Females</v>
      </c>
      <c r="M7" s="171" t="str">
        <f>'5'!G7</f>
        <v>Total</v>
      </c>
      <c r="N7" s="171" t="str">
        <f>'5'!H7</f>
        <v>Males</v>
      </c>
      <c r="O7" s="171" t="str">
        <f>'5'!I7</f>
        <v>Females</v>
      </c>
      <c r="P7" s="171" t="str">
        <f>'5'!J7</f>
        <v>Total</v>
      </c>
      <c r="Q7" s="171" t="str">
        <f>'5'!K7</f>
        <v>Males</v>
      </c>
      <c r="R7" s="171" t="str">
        <f>'5'!L7</f>
        <v>Females</v>
      </c>
      <c r="S7" s="171" t="str">
        <f>'5'!M7</f>
        <v>Total</v>
      </c>
      <c r="T7" s="255"/>
      <c r="U7" s="256"/>
    </row>
    <row r="8" spans="1:21" ht="21" customHeight="1">
      <c r="A8" s="162" t="s">
        <v>38</v>
      </c>
      <c r="B8" s="163">
        <v>553677</v>
      </c>
      <c r="C8" s="163">
        <v>241104</v>
      </c>
      <c r="D8" s="163">
        <v>794781</v>
      </c>
      <c r="E8" s="163">
        <v>103690</v>
      </c>
      <c r="F8" s="163">
        <v>50852</v>
      </c>
      <c r="G8" s="163">
        <v>154542</v>
      </c>
      <c r="H8" s="163">
        <v>29636</v>
      </c>
      <c r="I8" s="163">
        <v>16447</v>
      </c>
      <c r="J8" s="163">
        <v>46083</v>
      </c>
      <c r="K8" s="163">
        <v>11222</v>
      </c>
      <c r="L8" s="163">
        <v>6569</v>
      </c>
      <c r="M8" s="163">
        <v>17791</v>
      </c>
      <c r="N8" s="163">
        <v>11023</v>
      </c>
      <c r="O8" s="163">
        <v>6247</v>
      </c>
      <c r="P8" s="163">
        <v>17270</v>
      </c>
      <c r="Q8" s="163">
        <v>709248</v>
      </c>
      <c r="R8" s="163">
        <v>321219</v>
      </c>
      <c r="S8" s="163">
        <v>1030467</v>
      </c>
      <c r="T8" s="255"/>
      <c r="U8" s="256"/>
    </row>
    <row r="9" spans="1:21" ht="21" customHeight="1">
      <c r="A9" s="162" t="s">
        <v>39</v>
      </c>
      <c r="B9" s="164">
        <v>468438</v>
      </c>
      <c r="C9" s="164">
        <v>227490</v>
      </c>
      <c r="D9" s="164">
        <v>695928</v>
      </c>
      <c r="E9" s="164">
        <v>137344</v>
      </c>
      <c r="F9" s="164">
        <v>64211</v>
      </c>
      <c r="G9" s="164">
        <v>201555</v>
      </c>
      <c r="H9" s="164">
        <v>48901</v>
      </c>
      <c r="I9" s="164">
        <v>23551</v>
      </c>
      <c r="J9" s="164">
        <v>72452</v>
      </c>
      <c r="K9" s="164">
        <v>20344</v>
      </c>
      <c r="L9" s="164">
        <v>10000</v>
      </c>
      <c r="M9" s="164">
        <v>30344</v>
      </c>
      <c r="N9" s="164">
        <v>25038</v>
      </c>
      <c r="O9" s="164">
        <v>11583</v>
      </c>
      <c r="P9" s="164">
        <v>36621</v>
      </c>
      <c r="Q9" s="164">
        <v>700065</v>
      </c>
      <c r="R9" s="164">
        <v>336835</v>
      </c>
      <c r="S9" s="164">
        <v>1036900</v>
      </c>
      <c r="T9" s="28"/>
      <c r="U9" s="28"/>
    </row>
    <row r="10" spans="1:21" ht="21" customHeight="1">
      <c r="A10" s="162" t="s">
        <v>40</v>
      </c>
      <c r="B10" s="163">
        <v>1033265</v>
      </c>
      <c r="C10" s="163">
        <v>505911</v>
      </c>
      <c r="D10" s="163">
        <v>1539176</v>
      </c>
      <c r="E10" s="163">
        <v>249808</v>
      </c>
      <c r="F10" s="163">
        <v>116629</v>
      </c>
      <c r="G10" s="163">
        <v>366437</v>
      </c>
      <c r="H10" s="163">
        <v>91627</v>
      </c>
      <c r="I10" s="163">
        <v>39924</v>
      </c>
      <c r="J10" s="163">
        <v>131551</v>
      </c>
      <c r="K10" s="163">
        <v>38391</v>
      </c>
      <c r="L10" s="163">
        <v>16148</v>
      </c>
      <c r="M10" s="163">
        <v>54539</v>
      </c>
      <c r="N10" s="163">
        <v>45150</v>
      </c>
      <c r="O10" s="163">
        <v>18001</v>
      </c>
      <c r="P10" s="163">
        <v>63151</v>
      </c>
      <c r="Q10" s="163">
        <v>1458241</v>
      </c>
      <c r="R10" s="163">
        <v>696613</v>
      </c>
      <c r="S10" s="163">
        <v>2154854</v>
      </c>
      <c r="T10" s="28"/>
      <c r="U10" s="28"/>
    </row>
    <row r="11" spans="1:21" ht="21" customHeight="1">
      <c r="A11" s="161" t="s">
        <v>19</v>
      </c>
      <c r="B11" s="191">
        <v>2055380</v>
      </c>
      <c r="C11" s="191">
        <v>974505</v>
      </c>
      <c r="D11" s="191">
        <v>3029885</v>
      </c>
      <c r="E11" s="191">
        <v>490842</v>
      </c>
      <c r="F11" s="191">
        <v>231692</v>
      </c>
      <c r="G11" s="191">
        <v>722534</v>
      </c>
      <c r="H11" s="191">
        <v>170164</v>
      </c>
      <c r="I11" s="191">
        <v>79922</v>
      </c>
      <c r="J11" s="191">
        <v>250086</v>
      </c>
      <c r="K11" s="191">
        <v>69957</v>
      </c>
      <c r="L11" s="191">
        <v>32717</v>
      </c>
      <c r="M11" s="191">
        <v>102674</v>
      </c>
      <c r="N11" s="191">
        <v>81211</v>
      </c>
      <c r="O11" s="191">
        <v>35831</v>
      </c>
      <c r="P11" s="191">
        <v>117042</v>
      </c>
      <c r="Q11" s="191">
        <v>2867554</v>
      </c>
      <c r="R11" s="191">
        <v>1354667</v>
      </c>
      <c r="S11" s="191">
        <v>4222221</v>
      </c>
      <c r="T11" s="147"/>
      <c r="U11" s="28"/>
    </row>
    <row r="12" spans="1:21" s="14" customFormat="1" ht="21" customHeight="1">
      <c r="A12" s="225" t="s">
        <v>35</v>
      </c>
      <c r="B12" s="226"/>
      <c r="C12" s="226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24</v>
      </c>
      <c r="T12" s="38"/>
    </row>
    <row r="14" spans="1:21" ht="21" customHeight="1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</row>
    <row r="15" spans="1:21" ht="21" customHeight="1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</row>
    <row r="16" spans="1:21" ht="21" customHeight="1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</row>
    <row r="17" spans="2:19" ht="21" customHeight="1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</row>
    <row r="19" spans="2:19" ht="21" customHeight="1">
      <c r="H19" s="47"/>
      <c r="I19" s="47"/>
      <c r="J19" s="47"/>
      <c r="K19" s="47"/>
      <c r="L19" s="47"/>
    </row>
    <row r="20" spans="2:19" ht="21" customHeight="1">
      <c r="H20" s="47"/>
      <c r="I20" s="47"/>
      <c r="J20" s="47"/>
      <c r="K20" s="47"/>
      <c r="L20" s="47"/>
    </row>
    <row r="21" spans="2:19" ht="21" customHeight="1">
      <c r="H21" s="47"/>
      <c r="I21" s="47"/>
      <c r="J21" s="47"/>
      <c r="K21" s="47"/>
      <c r="L21" s="47"/>
    </row>
    <row r="22" spans="2:19" ht="21" customHeight="1">
      <c r="H22" s="47"/>
      <c r="I22" s="47"/>
      <c r="J22" s="47"/>
      <c r="K22" s="47"/>
      <c r="L22" s="47"/>
    </row>
  </sheetData>
  <protectedRanges>
    <protectedRange sqref="A4:S4" name="نطاق1_3"/>
    <protectedRange sqref="A6:A7" name="نطاق1_1_2"/>
    <protectedRange sqref="A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Index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13</vt:i4>
      </vt:variant>
    </vt:vector>
  </HeadingPairs>
  <TitlesOfParts>
    <vt:vector size="26" baseType="lpstr">
      <vt:lpstr> 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Index'!Print_Area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نايف حلواني - Naif Halawani</cp:lastModifiedBy>
  <cp:lastPrinted>2021-10-17T09:50:41Z</cp:lastPrinted>
  <dcterms:created xsi:type="dcterms:W3CDTF">2016-11-30T06:52:29Z</dcterms:created>
  <dcterms:modified xsi:type="dcterms:W3CDTF">2025-03-19T12:41:39Z</dcterms:modified>
</cp:coreProperties>
</file>