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lsayafi\Downloads\"/>
    </mc:Choice>
  </mc:AlternateContent>
  <xr:revisionPtr revIDLastSave="0" documentId="13_ncr:1_{74C4EBC9-9573-43BE-89FC-778AE5204717}" xr6:coauthVersionLast="47" xr6:coauthVersionMax="47" xr10:uidLastSave="{00000000-0000-0000-0000-000000000000}"/>
  <bookViews>
    <workbookView xWindow="-120" yWindow="-120" windowWidth="29040" windowHeight="15840" tabRatio="1000" xr2:uid="{BEF59297-16D5-46D1-BAB8-7FD109F53F9D}"/>
  </bookViews>
  <sheets>
    <sheet name="Main Menu" sheetId="1" r:id="rId1"/>
    <sheet name="1.1" sheetId="77" r:id="rId2"/>
    <sheet name="1.2" sheetId="59" r:id="rId3"/>
    <sheet name="1.3" sheetId="60" r:id="rId4"/>
    <sheet name="1.4" sheetId="61" r:id="rId5"/>
    <sheet name="1.5" sheetId="57" r:id="rId6"/>
    <sheet name="1.6 " sheetId="106" r:id="rId7"/>
    <sheet name="2.1" sheetId="83" r:id="rId8"/>
    <sheet name="2.2" sheetId="81" r:id="rId9"/>
    <sheet name="2.3" sheetId="62" r:id="rId10"/>
    <sheet name="2.4" sheetId="63" r:id="rId11"/>
    <sheet name="2.5" sheetId="110" r:id="rId12"/>
    <sheet name="2.6" sheetId="111" r:id="rId13"/>
    <sheet name="2.7" sheetId="112" r:id="rId14"/>
    <sheet name="2.8" sheetId="113" r:id="rId15"/>
    <sheet name="2.9" sheetId="64" r:id="rId16"/>
    <sheet name="2.10" sheetId="65" r:id="rId17"/>
    <sheet name="2.11" sheetId="118" r:id="rId18"/>
    <sheet name="2.12" sheetId="119" r:id="rId19"/>
    <sheet name="2.13" sheetId="120" r:id="rId20"/>
    <sheet name="2.14" sheetId="121" r:id="rId21"/>
    <sheet name="2.15" sheetId="66" r:id="rId22"/>
    <sheet name="2.16" sheetId="67" r:id="rId23"/>
    <sheet name="2.17" sheetId="122" r:id="rId24"/>
    <sheet name="2.18" sheetId="123" r:id="rId25"/>
    <sheet name="2.19" sheetId="124" r:id="rId26"/>
    <sheet name="2.20" sheetId="125" r:id="rId27"/>
    <sheet name="2.21" sheetId="93" r:id="rId28"/>
    <sheet name="2.22" sheetId="94" r:id="rId29"/>
    <sheet name="2.23" sheetId="95" r:id="rId30"/>
    <sheet name="2.24" sheetId="96" r:id="rId31"/>
    <sheet name="2.25" sheetId="97" r:id="rId32"/>
    <sheet name="2.26" sheetId="98" r:id="rId33"/>
    <sheet name="2.27" sheetId="74" r:id="rId34"/>
    <sheet name="2.28" sheetId="75" r:id="rId35"/>
    <sheet name="2.29" sheetId="76" r:id="rId36"/>
    <sheet name="3.1" sheetId="36" r:id="rId37"/>
    <sheet name="3.2" sheetId="38" r:id="rId38"/>
    <sheet name="3.3" sheetId="37" r:id="rId39"/>
    <sheet name="3.4" sheetId="39" r:id="rId40"/>
    <sheet name="3.5" sheetId="41" r:id="rId41"/>
    <sheet name="3.6" sheetId="40" r:id="rId42"/>
    <sheet name="3.7" sheetId="68" r:id="rId43"/>
    <sheet name="3.8" sheetId="69" r:id="rId44"/>
    <sheet name="3.9" sheetId="99" r:id="rId45"/>
    <sheet name="3.10" sheetId="100" r:id="rId46"/>
    <sheet name="3.11" sheetId="70" r:id="rId47"/>
    <sheet name="3.12" sheetId="71" r:id="rId48"/>
    <sheet name="3.13" sheetId="72" r:id="rId49"/>
    <sheet name="3.14" sheetId="101" r:id="rId50"/>
    <sheet name="3.15" sheetId="102" r:id="rId51"/>
    <sheet name="3.16" sheetId="73" r:id="rId52"/>
    <sheet name="4.1" sheetId="103" r:id="rId53"/>
    <sheet name="4.2" sheetId="104" r:id="rId54"/>
  </sheets>
  <definedNames>
    <definedName name="_xlnm.Print_Area" localSheetId="1">'1.1'!$A$1:$D$14</definedName>
    <definedName name="_xlnm.Print_Area" localSheetId="2">'1.2'!$A$1:$C$18</definedName>
    <definedName name="_xlnm.Print_Area" localSheetId="3">'1.3'!$A$1:$C$19</definedName>
    <definedName name="_xlnm.Print_Area" localSheetId="4">'1.4'!$A$1:$C$18</definedName>
    <definedName name="_xlnm.Print_Area" localSheetId="5">'1.5'!$A$1:$E$18</definedName>
    <definedName name="_xlnm.Print_Area" localSheetId="6">'1.6 '!$A$1:$B$22</definedName>
    <definedName name="_xlnm.Print_Area" localSheetId="7">'2.1'!$A$1:$E$19</definedName>
    <definedName name="_xlnm.Print_Area" localSheetId="16">'2.10'!$A$1:$F$19</definedName>
    <definedName name="_xlnm.Print_Area" localSheetId="17">'2.11'!$A$1:$E$26</definedName>
    <definedName name="_xlnm.Print_Area" localSheetId="18">'2.12'!$A$1:$F$26</definedName>
    <definedName name="_xlnm.Print_Area" localSheetId="19">'2.13'!$A$1:$F$26</definedName>
    <definedName name="_xlnm.Print_Area" localSheetId="20">'2.14'!$A$1:$F$26</definedName>
    <definedName name="_xlnm.Print_Area" localSheetId="21">'2.15'!$A$1:$F$18</definedName>
    <definedName name="_xlnm.Print_Area" localSheetId="22">'2.16'!$A$1:$F$18</definedName>
    <definedName name="_xlnm.Print_Area" localSheetId="23">'2.17'!$A$1:$E$25</definedName>
    <definedName name="_xlnm.Print_Area" localSheetId="24">'2.18'!$A$1:$F$25</definedName>
    <definedName name="_xlnm.Print_Area" localSheetId="25">'2.19'!$A$1:$F$25</definedName>
    <definedName name="_xlnm.Print_Area" localSheetId="8">'2.2'!$A$1:$E$19</definedName>
    <definedName name="_xlnm.Print_Area" localSheetId="26">'2.20'!$A$1:$F$25</definedName>
    <definedName name="_xlnm.Print_Area" localSheetId="27">'2.21'!$A$1:$E$18</definedName>
    <definedName name="_xlnm.Print_Area" localSheetId="28">'2.22'!$A$1:$E$18</definedName>
    <definedName name="_xlnm.Print_Area" localSheetId="29">'2.23'!$A$1:$E$18</definedName>
    <definedName name="_xlnm.Print_Area" localSheetId="30">'2.24'!$A$1:$E$18</definedName>
    <definedName name="_xlnm.Print_Area" localSheetId="31">'2.25'!$A$1:$E$18</definedName>
    <definedName name="_xlnm.Print_Area" localSheetId="32">'2.26'!$A$1:$E$18</definedName>
    <definedName name="_xlnm.Print_Area" localSheetId="33">'2.27'!$A$1:$E$13</definedName>
    <definedName name="_xlnm.Print_Area" localSheetId="34">'2.28'!$A$1:$E$13</definedName>
    <definedName name="_xlnm.Print_Area" localSheetId="35">'2.29'!$A$1:$E$13</definedName>
    <definedName name="_xlnm.Print_Area" localSheetId="9">'2.3'!$A$1:$F$18</definedName>
    <definedName name="_xlnm.Print_Area" localSheetId="10">'2.4'!$A$1:$F$18</definedName>
    <definedName name="_xlnm.Print_Area" localSheetId="11">'2.5'!$A$1:$E$25</definedName>
    <definedName name="_xlnm.Print_Area" localSheetId="12">'2.6'!$A$1:$F$25</definedName>
    <definedName name="_xlnm.Print_Area" localSheetId="13">'2.7'!$A$1:$F$25</definedName>
    <definedName name="_xlnm.Print_Area" localSheetId="14">'2.8'!$A$1:$F$25</definedName>
    <definedName name="_xlnm.Print_Area" localSheetId="15">'2.9'!$A$1:$F$19</definedName>
    <definedName name="_xlnm.Print_Area" localSheetId="36">'3.1'!$A$1:$F$18</definedName>
    <definedName name="_xlnm.Print_Area" localSheetId="45">'3.10'!$A$1:$E$18</definedName>
    <definedName name="_xlnm.Print_Area" localSheetId="46">'3.11'!$A$1:$E$18</definedName>
    <definedName name="_xlnm.Print_Area" localSheetId="47">'3.12'!$A$1:$E$19</definedName>
    <definedName name="_xlnm.Print_Area" localSheetId="48">'3.13'!$A$1:$E$19</definedName>
    <definedName name="_xlnm.Print_Area" localSheetId="49">'3.14'!$A$1:$E$19</definedName>
    <definedName name="_xlnm.Print_Area" localSheetId="50">'3.15'!$A$1:$E$19</definedName>
    <definedName name="_xlnm.Print_Area" localSheetId="51">'3.16'!$A$1:$E$19</definedName>
    <definedName name="_xlnm.Print_Area" localSheetId="37">'3.2'!$A$1:$F$18</definedName>
    <definedName name="_xlnm.Print_Area" localSheetId="38">'3.3'!$A$1:$F$18</definedName>
    <definedName name="_xlnm.Print_Area" localSheetId="39">'3.4'!$A$1:$F$19</definedName>
    <definedName name="_xlnm.Print_Area" localSheetId="40">'3.5'!$A$1:$F$19</definedName>
    <definedName name="_xlnm.Print_Area" localSheetId="41">'3.6'!$A$1:$F$19</definedName>
    <definedName name="_xlnm.Print_Area" localSheetId="42">'3.7'!$A$1:$E$18</definedName>
    <definedName name="_xlnm.Print_Area" localSheetId="43">'3.8'!$A$1:$E$18</definedName>
    <definedName name="_xlnm.Print_Area" localSheetId="44">'3.9'!$A$1:$E$18</definedName>
    <definedName name="_xlnm.Print_Area" localSheetId="52">'4.1'!$A$1:$D$18</definedName>
    <definedName name="_xlnm.Print_Area" localSheetId="53">'4.2'!$A$1:$D$19</definedName>
    <definedName name="_xlnm.Print_Area" localSheetId="0">'Main Menu'!$A$1:$B$61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9" l="1"/>
  <c r="C18" i="102" l="1"/>
  <c r="E14" i="102"/>
  <c r="E10" i="102"/>
  <c r="E6" i="102"/>
  <c r="E5" i="102"/>
  <c r="C18" i="101"/>
  <c r="E12" i="101"/>
  <c r="E9" i="101"/>
  <c r="E8" i="101"/>
  <c r="C17" i="100"/>
  <c r="C17" i="99"/>
  <c r="E16" i="99"/>
  <c r="E14" i="99"/>
  <c r="E10" i="99"/>
  <c r="E8" i="99"/>
  <c r="E6" i="99"/>
  <c r="C5" i="40"/>
  <c r="D5" i="40"/>
  <c r="C6" i="40"/>
  <c r="D6" i="40"/>
  <c r="C7" i="40"/>
  <c r="D7" i="40"/>
  <c r="C8" i="40"/>
  <c r="D8" i="40"/>
  <c r="C9" i="40"/>
  <c r="D9" i="40"/>
  <c r="C10" i="40"/>
  <c r="D10" i="40"/>
  <c r="C11" i="40"/>
  <c r="D11" i="40"/>
  <c r="C12" i="40"/>
  <c r="D12" i="40"/>
  <c r="C13" i="40"/>
  <c r="D13" i="40"/>
  <c r="C14" i="40"/>
  <c r="D14" i="40"/>
  <c r="C15" i="40"/>
  <c r="D15" i="40"/>
  <c r="C16" i="40"/>
  <c r="D16" i="40"/>
  <c r="C17" i="40"/>
  <c r="D17" i="40"/>
  <c r="C5" i="73"/>
  <c r="C6" i="73"/>
  <c r="C7" i="73"/>
  <c r="C8" i="73"/>
  <c r="C9" i="73"/>
  <c r="C10" i="73"/>
  <c r="C11" i="73"/>
  <c r="C12" i="73"/>
  <c r="C13" i="73"/>
  <c r="C14" i="73"/>
  <c r="C15" i="73"/>
  <c r="C16" i="73"/>
  <c r="C17" i="73"/>
  <c r="C18" i="72"/>
  <c r="C17" i="69"/>
  <c r="D6" i="72"/>
  <c r="E6" i="72" s="1"/>
  <c r="D7" i="72"/>
  <c r="E7" i="72" s="1"/>
  <c r="D8" i="72"/>
  <c r="E8" i="72" s="1"/>
  <c r="D9" i="72"/>
  <c r="E9" i="72" s="1"/>
  <c r="D10" i="72"/>
  <c r="E10" i="72" s="1"/>
  <c r="D11" i="72"/>
  <c r="E11" i="72" s="1"/>
  <c r="D12" i="72"/>
  <c r="E12" i="72" s="1"/>
  <c r="D13" i="72"/>
  <c r="E13" i="72" s="1"/>
  <c r="D14" i="72"/>
  <c r="E14" i="72" s="1"/>
  <c r="D15" i="72"/>
  <c r="E15" i="72" s="1"/>
  <c r="D16" i="72"/>
  <c r="E16" i="72" s="1"/>
  <c r="D17" i="72"/>
  <c r="E17" i="72" s="1"/>
  <c r="C5" i="70"/>
  <c r="C6" i="70"/>
  <c r="C7" i="70"/>
  <c r="C8" i="70"/>
  <c r="C9" i="70"/>
  <c r="C10" i="70"/>
  <c r="C11" i="70"/>
  <c r="C12" i="70"/>
  <c r="C13" i="70"/>
  <c r="C14" i="70"/>
  <c r="C15" i="70"/>
  <c r="C16" i="70"/>
  <c r="C18" i="71"/>
  <c r="C17" i="68"/>
  <c r="D6" i="69"/>
  <c r="E6" i="69" s="1"/>
  <c r="E7" i="100"/>
  <c r="D8" i="69"/>
  <c r="E8" i="69" s="1"/>
  <c r="D9" i="69"/>
  <c r="E9" i="69" s="1"/>
  <c r="D10" i="69"/>
  <c r="E10" i="69" s="1"/>
  <c r="D11" i="69"/>
  <c r="E11" i="69" s="1"/>
  <c r="D12" i="69"/>
  <c r="E12" i="69" s="1"/>
  <c r="D13" i="69"/>
  <c r="E13" i="69" s="1"/>
  <c r="D14" i="69"/>
  <c r="E14" i="69" s="1"/>
  <c r="D15" i="69"/>
  <c r="E15" i="69" s="1"/>
  <c r="D16" i="69"/>
  <c r="E16" i="69" s="1"/>
  <c r="D5" i="69"/>
  <c r="E5" i="69" s="1"/>
  <c r="D6" i="71"/>
  <c r="E6" i="71" s="1"/>
  <c r="D7" i="71"/>
  <c r="E7" i="71" s="1"/>
  <c r="D8" i="71"/>
  <c r="E8" i="71" s="1"/>
  <c r="D9" i="71"/>
  <c r="E9" i="71" s="1"/>
  <c r="D10" i="71"/>
  <c r="E10" i="71" s="1"/>
  <c r="D11" i="71"/>
  <c r="E11" i="71" s="1"/>
  <c r="D12" i="71"/>
  <c r="E12" i="71" s="1"/>
  <c r="D13" i="71"/>
  <c r="E13" i="71" s="1"/>
  <c r="D14" i="71"/>
  <c r="E14" i="71" s="1"/>
  <c r="D15" i="71"/>
  <c r="E15" i="71" s="1"/>
  <c r="D16" i="71"/>
  <c r="E16" i="71" s="1"/>
  <c r="D17" i="71"/>
  <c r="E17" i="71" s="1"/>
  <c r="D5" i="71"/>
  <c r="D6" i="68"/>
  <c r="E6" i="68" s="1"/>
  <c r="D7" i="68"/>
  <c r="E7" i="68" s="1"/>
  <c r="D8" i="68"/>
  <c r="E8" i="68" s="1"/>
  <c r="D9" i="68"/>
  <c r="E9" i="68" s="1"/>
  <c r="D10" i="68"/>
  <c r="E10" i="68" s="1"/>
  <c r="D11" i="68"/>
  <c r="E11" i="68" s="1"/>
  <c r="D12" i="68"/>
  <c r="E12" i="68" s="1"/>
  <c r="D13" i="68"/>
  <c r="E13" i="68" s="1"/>
  <c r="D14" i="68"/>
  <c r="E14" i="68" s="1"/>
  <c r="D15" i="68"/>
  <c r="E15" i="68" s="1"/>
  <c r="D16" i="68"/>
  <c r="E16" i="68" s="1"/>
  <c r="E17" i="40" l="1"/>
  <c r="E13" i="40"/>
  <c r="D13" i="73" s="1"/>
  <c r="E13" i="73" s="1"/>
  <c r="E14" i="40"/>
  <c r="D14" i="73" s="1"/>
  <c r="E14" i="73" s="1"/>
  <c r="E6" i="40"/>
  <c r="E7" i="102"/>
  <c r="E8" i="102"/>
  <c r="E16" i="102"/>
  <c r="E15" i="102"/>
  <c r="E9" i="102"/>
  <c r="E17" i="102"/>
  <c r="E11" i="102"/>
  <c r="E9" i="40"/>
  <c r="D9" i="73" s="1"/>
  <c r="E9" i="73" s="1"/>
  <c r="E12" i="102"/>
  <c r="E13" i="102"/>
  <c r="E16" i="101"/>
  <c r="E15" i="101"/>
  <c r="E7" i="40"/>
  <c r="E10" i="101"/>
  <c r="E17" i="101"/>
  <c r="E5" i="101"/>
  <c r="E11" i="101"/>
  <c r="E14" i="101"/>
  <c r="E13" i="101"/>
  <c r="E7" i="101"/>
  <c r="E15" i="100"/>
  <c r="E9" i="99"/>
  <c r="E11" i="99"/>
  <c r="E12" i="99"/>
  <c r="E13" i="99"/>
  <c r="E7" i="99"/>
  <c r="E15" i="99"/>
  <c r="E9" i="100"/>
  <c r="E12" i="100"/>
  <c r="E13" i="100"/>
  <c r="D13" i="70"/>
  <c r="E13" i="70" s="1"/>
  <c r="E16" i="100"/>
  <c r="E10" i="100"/>
  <c r="D9" i="70"/>
  <c r="E9" i="70" s="1"/>
  <c r="E11" i="100"/>
  <c r="E6" i="100"/>
  <c r="E8" i="100"/>
  <c r="E14" i="100"/>
  <c r="E6" i="101"/>
  <c r="D5" i="70"/>
  <c r="E5" i="70" s="1"/>
  <c r="C17" i="70"/>
  <c r="E15" i="40"/>
  <c r="D15" i="73" s="1"/>
  <c r="E15" i="73" s="1"/>
  <c r="D16" i="70"/>
  <c r="E16" i="70" s="1"/>
  <c r="D14" i="70"/>
  <c r="E14" i="70" s="1"/>
  <c r="D12" i="70"/>
  <c r="E12" i="70" s="1"/>
  <c r="D10" i="70"/>
  <c r="E10" i="70" s="1"/>
  <c r="D5" i="68"/>
  <c r="E5" i="68" s="1"/>
  <c r="C18" i="73"/>
  <c r="E5" i="71"/>
  <c r="D18" i="71"/>
  <c r="E18" i="71" s="1"/>
  <c r="D7" i="69"/>
  <c r="E7" i="69" s="1"/>
  <c r="D5" i="72"/>
  <c r="E5" i="72" s="1"/>
  <c r="E16" i="40"/>
  <c r="D16" i="73" s="1"/>
  <c r="E16" i="73" s="1"/>
  <c r="E8" i="40"/>
  <c r="D8" i="73" s="1"/>
  <c r="E8" i="73" s="1"/>
  <c r="D17" i="73"/>
  <c r="E17" i="73" s="1"/>
  <c r="D6" i="73"/>
  <c r="E6" i="73" s="1"/>
  <c r="E5" i="40"/>
  <c r="E12" i="40"/>
  <c r="D18" i="40"/>
  <c r="C18" i="40"/>
  <c r="E10" i="40"/>
  <c r="E11" i="40"/>
  <c r="D11" i="73" s="1"/>
  <c r="E11" i="73" s="1"/>
  <c r="D18" i="72" l="1"/>
  <c r="E18" i="72" s="1"/>
  <c r="E18" i="102"/>
  <c r="D7" i="73"/>
  <c r="E7" i="73" s="1"/>
  <c r="E18" i="101"/>
  <c r="E17" i="99"/>
  <c r="D6" i="70"/>
  <c r="E6" i="70" s="1"/>
  <c r="E17" i="100"/>
  <c r="E5" i="100"/>
  <c r="D15" i="70"/>
  <c r="E15" i="70" s="1"/>
  <c r="D8" i="70"/>
  <c r="E8" i="70" s="1"/>
  <c r="D17" i="68"/>
  <c r="E17" i="68" s="1"/>
  <c r="D11" i="70"/>
  <c r="E11" i="70" s="1"/>
  <c r="D7" i="70"/>
  <c r="E7" i="70" s="1"/>
  <c r="D17" i="69"/>
  <c r="E17" i="69" s="1"/>
  <c r="D12" i="73"/>
  <c r="E12" i="73" s="1"/>
  <c r="D5" i="73"/>
  <c r="D10" i="73"/>
  <c r="E10" i="73" s="1"/>
  <c r="E18" i="40"/>
  <c r="F16" i="40" s="1"/>
  <c r="D17" i="70" l="1"/>
  <c r="E17" i="70" s="1"/>
  <c r="F5" i="40"/>
  <c r="F10" i="40"/>
  <c r="F7" i="40"/>
  <c r="F11" i="40"/>
  <c r="F14" i="40"/>
  <c r="F6" i="40"/>
  <c r="F12" i="40"/>
  <c r="E5" i="73"/>
  <c r="D18" i="73"/>
  <c r="E18" i="73" s="1"/>
  <c r="F17" i="40"/>
  <c r="F15" i="40"/>
  <c r="F8" i="40"/>
  <c r="F9" i="40"/>
  <c r="F13" i="40"/>
  <c r="F18" i="40"/>
</calcChain>
</file>

<file path=xl/sharedStrings.xml><?xml version="1.0" encoding="utf-8"?>
<sst xmlns="http://schemas.openxmlformats.org/spreadsheetml/2006/main" count="1291" uniqueCount="263">
  <si>
    <t>Tourism Establishments Statistics for Q1 of 2026</t>
  </si>
  <si>
    <t>Table Title</t>
  </si>
  <si>
    <t>Table No.</t>
  </si>
  <si>
    <t>Time series of key indicators</t>
  </si>
  <si>
    <t>Number of licensed tourist hospitality facilities</t>
  </si>
  <si>
    <t>1.1</t>
  </si>
  <si>
    <t>Occupancy rate in licensed tourist hospitality facilities</t>
  </si>
  <si>
    <t>Average daily rate in licensed tourist hospitality facilities</t>
  </si>
  <si>
    <t>Average length of stay in licensed tourist hospitality facilities</t>
  </si>
  <si>
    <t>Key indicators of tourism employees</t>
  </si>
  <si>
    <t>Key indicators of tourism establishments</t>
  </si>
  <si>
    <t>Indicators of licensed hospitality facilities</t>
  </si>
  <si>
    <t>Number of licensed tourist hospitality facilities by regions and facility type for Q1 of 2026</t>
  </si>
  <si>
    <t>Number of available rooms in licensed tourist hospitality facilities by regions and facility type for Q1of 2026</t>
  </si>
  <si>
    <t>Occupancy rate in serviced apartments and other hospitality facilities by regions and month for Q1 of 2026</t>
  </si>
  <si>
    <t>Occupancy rate in hotels by regions and month for Q1 of 2026</t>
  </si>
  <si>
    <t>Occupancy rate in tourism hospitality facilities by major cities and governorates and facility type for Q1 of 2026</t>
  </si>
  <si>
    <t>Occupancy rate in tourism hospitality facilities by major cities and governorates and month for Q1 of 2026</t>
  </si>
  <si>
    <t>Occupancy rate in serviced apartments and other hospitality facilities by major cities and governorates and month for Q1 of 2026</t>
  </si>
  <si>
    <t>Occupancy rate in hotels by major cities and governorates and month for Q1 of 2026</t>
  </si>
  <si>
    <t>Average daily rate in serviced apartments and other hospitality facilities by regions and month for Q1 of 2026</t>
  </si>
  <si>
    <t>Average daily rate in hotels by regions and month for Q1 of 2026</t>
  </si>
  <si>
    <t>2.10</t>
  </si>
  <si>
    <t>Average daily rate in tourism hospitality facilities by major cities and governorates and facility type for Q1 of 2026</t>
  </si>
  <si>
    <t>Average daily rate in tourism hospitality facilities by major cities and governorates and month for Q1 of 2026</t>
  </si>
  <si>
    <t>Average daily rate in serviced apartments and other hospitality facilities by major cities and governorates and month for Q1 of 2026</t>
  </si>
  <si>
    <t>Average daily rate in hotels by major cities and governorates and month for Q1of 2026</t>
  </si>
  <si>
    <t>Average length of stay in serviced apartments and other hospitality facilities by regions and month in Q1 of 2026</t>
  </si>
  <si>
    <t>2.15</t>
  </si>
  <si>
    <t>Average length of stay in hotels by regions and month in Q1 of 2026</t>
  </si>
  <si>
    <t>Average length of stay in tourism hospitality facilities by major cities and governorates and facility type for Q1 of 2026</t>
  </si>
  <si>
    <t>Average length of stay in tourism hospitality facilities by major cities and governorates and month for tQ1 of 2026</t>
  </si>
  <si>
    <t>Average length of stay in serviced apartments and other hospitality facilities by major cities and governorates and month for Q1 of 2026</t>
  </si>
  <si>
    <t>Average length of stay in hotels by major cities and governorates and month for Q1 of 2026</t>
  </si>
  <si>
    <t>2.20</t>
  </si>
  <si>
    <t xml:space="preserve">Change over Q1 of 2025 in occupancy rate of serviced apartments and other hospitality facilities by region </t>
  </si>
  <si>
    <t>Change over Q1 of 2025 in occupancy rate of hotels by region</t>
  </si>
  <si>
    <t>Change over Q1 of 2025 in average daily rate of serviced apartments and other hospitality facilities by region</t>
  </si>
  <si>
    <t>Change over Q1 of 2025 in average daily rate of hotels by region</t>
  </si>
  <si>
    <t xml:space="preserve">Change over Q1 of 2025 in average legth of stay of serviced apartments other hospitality facilities by region </t>
  </si>
  <si>
    <t>Change over Q1 of 2025 in average length of stay of hotels by region</t>
  </si>
  <si>
    <t>2.26</t>
  </si>
  <si>
    <t>Change over Q1 of 2025 in occupancy rate by month and type of facility</t>
  </si>
  <si>
    <t>2.27</t>
  </si>
  <si>
    <t>Change over Q1 of 2025 in average daily rate by month and type of facility</t>
  </si>
  <si>
    <t>2.28</t>
  </si>
  <si>
    <t>Change over Q1 of 2025 in the average length of stay by month and type of facility</t>
  </si>
  <si>
    <t>2.29</t>
  </si>
  <si>
    <t xml:space="preserve">Indicators of tourism employees </t>
  </si>
  <si>
    <t>Number of Saudi employees in tourism activities by gender and activity for Q1 of 2026</t>
  </si>
  <si>
    <t>Number of non-Saudi employees in tourism activities by gender and activity for Q1 of 2026</t>
  </si>
  <si>
    <t>Total number of employees in tourism activities by gender and activity for Q1 of 2026</t>
  </si>
  <si>
    <t>Number of Saudi employees in tourism activities by gender and regions for Q1 of 2026</t>
  </si>
  <si>
    <t>Number of non-Saudi employees in tourism activities by gender and regions for Q1 of 2026</t>
  </si>
  <si>
    <t>Total number of employees in tourism activities by gender and regions for Q1 of 2026</t>
  </si>
  <si>
    <t xml:space="preserve">Change over Q1 of 2025 in number of Saudi employees in tourism activities by activity </t>
  </si>
  <si>
    <t xml:space="preserve">Change over Q1 of 2025 in number of non-Saudi employees in tourism activities by activity </t>
  </si>
  <si>
    <t>Change over Q1 of 2025 in male employees in tourism activities by activity</t>
  </si>
  <si>
    <t>Change over Q1 of 2025 in female employees in tourism activities by activity</t>
  </si>
  <si>
    <t>Change over Q1 of 2025 in total employees in tourism activities by activity</t>
  </si>
  <si>
    <t>Change over Q1 of 2025 in Saudi employees in tourism activities by region</t>
  </si>
  <si>
    <t>Change over Q1 of 2025 in non-Saudi employees in tourism activities by region</t>
  </si>
  <si>
    <t>Change over Q1 of 2025 in male employees in tourism activities by region</t>
  </si>
  <si>
    <t>Change over Q1 of 2025 in total employees in tourism activities by region</t>
  </si>
  <si>
    <t xml:space="preserve">Indicators of tourism establishments </t>
  </si>
  <si>
    <t xml:space="preserve">Tourism establishments by activity for Q1 of 2026  </t>
  </si>
  <si>
    <t xml:space="preserve">Tourism establishments by region for Q1 of 2026  </t>
  </si>
  <si>
    <t>Table 1.1</t>
  </si>
  <si>
    <t>Quarter</t>
  </si>
  <si>
    <t>Number of serviced apartments and other hospitality facilities</t>
  </si>
  <si>
    <t xml:space="preserve"> Number of hotels</t>
  </si>
  <si>
    <t>Total licensed hospitality</t>
  </si>
  <si>
    <t>Q1 of 2024</t>
  </si>
  <si>
    <t>Q2 of 2024</t>
  </si>
  <si>
    <t>Q3 of 2024</t>
  </si>
  <si>
    <t>Q4 of 2024</t>
  </si>
  <si>
    <t>Q1 of 2025</t>
  </si>
  <si>
    <t>Q2 of 2025</t>
  </si>
  <si>
    <t>Q3 of 2025</t>
  </si>
  <si>
    <t>Q4 of 2025</t>
  </si>
  <si>
    <t>Q1 of 2026</t>
  </si>
  <si>
    <t>Source: Ministry of Tourism - Tourism Monitoring Platform (Preliminary Data).</t>
  </si>
  <si>
    <t>Back to Main Menu</t>
  </si>
  <si>
    <t>Table 1.2</t>
  </si>
  <si>
    <t xml:space="preserve">Occupancy rate in serviced apartments and other hospitality facilities </t>
  </si>
  <si>
    <t>Occupancy rate in hotels</t>
  </si>
  <si>
    <t>Q1 of 2023</t>
  </si>
  <si>
    <t>Q2 of 2023</t>
  </si>
  <si>
    <t>Q3 of 2023</t>
  </si>
  <si>
    <t>Q4 of 2023</t>
  </si>
  <si>
    <t>Q1of 2026</t>
  </si>
  <si>
    <t>Table 1.3</t>
  </si>
  <si>
    <t xml:space="preserve">Average daily  rate in serviced apartments and other hospitality facilities </t>
  </si>
  <si>
    <t>Average daily rate in hotels</t>
  </si>
  <si>
    <t>Source: Ministry of Tourism - Tourism Monitoring Platform (Preliminary data).</t>
  </si>
  <si>
    <r>
      <t>Note:</t>
    </r>
    <r>
      <rPr>
        <sz val="7"/>
        <color theme="3" tint="0.39997558519241921"/>
        <rFont val="Calibri"/>
        <family val="2"/>
        <scheme val="minor"/>
      </rPr>
      <t xml:space="preserve"> The average daily rate does not include Value Added Tax (VAT) or municipal service fees.</t>
    </r>
  </si>
  <si>
    <t>Table 1.4</t>
  </si>
  <si>
    <t>Night</t>
  </si>
  <si>
    <t xml:space="preserve">Average length of stay in serviced apartments and other hospitality facilities </t>
  </si>
  <si>
    <t>Average length of stay in hotels</t>
  </si>
  <si>
    <t>Table 1.5</t>
  </si>
  <si>
    <t xml:space="preserve">Total number of Saudi employees </t>
  </si>
  <si>
    <t>Total number of non-Saudi employees</t>
  </si>
  <si>
    <t xml:space="preserve">Total employees </t>
  </si>
  <si>
    <t>The percentage of female employees out of  total employees</t>
  </si>
  <si>
    <t xml:space="preserve"> Source: The Ministry of Human Resources and Social Development.</t>
  </si>
  <si>
    <t>Table 1.6</t>
  </si>
  <si>
    <t xml:space="preserve">Number of tourism etablishments </t>
  </si>
  <si>
    <t>Q1 of 2022</t>
  </si>
  <si>
    <t>Q2 of 2022</t>
  </si>
  <si>
    <t>Q3 of 2022</t>
  </si>
  <si>
    <t>Q4 of 2022</t>
  </si>
  <si>
    <t>Source: The Ministry of Human Resources and Social Development - The number includes establishments that have employees.</t>
  </si>
  <si>
    <t>Table 2.1</t>
  </si>
  <si>
    <t>Administrative regionss</t>
  </si>
  <si>
    <t>Number of hotels</t>
  </si>
  <si>
    <t xml:space="preserve">Total licensed facilities </t>
  </si>
  <si>
    <t>Ar Riyadh</t>
  </si>
  <si>
    <t>Makkah Al Mukarramah</t>
  </si>
  <si>
    <t>Al Madinah Al Munawwarah</t>
  </si>
  <si>
    <t>Al Qaseem</t>
  </si>
  <si>
    <t>Eastern region</t>
  </si>
  <si>
    <t>Aseer</t>
  </si>
  <si>
    <t>Tabuk</t>
  </si>
  <si>
    <t>Hail</t>
  </si>
  <si>
    <t>Northern Borders</t>
  </si>
  <si>
    <t>Jazan</t>
  </si>
  <si>
    <t>Najran</t>
  </si>
  <si>
    <t>Al Bahah</t>
  </si>
  <si>
    <t>Al Jawf</t>
  </si>
  <si>
    <t xml:space="preserve">Total </t>
  </si>
  <si>
    <t>Table 2.2</t>
  </si>
  <si>
    <t>Number of available rooms in serviced apartments and other hospitality facilities</t>
  </si>
  <si>
    <t>Number of available rooms in hotels</t>
  </si>
  <si>
    <t>Total available rooms</t>
  </si>
  <si>
    <t>Table 2.3</t>
  </si>
  <si>
    <t>Administrative regions</t>
  </si>
  <si>
    <t>January</t>
  </si>
  <si>
    <t>February</t>
  </si>
  <si>
    <t>March</t>
  </si>
  <si>
    <t>Quarterly average</t>
  </si>
  <si>
    <t>Table 2.4</t>
  </si>
  <si>
    <t>Occupancy rate in tourism hospitality facilities by major cities and governorates and type of facility for Q1 of 2026</t>
  </si>
  <si>
    <r>
      <rPr>
        <sz val="8"/>
        <color rgb="FF8C96A7"/>
        <rFont val="Frutiger LT Arabic 55 Roman"/>
        <family val="2"/>
      </rPr>
      <t>Table 2.5</t>
    </r>
  </si>
  <si>
    <t>Major cities and governorates</t>
  </si>
  <si>
    <r>
      <rPr>
        <sz val="8"/>
        <color theme="0"/>
        <rFont val="Frutiger LT Arabic 55 Roman"/>
        <family val="2"/>
      </rPr>
      <t xml:space="preserve"> Serviced apartments and other hospitality facilities</t>
    </r>
  </si>
  <si>
    <r>
      <rPr>
        <sz val="8"/>
        <color theme="0"/>
        <rFont val="Frutiger LT Arabic 55 Roman"/>
        <family val="2"/>
      </rPr>
      <t>Hotels</t>
    </r>
  </si>
  <si>
    <t>Performance of tourism hospitality facilities (serviced apartments and other hospitality facilities, hotels)</t>
  </si>
  <si>
    <t>Riyadh city (1)</t>
  </si>
  <si>
    <t>Makkah Al-Mukarramah city</t>
  </si>
  <si>
    <t>Jiddah governorate</t>
  </si>
  <si>
    <t>Taif governorate</t>
  </si>
  <si>
    <t>Al-Madinah Al-Munawwarah city</t>
  </si>
  <si>
    <t>Bariduh city and  Unayzah governorate</t>
  </si>
  <si>
    <t>Al-Ahsa governorate</t>
  </si>
  <si>
    <t>Dammam metropolitan area (2)</t>
  </si>
  <si>
    <t>Abha city and Khamis Mushayt governorate</t>
  </si>
  <si>
    <t>Tabuk city</t>
  </si>
  <si>
    <t>Hail city</t>
  </si>
  <si>
    <t>Arar city</t>
  </si>
  <si>
    <t>Jazan city</t>
  </si>
  <si>
    <t>Najran city</t>
  </si>
  <si>
    <t>Al Bahah city</t>
  </si>
  <si>
    <t>Sakaka city</t>
  </si>
  <si>
    <r>
      <rPr>
        <sz val="8"/>
        <rFont val="Frutiger LT Arabic 55 Roman"/>
        <family val="2"/>
      </rPr>
      <t xml:space="preserve"> Other (3) </t>
    </r>
  </si>
  <si>
    <t>Return to Main Menu</t>
  </si>
  <si>
    <t>(1) Riyadh city data includes Diriyah governorate.</t>
  </si>
  <si>
    <t>(2) Dammam metropolitan area includes Dammam, Khobar, and Dhahran.</t>
  </si>
  <si>
    <r>
      <rPr>
        <sz val="7"/>
        <color rgb="FF8C96A7"/>
        <rFont val="Frutiger LT Arabic 55 Roman"/>
        <family val="2"/>
      </rPr>
      <t>(3) Others include cities and governorates not shown in the table.</t>
    </r>
  </si>
  <si>
    <r>
      <rPr>
        <sz val="8"/>
        <color rgb="FF8C96A7"/>
        <rFont val="Frutiger LT Arabic 55 Roman"/>
        <family val="2"/>
      </rPr>
      <t>Table 2.6</t>
    </r>
  </si>
  <si>
    <r>
      <rPr>
        <sz val="8"/>
        <color theme="0"/>
        <rFont val="Frutiger LT Arabic 55 Roman"/>
        <family val="2"/>
      </rPr>
      <t>Major cities and governorates</t>
    </r>
  </si>
  <si>
    <r>
      <rPr>
        <sz val="8"/>
        <color theme="0"/>
        <rFont val="Frutiger LT Arabic 55 Roman"/>
        <family val="2"/>
      </rPr>
      <t>January</t>
    </r>
  </si>
  <si>
    <r>
      <rPr>
        <sz val="8"/>
        <color theme="0"/>
        <rFont val="Frutiger LT Arabic 55 Roman"/>
        <family val="2"/>
      </rPr>
      <t>February</t>
    </r>
  </si>
  <si>
    <r>
      <rPr>
        <sz val="8"/>
        <color theme="0"/>
        <rFont val="Frutiger LT Arabic 55 Roman"/>
        <family val="2"/>
      </rPr>
      <t>March</t>
    </r>
  </si>
  <si>
    <t>General average</t>
  </si>
  <si>
    <r>
      <rPr>
        <sz val="8"/>
        <color rgb="FF8C96A7"/>
        <rFont val="Frutiger LT Arabic 55 Roman"/>
        <family val="2"/>
      </rPr>
      <t>Table 2.7</t>
    </r>
  </si>
  <si>
    <t>Hotel occupancy rate by major cities and governorates and month for Q1 of 2026</t>
  </si>
  <si>
    <r>
      <rPr>
        <sz val="8"/>
        <color rgb="FF8C96A7"/>
        <rFont val="Frutiger LT Arabic 55 Roman"/>
        <family val="2"/>
      </rPr>
      <t>Table 2.8</t>
    </r>
  </si>
  <si>
    <t>Table 2.9</t>
  </si>
  <si>
    <t>Table 2.10</t>
  </si>
  <si>
    <t>Average daily rate in tourist accommodation facilities by major cities and governorates and facility type for Q1 of 2026</t>
  </si>
  <si>
    <r>
      <rPr>
        <sz val="8"/>
        <color rgb="FF8C96A7"/>
        <rFont val="Frutiger LT Arabic 55 Roman"/>
        <family val="2"/>
      </rPr>
      <t>Table 2.11</t>
    </r>
  </si>
  <si>
    <t xml:space="preserve"> Serviced apartments and other accommodation facilities</t>
  </si>
  <si>
    <t>Performance of tourist accommodation facilities (serviced apartments and other accommodation facilities, hotels)</t>
  </si>
  <si>
    <t>Average daily rate in tourist accommodation facilities by major cities and governorates and month for Q1 of 2026</t>
  </si>
  <si>
    <r>
      <rPr>
        <sz val="8"/>
        <color rgb="FF8C96A7"/>
        <rFont val="Frutiger LT Arabic 55 Roman"/>
        <family val="2"/>
      </rPr>
      <t>Table 2.12</t>
    </r>
  </si>
  <si>
    <r>
      <rPr>
        <sz val="8"/>
        <color rgb="FF8C96A7"/>
        <rFont val="Frutiger LT Arabic 55 Roman"/>
        <family val="2"/>
      </rPr>
      <t>Table 2.13</t>
    </r>
  </si>
  <si>
    <t>Average daily rate in hotels by major cities and governorates and month for Q1 of 2026</t>
  </si>
  <si>
    <r>
      <rPr>
        <sz val="8"/>
        <color rgb="FF8C96A7"/>
        <rFont val="Frutiger LT Arabic 55 Roman"/>
        <family val="2"/>
      </rPr>
      <t>Table 2.14</t>
    </r>
  </si>
  <si>
    <t>Table 2.15</t>
  </si>
  <si>
    <t>Table 2.16</t>
  </si>
  <si>
    <t>Average length of stay in tourist accommodation facilities by major cities and governorates and type of facility for Q1 of 2026</t>
  </si>
  <si>
    <r>
      <rPr>
        <sz val="8"/>
        <color rgb="FF8C96A7"/>
        <rFont val="Frutiger LT Arabic 55 Roman"/>
        <family val="2"/>
      </rPr>
      <t>Table 2.17</t>
    </r>
  </si>
  <si>
    <r>
      <rPr>
        <sz val="8"/>
        <color rgb="FF8C96A7"/>
        <rFont val="Frutiger LT Arabic 55 Roman"/>
        <family val="2"/>
      </rPr>
      <t>Night</t>
    </r>
  </si>
  <si>
    <t>Average length of stay in tourist accommodation facilities by major cities and governorates and month for Q1 of 2026</t>
  </si>
  <si>
    <r>
      <rPr>
        <sz val="8"/>
        <color rgb="FF8C96A7"/>
        <rFont val="Frutiger LT Arabic 55 Roman"/>
        <family val="2"/>
      </rPr>
      <t>Table 2.18</t>
    </r>
  </si>
  <si>
    <r>
      <rPr>
        <sz val="8"/>
        <color rgb="FF8C96A7"/>
        <rFont val="Frutiger LT Arabic 55 Roman"/>
        <family val="2"/>
      </rPr>
      <t>Table 2.19</t>
    </r>
  </si>
  <si>
    <r>
      <rPr>
        <sz val="8"/>
        <color rgb="FF8C96A7"/>
        <rFont val="Frutiger LT Arabic 55 Roman"/>
        <family val="2"/>
      </rPr>
      <t>Table 2.20</t>
    </r>
  </si>
  <si>
    <t>Table 2.21</t>
  </si>
  <si>
    <t>Change rate</t>
  </si>
  <si>
    <t>Table 2.22</t>
  </si>
  <si>
    <t>Table 2.23</t>
  </si>
  <si>
    <t>Q1 of  2026</t>
  </si>
  <si>
    <t>Table 2.24</t>
  </si>
  <si>
    <t>Table 2.25</t>
  </si>
  <si>
    <t>Table 2.26</t>
  </si>
  <si>
    <t>Table 2.27</t>
  </si>
  <si>
    <t>Type of facility</t>
  </si>
  <si>
    <t>Hotels</t>
  </si>
  <si>
    <t>Q1 of  2025</t>
  </si>
  <si>
    <t>Q1of  2026</t>
  </si>
  <si>
    <t xml:space="preserve">Hotels change rate </t>
  </si>
  <si>
    <t>Serviced apartments and other hospitality facilities</t>
  </si>
  <si>
    <t xml:space="preserve">Serviced apartments and other hospitality facilities change rate </t>
  </si>
  <si>
    <t>Table 2.28</t>
  </si>
  <si>
    <t>Table 2.29</t>
  </si>
  <si>
    <t>Serviced Apartments &amp; Other Hospitality Facilities</t>
  </si>
  <si>
    <t>Table 3.1</t>
  </si>
  <si>
    <t>Tourism activity</t>
  </si>
  <si>
    <t>Males</t>
  </si>
  <si>
    <t>Females</t>
  </si>
  <si>
    <t>Total</t>
  </si>
  <si>
    <t xml:space="preserve">Saudi share by activity </t>
  </si>
  <si>
    <t>Accommodation for visitors</t>
  </si>
  <si>
    <t>Food and beverage serving activities</t>
  </si>
  <si>
    <t>Railway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</si>
  <si>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</si>
  <si>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</si>
  <si>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</si>
  <si>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</si>
  <si>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services activities</t>
  </si>
  <si>
    <t>Cultural activities</t>
  </si>
  <si>
    <t>Sports and recreational activities</t>
  </si>
  <si>
    <t>Other tourism characteristic services in the country</t>
  </si>
  <si>
    <t>Retail trade of tourism characteristic goods in the country</t>
  </si>
  <si>
    <t>Source: The Ministry of Human Resources and Social Development.</t>
  </si>
  <si>
    <t>Table 3.2</t>
  </si>
  <si>
    <t>Non-Saudi share by activity</t>
  </si>
  <si>
    <t>Table 3.3</t>
  </si>
  <si>
    <t xml:space="preserve">Males </t>
  </si>
  <si>
    <t>Activity share from total</t>
  </si>
  <si>
    <t>Table 3.4</t>
  </si>
  <si>
    <t>Participation of Saudis by  regions</t>
  </si>
  <si>
    <t>Table 3.5</t>
  </si>
  <si>
    <t>The participation of non-Saudis by regions</t>
  </si>
  <si>
    <t>Table 3.6</t>
  </si>
  <si>
    <t>Regions share from total</t>
  </si>
  <si>
    <t>Table 3.7</t>
  </si>
  <si>
    <t>Source: Ministry of human resources and social development.</t>
  </si>
  <si>
    <t>Table 3.8</t>
  </si>
  <si>
    <t>Table 3.9</t>
  </si>
  <si>
    <t>Table 3.10</t>
  </si>
  <si>
    <t>Table 3.11</t>
  </si>
  <si>
    <t>Table 3.12</t>
  </si>
  <si>
    <t>Table 3.13</t>
  </si>
  <si>
    <t>Table 3.15</t>
  </si>
  <si>
    <t>Table 3.16</t>
  </si>
  <si>
    <t>Table 4.1</t>
  </si>
  <si>
    <t>Number of tourism establishments</t>
  </si>
  <si>
    <t xml:space="preserve">Tourism establishments by regions for Q1 of 2026  </t>
  </si>
  <si>
    <t>Table 4.2</t>
  </si>
  <si>
    <t>Region share from total</t>
  </si>
  <si>
    <t>Table 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</si>
</sst>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_-* #,##0_-;\-* #,##0_-;_-* &quot;-&quot;??_-;_-@_-"/>
  </numFmts>
  <fonts count="48" x14ac:knownFonts="1">
    <font>
      <sz val="11"/>
      <color theme="1"/>
      <name val="Calibri"/>
      <family val="2"/>
      <scheme val="minor"/>
    </font>
    <font>
      <b/>
      <sz val="16"/>
      <color theme="1" tint="0.34998626667073579"/>
      <name val="Calibri Light"/>
      <family val="1"/>
      <scheme val="major"/>
    </font>
    <font>
      <b/>
      <sz val="16"/>
      <color theme="1" tint="0.249977111117893"/>
      <name val="Calibri Light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178"/>
      <scheme val="minor"/>
    </font>
    <font>
      <sz val="11"/>
      <color indexed="8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color theme="0"/>
      <name val="Calibri"/>
      <family val="2"/>
      <charset val="178"/>
      <scheme val="minor"/>
    </font>
    <font>
      <sz val="8"/>
      <color rgb="FFFF0000"/>
      <name val="Frutiger LT Arabic 55 Roman"/>
    </font>
    <font>
      <b/>
      <sz val="11"/>
      <color rgb="FFFF0000"/>
      <name val="Calibri"/>
      <family val="2"/>
      <scheme val="minor"/>
    </font>
    <font>
      <sz val="8"/>
      <color theme="1"/>
      <name val="Frutiger LT Arabic 55 Roman"/>
    </font>
    <font>
      <sz val="10"/>
      <color rgb="FFFF0000"/>
      <name val="Frutiger LT Arabic 55 Roman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8"/>
      <color rgb="FFFFFFFF"/>
      <name val="Frutiger LT Arabic 55 Roman"/>
    </font>
    <font>
      <b/>
      <sz val="16"/>
      <color rgb="FF404040"/>
      <name val="Times New Roman"/>
      <family val="1"/>
    </font>
    <font>
      <b/>
      <sz val="12"/>
      <color theme="3"/>
      <name val="Frutiger LT Arabic 55 Roman"/>
    </font>
    <font>
      <sz val="11"/>
      <color rgb="FF3A3838"/>
      <name val="Frutiger LT Arabic 55 Roman"/>
    </font>
    <font>
      <u/>
      <sz val="9"/>
      <color theme="10"/>
      <name val="Calibri"/>
      <family val="2"/>
      <scheme val="minor"/>
    </font>
    <font>
      <b/>
      <sz val="12"/>
      <color rgb="FF44546A"/>
      <name val="Frutiger LT Arabic 55 Roman"/>
      <family val="2"/>
    </font>
    <font>
      <sz val="8"/>
      <color rgb="FF8C96A7"/>
      <name val="Frutiger LT Arabic 55 Roman"/>
      <family val="2"/>
    </font>
    <font>
      <sz val="8"/>
      <color theme="0"/>
      <name val="Frutiger LT Arabic 55 Roman"/>
      <family val="2"/>
    </font>
    <font>
      <sz val="8"/>
      <name val="Frutiger LT Arabic 55 Roman"/>
      <family val="2"/>
    </font>
    <font>
      <sz val="7"/>
      <color rgb="FF8C96A7"/>
      <name val="Frutiger LT Arabic 55 Roman"/>
      <family val="2"/>
    </font>
    <font>
      <u/>
      <sz val="9"/>
      <color rgb="FF0070C0"/>
      <name val="Frutiger LT Arabic 55 Roman"/>
      <family val="2"/>
    </font>
    <font>
      <u/>
      <sz val="9"/>
      <color rgb="FF0070C0"/>
      <name val="Calibri"/>
      <family val="2"/>
      <scheme val="minor"/>
    </font>
    <font>
      <sz val="7"/>
      <color theme="3" tint="0.39997558519241921"/>
      <name val="Frutiger LT Arabic 55 Roman"/>
    </font>
    <font>
      <sz val="7"/>
      <color theme="3" tint="0.399975585192419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4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theme="3" tint="0.79995117038483843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indexed="64"/>
      </right>
      <top style="thin">
        <color rgb="FFFFFFFF"/>
      </top>
      <bottom style="thin">
        <color rgb="FFFFFFFF"/>
      </bottom>
      <diagonal/>
    </border>
  </borders>
  <cellStyleXfs count="294">
    <xf numFmtId="0" fontId="0" fillId="0" borderId="0"/>
    <xf numFmtId="9" fontId="3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5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164" fontId="6" fillId="0" borderId="0" applyFont="0" applyFill="0" applyBorder="0" applyAlignment="0" applyProtection="0"/>
    <xf numFmtId="0" fontId="14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7" fillId="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04">
    <xf numFmtId="0" fontId="0" fillId="0" borderId="0" xfId="0"/>
    <xf numFmtId="3" fontId="0" fillId="0" borderId="0" xfId="0" applyNumberFormat="1"/>
    <xf numFmtId="0" fontId="0" fillId="3" borderId="0" xfId="0" applyFill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0" fontId="17" fillId="0" borderId="0" xfId="0" applyFont="1"/>
    <xf numFmtId="165" fontId="0" fillId="0" borderId="0" xfId="0" applyNumberFormat="1"/>
    <xf numFmtId="0" fontId="9" fillId="0" borderId="0" xfId="0" applyFont="1"/>
    <xf numFmtId="166" fontId="0" fillId="0" borderId="0" xfId="0" applyNumberFormat="1"/>
    <xf numFmtId="0" fontId="19" fillId="6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21" fillId="3" borderId="4" xfId="2" applyFont="1" applyFill="1" applyBorder="1" applyAlignment="1">
      <alignment vertical="center"/>
    </xf>
    <xf numFmtId="0" fontId="23" fillId="7" borderId="5" xfId="98" applyFont="1" applyFill="1" applyBorder="1" applyAlignment="1">
      <alignment horizontal="center" vertical="center" shrinkToFit="1" readingOrder="1"/>
    </xf>
    <xf numFmtId="3" fontId="24" fillId="3" borderId="7" xfId="105" applyNumberFormat="1" applyFont="1" applyFill="1" applyBorder="1" applyAlignment="1">
      <alignment horizontal="center" vertical="center" wrapText="1" shrinkToFit="1"/>
    </xf>
    <xf numFmtId="3" fontId="24" fillId="2" borderId="7" xfId="105" applyNumberFormat="1" applyFont="1" applyFill="1" applyBorder="1" applyAlignment="1">
      <alignment horizontal="center" vertical="center" wrapText="1" shrinkToFit="1"/>
    </xf>
    <xf numFmtId="165" fontId="24" fillId="2" borderId="7" xfId="1" applyNumberFormat="1" applyFont="1" applyFill="1" applyBorder="1" applyAlignment="1">
      <alignment horizontal="center" vertical="center" wrapText="1" shrinkToFit="1"/>
    </xf>
    <xf numFmtId="165" fontId="24" fillId="3" borderId="7" xfId="1" applyNumberFormat="1" applyFont="1" applyFill="1" applyBorder="1" applyAlignment="1">
      <alignment horizontal="center" vertical="center" wrapText="1" shrinkToFit="1"/>
    </xf>
    <xf numFmtId="0" fontId="21" fillId="3" borderId="4" xfId="2" applyFont="1" applyFill="1" applyBorder="1" applyAlignment="1">
      <alignment horizontal="left" vertical="center"/>
    </xf>
    <xf numFmtId="0" fontId="23" fillId="7" borderId="5" xfId="98" applyFont="1" applyFill="1" applyBorder="1" applyAlignment="1">
      <alignment horizontal="center" vertical="center" wrapText="1" shrinkToFit="1" readingOrder="1"/>
    </xf>
    <xf numFmtId="3" fontId="24" fillId="3" borderId="7" xfId="1" applyNumberFormat="1" applyFont="1" applyFill="1" applyBorder="1" applyAlignment="1">
      <alignment horizontal="center" vertical="center" wrapText="1" shrinkToFit="1"/>
    </xf>
    <xf numFmtId="3" fontId="24" fillId="2" borderId="7" xfId="1" applyNumberFormat="1" applyFont="1" applyFill="1" applyBorder="1" applyAlignment="1">
      <alignment horizontal="center" vertical="center" wrapText="1" shrinkToFit="1"/>
    </xf>
    <xf numFmtId="3" fontId="23" fillId="7" borderId="5" xfId="98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vertical="top" wrapText="1"/>
    </xf>
    <xf numFmtId="165" fontId="23" fillId="7" borderId="5" xfId="1" applyNumberFormat="1" applyFont="1" applyFill="1" applyBorder="1" applyAlignment="1">
      <alignment horizontal="center" vertical="center" shrinkToFit="1" readingOrder="1"/>
    </xf>
    <xf numFmtId="165" fontId="23" fillId="6" borderId="5" xfId="1" applyNumberFormat="1" applyFont="1" applyFill="1" applyBorder="1" applyAlignment="1">
      <alignment horizontal="center" vertical="center" wrapText="1" shrinkToFit="1" readingOrder="1"/>
    </xf>
    <xf numFmtId="166" fontId="24" fillId="3" borderId="7" xfId="1" applyNumberFormat="1" applyFont="1" applyFill="1" applyBorder="1" applyAlignment="1">
      <alignment horizontal="center" vertical="center" wrapText="1" shrinkToFit="1"/>
    </xf>
    <xf numFmtId="166" fontId="24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0" fontId="28" fillId="7" borderId="3" xfId="98" applyFont="1" applyFill="1" applyBorder="1" applyAlignment="1">
      <alignment horizontal="center" vertical="center" wrapText="1" shrinkToFit="1" readingOrder="1"/>
    </xf>
    <xf numFmtId="0" fontId="21" fillId="3" borderId="5" xfId="2" applyFont="1" applyFill="1" applyBorder="1" applyAlignment="1">
      <alignment vertical="center"/>
    </xf>
    <xf numFmtId="1" fontId="24" fillId="3" borderId="7" xfId="1" applyNumberFormat="1" applyFont="1" applyFill="1" applyBorder="1" applyAlignment="1">
      <alignment horizontal="center" vertical="center" wrapText="1" shrinkToFit="1"/>
    </xf>
    <xf numFmtId="1" fontId="24" fillId="2" borderId="7" xfId="1" applyNumberFormat="1" applyFont="1" applyFill="1" applyBorder="1" applyAlignment="1">
      <alignment horizontal="center" vertical="center" wrapText="1" shrinkToFit="1"/>
    </xf>
    <xf numFmtId="167" fontId="0" fillId="0" borderId="0" xfId="0" applyNumberFormat="1"/>
    <xf numFmtId="3" fontId="24" fillId="10" borderId="13" xfId="0" applyNumberFormat="1" applyFont="1" applyFill="1" applyBorder="1" applyAlignment="1">
      <alignment horizontal="center" wrapText="1" readingOrder="1"/>
    </xf>
    <xf numFmtId="165" fontId="24" fillId="10" borderId="13" xfId="0" applyNumberFormat="1" applyFont="1" applyFill="1" applyBorder="1" applyAlignment="1">
      <alignment horizontal="center" wrapText="1" readingOrder="1"/>
    </xf>
    <xf numFmtId="0" fontId="29" fillId="0" borderId="0" xfId="0" applyFont="1"/>
    <xf numFmtId="0" fontId="19" fillId="7" borderId="14" xfId="0" applyFont="1" applyFill="1" applyBorder="1" applyAlignment="1">
      <alignment horizontal="center" vertical="center" wrapText="1"/>
    </xf>
    <xf numFmtId="0" fontId="21" fillId="3" borderId="0" xfId="2" applyFont="1" applyFill="1" applyAlignment="1">
      <alignment vertical="center"/>
    </xf>
    <xf numFmtId="0" fontId="21" fillId="3" borderId="0" xfId="2" applyFont="1" applyFill="1" applyAlignment="1">
      <alignment horizontal="left" vertical="center"/>
    </xf>
    <xf numFmtId="0" fontId="20" fillId="3" borderId="0" xfId="29" applyFont="1" applyFill="1" applyBorder="1" applyAlignment="1">
      <alignment horizontal="center" vertical="center" wrapText="1"/>
    </xf>
    <xf numFmtId="3" fontId="23" fillId="7" borderId="4" xfId="98" applyNumberFormat="1" applyFont="1" applyFill="1" applyBorder="1" applyAlignment="1">
      <alignment horizontal="center" vertical="center" shrinkToFit="1" readingOrder="1"/>
    </xf>
    <xf numFmtId="3" fontId="30" fillId="3" borderId="7" xfId="1" applyNumberFormat="1" applyFont="1" applyFill="1" applyBorder="1" applyAlignment="1">
      <alignment horizontal="center" vertical="center" wrapText="1" shrinkToFit="1"/>
    </xf>
    <xf numFmtId="49" fontId="20" fillId="3" borderId="0" xfId="0" applyNumberFormat="1" applyFont="1" applyFill="1" applyAlignment="1">
      <alignment horizontal="center" vertical="center" wrapText="1"/>
    </xf>
    <xf numFmtId="165" fontId="23" fillId="7" borderId="5" xfId="98" applyNumberFormat="1" applyFont="1" applyFill="1" applyBorder="1" applyAlignment="1">
      <alignment horizontal="center" vertical="center" shrinkToFit="1" readingOrder="1"/>
    </xf>
    <xf numFmtId="168" fontId="0" fillId="0" borderId="0" xfId="0" applyNumberFormat="1"/>
    <xf numFmtId="3" fontId="24" fillId="0" borderId="7" xfId="105" applyNumberFormat="1" applyFont="1" applyFill="1" applyBorder="1" applyAlignment="1">
      <alignment horizontal="center" vertical="center" wrapText="1" shrinkToFit="1"/>
    </xf>
    <xf numFmtId="3" fontId="24" fillId="0" borderId="7" xfId="1" applyNumberFormat="1" applyFont="1" applyFill="1" applyBorder="1" applyAlignment="1">
      <alignment horizontal="center" vertical="center" wrapText="1" shrinkToFit="1"/>
    </xf>
    <xf numFmtId="4" fontId="0" fillId="0" borderId="0" xfId="0" applyNumberFormat="1"/>
    <xf numFmtId="1" fontId="24" fillId="10" borderId="17" xfId="0" applyNumberFormat="1" applyFont="1" applyFill="1" applyBorder="1" applyAlignment="1">
      <alignment horizontal="center" wrapText="1" readingOrder="1"/>
    </xf>
    <xf numFmtId="169" fontId="0" fillId="0" borderId="0" xfId="0" applyNumberFormat="1"/>
    <xf numFmtId="164" fontId="0" fillId="0" borderId="0" xfId="0" applyNumberFormat="1"/>
    <xf numFmtId="165" fontId="24" fillId="10" borderId="17" xfId="0" applyNumberFormat="1" applyFont="1" applyFill="1" applyBorder="1" applyAlignment="1">
      <alignment horizontal="center" wrapText="1" readingOrder="1"/>
    </xf>
    <xf numFmtId="165" fontId="24" fillId="9" borderId="15" xfId="0" applyNumberFormat="1" applyFont="1" applyFill="1" applyBorder="1" applyAlignment="1">
      <alignment horizontal="center" wrapText="1" readingOrder="1"/>
    </xf>
    <xf numFmtId="165" fontId="24" fillId="9" borderId="16" xfId="0" applyNumberFormat="1" applyFont="1" applyFill="1" applyBorder="1" applyAlignment="1">
      <alignment horizontal="center" wrapText="1" readingOrder="1"/>
    </xf>
    <xf numFmtId="1" fontId="24" fillId="9" borderId="15" xfId="0" applyNumberFormat="1" applyFont="1" applyFill="1" applyBorder="1" applyAlignment="1">
      <alignment horizontal="center" wrapText="1" readingOrder="1"/>
    </xf>
    <xf numFmtId="1" fontId="24" fillId="9" borderId="16" xfId="0" applyNumberFormat="1" applyFont="1" applyFill="1" applyBorder="1" applyAlignment="1">
      <alignment horizontal="center" wrapText="1" readingOrder="1"/>
    </xf>
    <xf numFmtId="1" fontId="24" fillId="10" borderId="13" xfId="0" applyNumberFormat="1" applyFont="1" applyFill="1" applyBorder="1" applyAlignment="1">
      <alignment horizontal="center" wrapText="1" readingOrder="1"/>
    </xf>
    <xf numFmtId="166" fontId="24" fillId="9" borderId="15" xfId="0" applyNumberFormat="1" applyFont="1" applyFill="1" applyBorder="1" applyAlignment="1">
      <alignment horizontal="center" wrapText="1" readingOrder="1"/>
    </xf>
    <xf numFmtId="166" fontId="24" fillId="9" borderId="16" xfId="0" applyNumberFormat="1" applyFont="1" applyFill="1" applyBorder="1" applyAlignment="1">
      <alignment horizontal="center" wrapText="1" readingOrder="1"/>
    </xf>
    <xf numFmtId="166" fontId="24" fillId="10" borderId="13" xfId="0" applyNumberFormat="1" applyFont="1" applyFill="1" applyBorder="1" applyAlignment="1">
      <alignment horizontal="center" wrapText="1" readingOrder="1"/>
    </xf>
    <xf numFmtId="166" fontId="24" fillId="10" borderId="17" xfId="0" applyNumberFormat="1" applyFont="1" applyFill="1" applyBorder="1" applyAlignment="1">
      <alignment horizontal="center" wrapText="1" readingOrder="1"/>
    </xf>
    <xf numFmtId="3" fontId="24" fillId="9" borderId="15" xfId="0" applyNumberFormat="1" applyFont="1" applyFill="1" applyBorder="1" applyAlignment="1">
      <alignment horizontal="center" wrapText="1" readingOrder="1"/>
    </xf>
    <xf numFmtId="165" fontId="0" fillId="3" borderId="0" xfId="1" applyNumberFormat="1" applyFont="1" applyFill="1"/>
    <xf numFmtId="3" fontId="24" fillId="9" borderId="13" xfId="0" applyNumberFormat="1" applyFont="1" applyFill="1" applyBorder="1" applyAlignment="1">
      <alignment horizontal="center" wrapText="1" readingOrder="1"/>
    </xf>
    <xf numFmtId="0" fontId="31" fillId="7" borderId="0" xfId="98" applyFont="1" applyFill="1" applyAlignment="1">
      <alignment vertical="center" wrapText="1" shrinkToFit="1" readingOrder="1"/>
    </xf>
    <xf numFmtId="165" fontId="24" fillId="9" borderId="15" xfId="1" applyNumberFormat="1" applyFont="1" applyFill="1" applyBorder="1" applyAlignment="1">
      <alignment horizontal="center" wrapText="1" readingOrder="1"/>
    </xf>
    <xf numFmtId="165" fontId="24" fillId="10" borderId="13" xfId="1" applyNumberFormat="1" applyFont="1" applyFill="1" applyBorder="1" applyAlignment="1">
      <alignment horizontal="center" wrapText="1" readingOrder="1"/>
    </xf>
    <xf numFmtId="165" fontId="24" fillId="9" borderId="13" xfId="1" applyNumberFormat="1" applyFont="1" applyFill="1" applyBorder="1" applyAlignment="1">
      <alignment horizontal="center" wrapText="1" readingOrder="1"/>
    </xf>
    <xf numFmtId="165" fontId="13" fillId="0" borderId="0" xfId="1" applyNumberFormat="1" applyFont="1"/>
    <xf numFmtId="0" fontId="22" fillId="0" borderId="0" xfId="98" applyFont="1" applyAlignment="1">
      <alignment vertical="center" wrapText="1"/>
    </xf>
    <xf numFmtId="0" fontId="26" fillId="0" borderId="0" xfId="26" applyFont="1" applyBorder="1" applyAlignment="1">
      <alignment vertical="top"/>
    </xf>
    <xf numFmtId="0" fontId="23" fillId="7" borderId="7" xfId="98" applyFont="1" applyFill="1" applyBorder="1" applyAlignment="1">
      <alignment horizontal="center" vertical="center" wrapText="1" shrinkToFit="1" readingOrder="1"/>
    </xf>
    <xf numFmtId="0" fontId="23" fillId="7" borderId="18" xfId="98" applyFont="1" applyFill="1" applyBorder="1" applyAlignment="1">
      <alignment horizontal="center" vertical="center" wrapText="1" shrinkToFit="1" readingOrder="1"/>
    </xf>
    <xf numFmtId="0" fontId="23" fillId="7" borderId="18" xfId="98" applyFont="1" applyFill="1" applyBorder="1" applyAlignment="1">
      <alignment horizontal="center" vertical="center" shrinkToFit="1" readingOrder="1"/>
    </xf>
    <xf numFmtId="0" fontId="23" fillId="7" borderId="4" xfId="98" applyFont="1" applyFill="1" applyBorder="1" applyAlignment="1">
      <alignment horizontal="center" vertical="center" wrapText="1" shrinkToFit="1" readingOrder="1"/>
    </xf>
    <xf numFmtId="0" fontId="23" fillId="7" borderId="6" xfId="98" applyFont="1" applyFill="1" applyBorder="1" applyAlignment="1">
      <alignment horizontal="center" vertical="center" wrapText="1" shrinkToFit="1" readingOrder="1"/>
    </xf>
    <xf numFmtId="167" fontId="24" fillId="3" borderId="7" xfId="1" applyNumberFormat="1" applyFont="1" applyFill="1" applyBorder="1" applyAlignment="1">
      <alignment horizontal="center" vertical="center" wrapText="1" shrinkToFit="1"/>
    </xf>
    <xf numFmtId="167" fontId="24" fillId="2" borderId="7" xfId="1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3" fillId="0" borderId="0" xfId="0" applyFont="1" applyAlignment="1">
      <alignment readingOrder="1"/>
    </xf>
    <xf numFmtId="0" fontId="34" fillId="11" borderId="21" xfId="0" applyFont="1" applyFill="1" applyBorder="1" applyAlignment="1">
      <alignment horizontal="center" vertical="center" wrapText="1" readingOrder="1"/>
    </xf>
    <xf numFmtId="0" fontId="24" fillId="9" borderId="15" xfId="0" applyFont="1" applyFill="1" applyBorder="1" applyAlignment="1">
      <alignment horizontal="center" vertical="center" wrapText="1" readingOrder="1"/>
    </xf>
    <xf numFmtId="3" fontId="24" fillId="9" borderId="15" xfId="0" applyNumberFormat="1" applyFont="1" applyFill="1" applyBorder="1" applyAlignment="1">
      <alignment horizontal="center" vertical="center" wrapText="1" readingOrder="1"/>
    </xf>
    <xf numFmtId="0" fontId="24" fillId="10" borderId="15" xfId="0" applyFont="1" applyFill="1" applyBorder="1" applyAlignment="1">
      <alignment horizontal="center" vertical="center" wrapText="1" readingOrder="1"/>
    </xf>
    <xf numFmtId="3" fontId="24" fillId="10" borderId="15" xfId="0" applyNumberFormat="1" applyFont="1" applyFill="1" applyBorder="1" applyAlignment="1">
      <alignment horizontal="center" vertical="center" wrapText="1" readingOrder="1"/>
    </xf>
    <xf numFmtId="3" fontId="34" fillId="11" borderId="15" xfId="0" applyNumberFormat="1" applyFont="1" applyFill="1" applyBorder="1" applyAlignment="1">
      <alignment horizontal="center" vertical="center" readingOrder="1"/>
    </xf>
    <xf numFmtId="0" fontId="35" fillId="0" borderId="0" xfId="0" applyFont="1" applyAlignment="1">
      <alignment vertical="center" wrapText="1" readingOrder="1"/>
    </xf>
    <xf numFmtId="3" fontId="24" fillId="9" borderId="13" xfId="0" applyNumberFormat="1" applyFont="1" applyFill="1" applyBorder="1" applyAlignment="1">
      <alignment horizontal="center" vertical="center" wrapText="1" readingOrder="1"/>
    </xf>
    <xf numFmtId="2" fontId="23" fillId="7" borderId="24" xfId="98" applyNumberFormat="1" applyFont="1" applyFill="1" applyBorder="1" applyAlignment="1">
      <alignment horizontal="center" vertical="center" shrinkToFit="1" readingOrder="1"/>
    </xf>
    <xf numFmtId="170" fontId="24" fillId="3" borderId="7" xfId="290" applyNumberFormat="1" applyFont="1" applyFill="1" applyBorder="1" applyAlignment="1">
      <alignment horizontal="center" vertical="center" wrapText="1" shrinkToFit="1"/>
    </xf>
    <xf numFmtId="170" fontId="24" fillId="2" borderId="7" xfId="290" applyNumberFormat="1" applyFont="1" applyFill="1" applyBorder="1" applyAlignment="1">
      <alignment horizontal="center" vertical="center" wrapText="1" shrinkToFit="1"/>
    </xf>
    <xf numFmtId="0" fontId="23" fillId="7" borderId="7" xfId="98" applyFont="1" applyFill="1" applyBorder="1" applyAlignment="1">
      <alignment horizontal="center" vertical="center" shrinkToFit="1"/>
    </xf>
    <xf numFmtId="2" fontId="23" fillId="7" borderId="7" xfId="98" applyNumberFormat="1" applyFont="1" applyFill="1" applyBorder="1" applyAlignment="1">
      <alignment horizontal="center" vertical="center" wrapText="1" shrinkToFit="1"/>
    </xf>
    <xf numFmtId="0" fontId="23" fillId="7" borderId="12" xfId="98" applyFont="1" applyFill="1" applyBorder="1" applyAlignment="1">
      <alignment horizontal="center" vertical="center" wrapText="1" shrinkToFit="1"/>
    </xf>
    <xf numFmtId="0" fontId="21" fillId="3" borderId="4" xfId="2" applyFont="1" applyFill="1" applyBorder="1" applyAlignment="1">
      <alignment horizontal="right" vertical="center"/>
    </xf>
    <xf numFmtId="4" fontId="24" fillId="3" borderId="7" xfId="105" applyNumberFormat="1" applyFont="1" applyFill="1" applyBorder="1" applyAlignment="1">
      <alignment horizontal="left" vertical="center" wrapText="1" shrinkToFit="1"/>
    </xf>
    <xf numFmtId="4" fontId="24" fillId="2" borderId="7" xfId="105" applyNumberFormat="1" applyFont="1" applyFill="1" applyBorder="1" applyAlignment="1">
      <alignment horizontal="left" vertical="center" wrapText="1" shrinkToFit="1"/>
    </xf>
    <xf numFmtId="3" fontId="24" fillId="3" borderId="7" xfId="1" applyNumberFormat="1" applyFont="1" applyFill="1" applyBorder="1" applyAlignment="1">
      <alignment horizontal="left" vertical="center" wrapText="1" shrinkToFit="1"/>
    </xf>
    <xf numFmtId="3" fontId="24" fillId="2" borderId="7" xfId="1" applyNumberFormat="1" applyFont="1" applyFill="1" applyBorder="1" applyAlignment="1">
      <alignment horizontal="left" vertical="center" wrapText="1" shrinkToFit="1"/>
    </xf>
    <xf numFmtId="0" fontId="23" fillId="7" borderId="5" xfId="98" applyFont="1" applyFill="1" applyBorder="1" applyAlignment="1">
      <alignment horizontal="center" vertical="center" wrapText="1" shrinkToFit="1"/>
    </xf>
    <xf numFmtId="49" fontId="37" fillId="3" borderId="0" xfId="0" applyNumberFormat="1" applyFont="1" applyFill="1" applyAlignment="1">
      <alignment horizontal="left" vertical="center" wrapText="1"/>
    </xf>
    <xf numFmtId="165" fontId="24" fillId="9" borderId="13" xfId="1" applyNumberFormat="1" applyFont="1" applyFill="1" applyBorder="1" applyAlignment="1">
      <alignment horizontal="center" vertical="center" wrapText="1" readingOrder="1"/>
    </xf>
    <xf numFmtId="165" fontId="24" fillId="10" borderId="15" xfId="1" applyNumberFormat="1" applyFont="1" applyFill="1" applyBorder="1" applyAlignment="1">
      <alignment horizontal="center" vertical="center" wrapText="1" readingOrder="1"/>
    </xf>
    <xf numFmtId="165" fontId="24" fillId="9" borderId="15" xfId="1" applyNumberFormat="1" applyFont="1" applyFill="1" applyBorder="1" applyAlignment="1">
      <alignment horizontal="center" vertical="center" wrapText="1" readingOrder="1"/>
    </xf>
    <xf numFmtId="165" fontId="34" fillId="11" borderId="15" xfId="1" applyNumberFormat="1" applyFont="1" applyFill="1" applyBorder="1" applyAlignment="1">
      <alignment horizontal="center" vertical="center" readingOrder="1"/>
    </xf>
    <xf numFmtId="9" fontId="34" fillId="11" borderId="15" xfId="1" applyFont="1" applyFill="1" applyBorder="1" applyAlignment="1">
      <alignment horizontal="center" vertical="center" readingOrder="1"/>
    </xf>
    <xf numFmtId="0" fontId="21" fillId="3" borderId="0" xfId="2" applyFont="1" applyFill="1" applyAlignment="1">
      <alignment horizontal="right" vertical="center"/>
    </xf>
    <xf numFmtId="49" fontId="20" fillId="3" borderId="0" xfId="0" applyNumberFormat="1" applyFont="1" applyFill="1" applyAlignment="1">
      <alignment horizontal="left" vertical="center" wrapText="1"/>
    </xf>
    <xf numFmtId="49" fontId="20" fillId="2" borderId="0" xfId="0" applyNumberFormat="1" applyFont="1" applyFill="1" applyAlignment="1">
      <alignment horizontal="left" vertical="center" wrapText="1"/>
    </xf>
    <xf numFmtId="49" fontId="20" fillId="2" borderId="0" xfId="0" applyNumberFormat="1" applyFont="1" applyFill="1" applyAlignment="1">
      <alignment horizontal="center" vertical="center" wrapText="1"/>
    </xf>
    <xf numFmtId="49" fontId="37" fillId="2" borderId="0" xfId="289" applyNumberFormat="1" applyFont="1" applyFill="1" applyAlignment="1">
      <alignment horizontal="left" vertical="center" wrapText="1"/>
    </xf>
    <xf numFmtId="0" fontId="20" fillId="2" borderId="0" xfId="29" applyFont="1" applyFill="1" applyBorder="1" applyAlignment="1">
      <alignment horizontal="center" vertical="center" wrapText="1"/>
    </xf>
    <xf numFmtId="0" fontId="38" fillId="0" borderId="0" xfId="289" applyFont="1" applyBorder="1" applyAlignment="1">
      <alignment horizontal="right" vertical="top"/>
    </xf>
    <xf numFmtId="0" fontId="38" fillId="0" borderId="8" xfId="289" applyFont="1" applyBorder="1" applyAlignment="1">
      <alignment horizontal="right" vertical="top"/>
    </xf>
    <xf numFmtId="2" fontId="20" fillId="2" borderId="0" xfId="29" applyNumberFormat="1" applyFont="1" applyFill="1" applyBorder="1" applyAlignment="1">
      <alignment horizontal="center" vertical="center" wrapText="1"/>
    </xf>
    <xf numFmtId="0" fontId="38" fillId="0" borderId="22" xfId="289" applyFont="1" applyBorder="1" applyAlignment="1">
      <alignment horizontal="right" vertical="top" readingOrder="1"/>
    </xf>
    <xf numFmtId="0" fontId="25" fillId="0" borderId="12" xfId="2" applyFont="1" applyBorder="1" applyAlignment="1">
      <alignment vertical="top" wrapText="1"/>
    </xf>
    <xf numFmtId="0" fontId="25" fillId="0" borderId="0" xfId="2" applyFont="1" applyAlignment="1">
      <alignment vertical="top" wrapText="1"/>
    </xf>
    <xf numFmtId="0" fontId="25" fillId="9" borderId="0" xfId="0" applyFont="1" applyFill="1" applyAlignment="1">
      <alignment vertical="top" readingOrder="1"/>
    </xf>
    <xf numFmtId="0" fontId="39" fillId="0" borderId="0" xfId="291" applyFont="1" applyAlignment="1">
      <alignment vertical="center" wrapText="1"/>
    </xf>
    <xf numFmtId="0" fontId="40" fillId="3" borderId="4" xfId="2" applyFont="1" applyFill="1" applyBorder="1" applyAlignment="1">
      <alignment vertical="center"/>
    </xf>
    <xf numFmtId="0" fontId="41" fillId="7" borderId="5" xfId="291" applyFont="1" applyFill="1" applyBorder="1" applyAlignment="1">
      <alignment horizontal="center" vertical="center" wrapText="1" shrinkToFit="1" readingOrder="1"/>
    </xf>
    <xf numFmtId="0" fontId="41" fillId="7" borderId="5" xfId="291" applyFont="1" applyFill="1" applyBorder="1" applyAlignment="1">
      <alignment horizontal="center" vertical="center" wrapText="1" shrinkToFit="1" readingOrder="2"/>
    </xf>
    <xf numFmtId="3" fontId="42" fillId="3" borderId="18" xfId="292" applyNumberFormat="1" applyFont="1" applyFill="1" applyBorder="1" applyAlignment="1">
      <alignment horizontal="center" vertical="center" wrapText="1" shrinkToFit="1"/>
    </xf>
    <xf numFmtId="3" fontId="42" fillId="3" borderId="7" xfId="1" applyNumberFormat="1" applyFont="1" applyFill="1" applyBorder="1" applyAlignment="1">
      <alignment horizontal="left" vertical="center" wrapText="1" shrinkToFit="1"/>
    </xf>
    <xf numFmtId="165" fontId="42" fillId="3" borderId="7" xfId="1" applyNumberFormat="1" applyFont="1" applyFill="1" applyBorder="1" applyAlignment="1">
      <alignment horizontal="center" vertical="center" wrapText="1" shrinkToFit="1"/>
    </xf>
    <xf numFmtId="3" fontId="42" fillId="12" borderId="18" xfId="292" applyNumberFormat="1" applyFont="1" applyFill="1" applyBorder="1" applyAlignment="1">
      <alignment horizontal="center" vertical="center" wrapText="1" shrinkToFit="1"/>
    </xf>
    <xf numFmtId="3" fontId="42" fillId="12" borderId="7" xfId="1" applyNumberFormat="1" applyFont="1" applyFill="1" applyBorder="1" applyAlignment="1">
      <alignment horizontal="left" vertical="center" wrapText="1" shrinkToFit="1"/>
    </xf>
    <xf numFmtId="165" fontId="42" fillId="12" borderId="7" xfId="1" applyNumberFormat="1" applyFont="1" applyFill="1" applyBorder="1" applyAlignment="1">
      <alignment horizontal="center" vertical="center" wrapText="1" shrinkToFit="1"/>
    </xf>
    <xf numFmtId="0" fontId="44" fillId="0" borderId="0" xfId="293" applyFont="1" applyBorder="1" applyAlignment="1">
      <alignment vertical="top"/>
    </xf>
    <xf numFmtId="0" fontId="40" fillId="3" borderId="3" xfId="2" applyFont="1" applyFill="1" applyBorder="1" applyAlignment="1">
      <alignment vertical="center"/>
    </xf>
    <xf numFmtId="0" fontId="40" fillId="3" borderId="0" xfId="2" applyFont="1" applyFill="1" applyAlignment="1">
      <alignment vertical="center"/>
    </xf>
    <xf numFmtId="3" fontId="42" fillId="3" borderId="7" xfId="1" applyNumberFormat="1" applyFont="1" applyFill="1" applyBorder="1" applyAlignment="1">
      <alignment horizontal="center" vertical="center" wrapText="1" shrinkToFit="1"/>
    </xf>
    <xf numFmtId="3" fontId="42" fillId="12" borderId="7" xfId="1" applyNumberFormat="1" applyFont="1" applyFill="1" applyBorder="1" applyAlignment="1">
      <alignment horizontal="center" vertical="center" wrapText="1" shrinkToFit="1"/>
    </xf>
    <xf numFmtId="0" fontId="40" fillId="3" borderId="4" xfId="2" applyFont="1" applyFill="1" applyBorder="1" applyAlignment="1">
      <alignment horizontal="right" vertical="center"/>
    </xf>
    <xf numFmtId="0" fontId="43" fillId="3" borderId="0" xfId="2" applyFont="1" applyFill="1" applyAlignment="1">
      <alignment horizontal="right" vertical="top" wrapText="1"/>
    </xf>
    <xf numFmtId="0" fontId="43" fillId="3" borderId="0" xfId="2" applyFont="1" applyFill="1" applyAlignment="1">
      <alignment horizontal="right" vertical="top" wrapText="1" readingOrder="2"/>
    </xf>
    <xf numFmtId="167" fontId="42" fillId="3" borderId="7" xfId="1" applyNumberFormat="1" applyFont="1" applyFill="1" applyBorder="1" applyAlignment="1">
      <alignment horizontal="center" vertical="center" wrapText="1" shrinkToFit="1"/>
    </xf>
    <xf numFmtId="167" fontId="42" fillId="12" borderId="7" xfId="1" applyNumberFormat="1" applyFont="1" applyFill="1" applyBorder="1" applyAlignment="1">
      <alignment horizontal="center" vertical="center" wrapText="1" shrinkToFit="1"/>
    </xf>
    <xf numFmtId="0" fontId="45" fillId="0" borderId="0" xfId="26" applyFont="1" applyBorder="1" applyAlignment="1">
      <alignment horizontal="right" vertical="top"/>
    </xf>
    <xf numFmtId="0" fontId="18" fillId="0" borderId="3" xfId="98" applyFont="1" applyBorder="1" applyAlignment="1">
      <alignment horizontal="center" vertical="center" wrapText="1"/>
    </xf>
    <xf numFmtId="0" fontId="18" fillId="0" borderId="0" xfId="98" applyFont="1" applyAlignment="1">
      <alignment horizontal="center" vertical="center" wrapText="1"/>
    </xf>
    <xf numFmtId="0" fontId="25" fillId="3" borderId="3" xfId="2" applyFont="1" applyFill="1" applyBorder="1" applyAlignment="1">
      <alignment horizontal="left" vertical="top" wrapText="1"/>
    </xf>
    <xf numFmtId="0" fontId="25" fillId="3" borderId="19" xfId="2" applyFont="1" applyFill="1" applyBorder="1" applyAlignment="1">
      <alignment horizontal="left" vertical="top" wrapText="1"/>
    </xf>
    <xf numFmtId="0" fontId="22" fillId="0" borderId="0" xfId="98" applyFont="1" applyAlignment="1">
      <alignment horizontal="center" vertical="center" wrapText="1"/>
    </xf>
    <xf numFmtId="0" fontId="25" fillId="3" borderId="0" xfId="2" applyFont="1" applyFill="1" applyAlignment="1">
      <alignment horizontal="left" vertical="top" wrapText="1"/>
    </xf>
    <xf numFmtId="0" fontId="22" fillId="0" borderId="3" xfId="98" applyFont="1" applyBorder="1" applyAlignment="1">
      <alignment horizontal="center" vertical="center" wrapText="1"/>
    </xf>
    <xf numFmtId="0" fontId="46" fillId="3" borderId="3" xfId="2" applyFont="1" applyFill="1" applyBorder="1" applyAlignment="1">
      <alignment horizontal="left" vertical="top" wrapText="1"/>
    </xf>
    <xf numFmtId="0" fontId="46" fillId="3" borderId="0" xfId="2" applyFont="1" applyFill="1" applyAlignment="1">
      <alignment horizontal="left" vertical="top" wrapText="1"/>
    </xf>
    <xf numFmtId="0" fontId="25" fillId="3" borderId="12" xfId="2" applyFont="1" applyFill="1" applyBorder="1" applyAlignment="1">
      <alignment horizontal="left" vertical="top" wrapText="1"/>
    </xf>
    <xf numFmtId="2" fontId="23" fillId="7" borderId="4" xfId="98" applyNumberFormat="1" applyFont="1" applyFill="1" applyBorder="1" applyAlignment="1">
      <alignment horizontal="center" vertical="center" shrinkToFit="1"/>
    </xf>
    <xf numFmtId="2" fontId="23" fillId="7" borderId="8" xfId="98" applyNumberFormat="1" applyFont="1" applyFill="1" applyBorder="1" applyAlignment="1">
      <alignment horizontal="center" vertical="center" shrinkToFit="1"/>
    </xf>
    <xf numFmtId="2" fontId="23" fillId="7" borderId="4" xfId="98" applyNumberFormat="1" applyFont="1" applyFill="1" applyBorder="1" applyAlignment="1">
      <alignment horizontal="center" vertical="center" shrinkToFit="1" readingOrder="1"/>
    </xf>
    <xf numFmtId="2" fontId="23" fillId="7" borderId="9" xfId="98" applyNumberFormat="1" applyFont="1" applyFill="1" applyBorder="1" applyAlignment="1">
      <alignment horizontal="center" vertical="center" shrinkToFit="1" readingOrder="1"/>
    </xf>
    <xf numFmtId="0" fontId="25" fillId="3" borderId="4" xfId="2" applyFont="1" applyFill="1" applyBorder="1" applyAlignment="1">
      <alignment horizontal="left" vertical="top" wrapText="1"/>
    </xf>
    <xf numFmtId="0" fontId="25" fillId="3" borderId="8" xfId="2" applyFont="1" applyFill="1" applyBorder="1" applyAlignment="1">
      <alignment horizontal="left" vertical="top" wrapText="1"/>
    </xf>
    <xf numFmtId="0" fontId="28" fillId="7" borderId="3" xfId="98" applyFont="1" applyFill="1" applyBorder="1" applyAlignment="1">
      <alignment horizontal="center" vertical="center" wrapText="1" shrinkToFit="1" readingOrder="1"/>
    </xf>
    <xf numFmtId="0" fontId="28" fillId="7" borderId="0" xfId="98" applyFont="1" applyFill="1" applyAlignment="1">
      <alignment horizontal="center" vertical="center" wrapText="1" shrinkToFit="1" readingOrder="1"/>
    </xf>
    <xf numFmtId="0" fontId="38" fillId="0" borderId="8" xfId="289" applyFont="1" applyBorder="1" applyAlignment="1">
      <alignment horizontal="right" vertical="top"/>
    </xf>
    <xf numFmtId="0" fontId="38" fillId="0" borderId="9" xfId="289" applyFont="1" applyBorder="1" applyAlignment="1">
      <alignment horizontal="right" vertical="top"/>
    </xf>
    <xf numFmtId="0" fontId="43" fillId="3" borderId="3" xfId="2" applyFont="1" applyFill="1" applyBorder="1" applyAlignment="1">
      <alignment vertical="top" wrapText="1" readingOrder="1"/>
    </xf>
    <xf numFmtId="0" fontId="43" fillId="3" borderId="0" xfId="2" applyFont="1" applyFill="1" applyAlignment="1">
      <alignment vertical="top" wrapText="1" readingOrder="1"/>
    </xf>
    <xf numFmtId="0" fontId="39" fillId="0" borderId="0" xfId="291" applyFont="1" applyAlignment="1">
      <alignment horizontal="center" vertical="center" wrapText="1"/>
    </xf>
    <xf numFmtId="2" fontId="41" fillId="7" borderId="4" xfId="291" applyNumberFormat="1" applyFont="1" applyFill="1" applyBorder="1" applyAlignment="1">
      <alignment horizontal="center" vertical="center" shrinkToFit="1" readingOrder="1"/>
    </xf>
    <xf numFmtId="2" fontId="41" fillId="7" borderId="9" xfId="291" applyNumberFormat="1" applyFont="1" applyFill="1" applyBorder="1" applyAlignment="1">
      <alignment horizontal="center" vertical="center" shrinkToFit="1" readingOrder="1"/>
    </xf>
    <xf numFmtId="0" fontId="43" fillId="3" borderId="4" xfId="2" applyFont="1" applyFill="1" applyBorder="1" applyAlignment="1">
      <alignment vertical="top" wrapText="1" readingOrder="1"/>
    </xf>
    <xf numFmtId="0" fontId="43" fillId="3" borderId="8" xfId="2" applyFont="1" applyFill="1" applyBorder="1" applyAlignment="1">
      <alignment vertical="top" wrapText="1" readingOrder="1"/>
    </xf>
    <xf numFmtId="0" fontId="43" fillId="3" borderId="5" xfId="2" applyFont="1" applyFill="1" applyBorder="1" applyAlignment="1">
      <alignment vertical="top" wrapText="1" readingOrder="1"/>
    </xf>
    <xf numFmtId="0" fontId="43" fillId="3" borderId="12" xfId="2" applyFont="1" applyFill="1" applyBorder="1" applyAlignment="1">
      <alignment vertical="top" wrapText="1" readingOrder="1"/>
    </xf>
    <xf numFmtId="0" fontId="46" fillId="3" borderId="5" xfId="2" applyFont="1" applyFill="1" applyBorder="1" applyAlignment="1">
      <alignment horizontal="left" vertical="top" wrapText="1"/>
    </xf>
    <xf numFmtId="0" fontId="46" fillId="3" borderId="12" xfId="2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39" fillId="0" borderId="0" xfId="291" applyFont="1" applyAlignment="1">
      <alignment horizontal="right" vertical="center" wrapText="1"/>
    </xf>
    <xf numFmtId="165" fontId="28" fillId="0" borderId="3" xfId="1" applyNumberFormat="1" applyFont="1" applyFill="1" applyBorder="1" applyAlignment="1">
      <alignment horizontal="center" vertical="center" wrapText="1" shrinkToFit="1" readingOrder="1"/>
    </xf>
    <xf numFmtId="165" fontId="28" fillId="0" borderId="0" xfId="1" applyNumberFormat="1" applyFont="1" applyFill="1" applyBorder="1" applyAlignment="1">
      <alignment horizontal="center" vertical="center" wrapText="1" shrinkToFit="1" readingOrder="1"/>
    </xf>
    <xf numFmtId="2" fontId="23" fillId="6" borderId="4" xfId="98" applyNumberFormat="1" applyFont="1" applyFill="1" applyBorder="1" applyAlignment="1">
      <alignment horizontal="center" vertical="center" shrinkToFit="1" readingOrder="1"/>
    </xf>
    <xf numFmtId="2" fontId="23" fillId="6" borderId="9" xfId="98" applyNumberFormat="1" applyFont="1" applyFill="1" applyBorder="1" applyAlignment="1">
      <alignment horizontal="center" vertical="center" shrinkToFit="1" readingOrder="1"/>
    </xf>
    <xf numFmtId="2" fontId="23" fillId="7" borderId="10" xfId="98" applyNumberFormat="1" applyFont="1" applyFill="1" applyBorder="1" applyAlignment="1">
      <alignment horizontal="left" vertical="center" shrinkToFit="1" readingOrder="1"/>
    </xf>
    <xf numFmtId="2" fontId="23" fillId="7" borderId="11" xfId="98" applyNumberFormat="1" applyFont="1" applyFill="1" applyBorder="1" applyAlignment="1">
      <alignment horizontal="left" vertical="center" shrinkToFit="1" readingOrder="1"/>
    </xf>
    <xf numFmtId="0" fontId="23" fillId="7" borderId="5" xfId="98" applyFont="1" applyFill="1" applyBorder="1" applyAlignment="1">
      <alignment horizontal="center" vertical="center" shrinkToFit="1" readingOrder="1"/>
    </xf>
    <xf numFmtId="0" fontId="23" fillId="7" borderId="6" xfId="98" applyFont="1" applyFill="1" applyBorder="1" applyAlignment="1">
      <alignment horizontal="center" vertical="center" shrinkToFit="1" readingOrder="1"/>
    </xf>
    <xf numFmtId="0" fontId="36" fillId="0" borderId="3" xfId="98" applyFont="1" applyBorder="1" applyAlignment="1">
      <alignment horizontal="center" vertical="center" wrapText="1"/>
    </xf>
    <xf numFmtId="2" fontId="23" fillId="7" borderId="5" xfId="98" applyNumberFormat="1" applyFont="1" applyFill="1" applyBorder="1" applyAlignment="1">
      <alignment horizontal="center" vertical="center" shrinkToFit="1" readingOrder="1"/>
    </xf>
    <xf numFmtId="2" fontId="23" fillId="7" borderId="6" xfId="98" applyNumberFormat="1" applyFont="1" applyFill="1" applyBorder="1" applyAlignment="1">
      <alignment horizontal="center" vertical="center" shrinkToFit="1" readingOrder="1"/>
    </xf>
    <xf numFmtId="0" fontId="36" fillId="0" borderId="0" xfId="98" applyFont="1" applyAlignment="1">
      <alignment horizontal="center" vertical="center" wrapText="1"/>
    </xf>
    <xf numFmtId="0" fontId="25" fillId="9" borderId="0" xfId="0" applyFont="1" applyFill="1" applyAlignment="1">
      <alignment horizontal="left" vertical="top" wrapText="1" readingOrder="1"/>
    </xf>
    <xf numFmtId="0" fontId="22" fillId="0" borderId="0" xfId="0" applyFont="1" applyAlignment="1">
      <alignment horizontal="center" wrapText="1" readingOrder="2"/>
    </xf>
    <xf numFmtId="0" fontId="25" fillId="9" borderId="20" xfId="0" applyFont="1" applyFill="1" applyBorder="1" applyAlignment="1">
      <alignment horizontal="left" vertical="top" wrapText="1" readingOrder="1"/>
    </xf>
    <xf numFmtId="0" fontId="21" fillId="9" borderId="23" xfId="0" applyFont="1" applyFill="1" applyBorder="1" applyAlignment="1">
      <alignment horizontal="left" vertical="center" readingOrder="2"/>
    </xf>
    <xf numFmtId="0" fontId="21" fillId="9" borderId="0" xfId="0" applyFont="1" applyFill="1" applyAlignment="1">
      <alignment horizontal="left" vertical="center" readingOrder="2"/>
    </xf>
    <xf numFmtId="0" fontId="38" fillId="0" borderId="22" xfId="289" applyFont="1" applyBorder="1" applyAlignment="1">
      <alignment horizontal="right" vertical="top" readingOrder="2"/>
    </xf>
    <xf numFmtId="0" fontId="34" fillId="11" borderId="20" xfId="0" applyFont="1" applyFill="1" applyBorder="1" applyAlignment="1">
      <alignment horizontal="center" vertical="center" readingOrder="1"/>
    </xf>
    <xf numFmtId="0" fontId="34" fillId="11" borderId="16" xfId="0" applyFont="1" applyFill="1" applyBorder="1" applyAlignment="1">
      <alignment horizontal="center" vertical="center" readingOrder="1"/>
    </xf>
    <xf numFmtId="0" fontId="25" fillId="9" borderId="22" xfId="0" applyFont="1" applyFill="1" applyBorder="1" applyAlignment="1">
      <alignment horizontal="center" vertical="top" wrapText="1" readingOrder="1"/>
    </xf>
    <xf numFmtId="0" fontId="10" fillId="0" borderId="8" xfId="289" applyBorder="1" applyAlignment="1">
      <alignment horizontal="right" vertical="top"/>
    </xf>
    <xf numFmtId="0" fontId="10" fillId="0" borderId="9" xfId="289" applyBorder="1" applyAlignment="1">
      <alignment horizontal="right" vertical="top"/>
    </xf>
    <xf numFmtId="0" fontId="20" fillId="3" borderId="0" xfId="29" applyFont="1" applyFill="1" applyBorder="1" applyAlignment="1">
      <alignment horizontal="left" vertical="center" wrapText="1"/>
    </xf>
  </cellXfs>
  <cellStyles count="294">
    <cellStyle name="Accent1 2" xfId="147" xr:uid="{124A8557-AE25-4E3E-9AA9-3FC21096618A}"/>
    <cellStyle name="Comma" xfId="290" builtinId="3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014FAC30-F5F8-4526-A1DF-672A1FE13369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2 7 2 2 2" xfId="292" xr:uid="{635D55FA-57DA-43AA-9752-72F3E5F1CB95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1660B296-61E6-493C-B910-79A9987258CC}"/>
    <cellStyle name="Comma 3 2 4" xfId="230" xr:uid="{0E54A7B0-10BF-41AF-84E5-BE973DE775E4}"/>
    <cellStyle name="Comma 3 3" xfId="118" xr:uid="{E893A94A-E3CD-41E7-BEB0-6D59A00B80F5}"/>
    <cellStyle name="Comma 3 4" xfId="214" xr:uid="{6C2ED3CC-B0E1-4483-AC8F-D1735E24E460}"/>
    <cellStyle name="Comma 3 5" xfId="253" xr:uid="{684472BE-2053-4A69-A18B-CFF7F04FCB16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Hyperlink 3 2" xfId="293" xr:uid="{F224CB17-0B89-4EF2-943B-2DD9F717FFC6}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B0EDBACD-DCF4-4FB4-8DA2-E15D4B44E3E6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3679587C-B3F4-43E8-B8DD-397D87AF72A6}"/>
    <cellStyle name="Normal 3 3" xfId="33" xr:uid="{242A0002-F2F3-4B9C-86F9-8F3EA09C7209}"/>
    <cellStyle name="Normal 3 3 2" xfId="246" xr:uid="{27CFCB15-684E-47FA-9C3F-94CF2E79902A}"/>
    <cellStyle name="Normal 3 4" xfId="243" xr:uid="{1C216D20-60A1-45CB-B0B6-1ED475015937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967AD6E8-624D-4632-B102-AC02E4564FDC}"/>
    <cellStyle name="Normal 5 3" xfId="188" xr:uid="{BD8D4298-DAF3-4503-AE10-02913D96BA1A}"/>
    <cellStyle name="Normal 5 4" xfId="236" xr:uid="{40F51EC5-D0C0-41A3-AFDF-1760F632F07E}"/>
    <cellStyle name="Normal 6" xfId="107" xr:uid="{33F92009-2B35-422E-9875-417842BB3C54}"/>
    <cellStyle name="Normal 6 2" xfId="287" xr:uid="{EC531DA3-1461-4638-A343-BA4ABFA34DF9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" xfId="289" builtinId="8"/>
    <cellStyle name="ارتباط تشعبي 2" xfId="29" xr:uid="{8B54E8F8-23A0-4A2B-8286-6D23E0695D2A}"/>
    <cellStyle name="خلية تدقيق 2" xfId="50" xr:uid="{E535B1EE-92E8-4B5F-940E-67EFC3FD9D9C}"/>
    <cellStyle name="عادي" xfId="0" builtinId="0"/>
    <cellStyle name="عادي 2" xfId="21" xr:uid="{8D695A21-6A66-4AF1-A647-E585A88589AB}"/>
    <cellStyle name="عادي 2 2" xfId="16" xr:uid="{F27EFF53-04C2-4078-87D2-28B8931D1C8E}"/>
    <cellStyle name="عادي 2 2 10" xfId="106" xr:uid="{E96E8C88-28A3-4AD9-8D7B-0254C55AD61B}"/>
    <cellStyle name="عادي 2 2 11" xfId="108" xr:uid="{E7B27D32-0490-4F28-9500-769879E5D96A}"/>
    <cellStyle name="عادي 2 2 12" xfId="148" xr:uid="{2EA1A225-CEA4-4DB9-B615-D08C15C1159F}"/>
    <cellStyle name="عادي 2 2 13" xfId="204" xr:uid="{7A03E677-1B44-44CA-B4EF-6687428F33FF}"/>
    <cellStyle name="عادي 2 2 14" xfId="241" xr:uid="{5E3F6446-4A8D-4DF9-9B6C-8433CCAF726E}"/>
    <cellStyle name="عادي 2 2 2" xfId="20" xr:uid="{D9C0F132-3881-46DF-8743-6309B86361C3}"/>
    <cellStyle name="عادي 2 2 2 10" xfId="206" xr:uid="{B401C78C-77EC-4856-9314-D21AFED4FDD0}"/>
    <cellStyle name="عادي 2 2 2 11" xfId="244" xr:uid="{ADF9E36A-8CC9-4D7A-9E5C-AB08D983D4C0}"/>
    <cellStyle name="عادي 2 2 2 2" xfId="49" xr:uid="{9255864F-AE7B-45A8-A2C9-0A18BB931B59}"/>
    <cellStyle name="عادي 2 2 2 2 2" xfId="126" xr:uid="{D5BBE204-7D45-4BB1-B5A2-3E90BC4D188D}"/>
    <cellStyle name="عادي 2 2 2 2 3" xfId="156" xr:uid="{E53F5C83-9B5C-4231-AC6F-CC0F00034BDA}"/>
    <cellStyle name="عادي 2 2 2 2 4" xfId="222" xr:uid="{1ADC0710-1FCD-41E9-BCA2-0362ABD351D3}"/>
    <cellStyle name="عادي 2 2 2 2 5" xfId="247" xr:uid="{6418C23D-ABFE-4937-8DF8-42BD21F73F60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CE8C3C08-7989-49E7-BBE7-52505DD24E9C}"/>
    <cellStyle name="عادي 2 2 2 3 2 2 2 3" xfId="201" xr:uid="{111B85A2-6579-4D25-861D-A3C867EB3A7F}"/>
    <cellStyle name="عادي 2 2 2 3 2 2 2 4" xfId="233" xr:uid="{247DD9B3-03FB-486D-93A0-7CA8D3E9DD14}"/>
    <cellStyle name="عادي 2 2 2 3 2 2 3" xfId="121" xr:uid="{7AF64049-75F3-4313-898A-17E4962DAD6F}"/>
    <cellStyle name="عادي 2 2 2 3 2 2 4" xfId="182" xr:uid="{DDF91138-7AD9-4392-A03E-6780BA80E0B4}"/>
    <cellStyle name="عادي 2 2 2 3 2 2 5" xfId="217" xr:uid="{E59A6471-B5F6-44CB-9F2D-9ABBF42961A1}"/>
    <cellStyle name="عادي 2 2 2 3 2 3" xfId="93" xr:uid="{47CA3D19-170B-4CA2-BD65-0289FC81ECE9}"/>
    <cellStyle name="عادي 2 2 2 3 2 3 2" xfId="132" xr:uid="{D539A730-9E87-4A79-AC14-BE4A9C97CC66}"/>
    <cellStyle name="عادي 2 2 2 3 2 3 3" xfId="196" xr:uid="{B0CDB4DE-197F-4B05-90FB-9367D8B3E9C1}"/>
    <cellStyle name="عادي 2 2 2 3 2 3 4" xfId="228" xr:uid="{33748489-CA7E-497B-86D0-E46BD36EE138}"/>
    <cellStyle name="عادي 2 2 2 3 2 4" xfId="116" xr:uid="{699FF6C4-C388-4220-9F9E-71120BE04860}"/>
    <cellStyle name="عادي 2 2 2 3 2 5" xfId="174" xr:uid="{5B45D509-CE6B-472E-8DD5-4C319FF88C28}"/>
    <cellStyle name="عادي 2 2 2 3 2 6" xfId="212" xr:uid="{BA21D37A-B214-4F4C-88E1-348C13DF31F0}"/>
    <cellStyle name="عادي 2 2 2 3 3" xfId="159" xr:uid="{BFD80318-2396-44F8-83A7-36810C309A56}"/>
    <cellStyle name="عادي 2 2 2 3 4" xfId="262" xr:uid="{454E2305-26CE-4564-83A9-CFB392474391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3865CC9D-7AC6-4DE3-9D26-25303D1074F6}"/>
    <cellStyle name="عادي 2 2 2 4 2 2 2 3" xfId="202" xr:uid="{1A13F0E9-243C-4B27-B16E-C6952C03D0F1}"/>
    <cellStyle name="عادي 2 2 2 4 2 2 2 4" xfId="234" xr:uid="{0FFCC3DF-3968-461E-90DF-88F79AB72FBA}"/>
    <cellStyle name="عادي 2 2 2 4 2 2 3" xfId="122" xr:uid="{140C8A27-E1A6-45D2-A451-0034288FE514}"/>
    <cellStyle name="عادي 2 2 2 4 2 2 4" xfId="181" xr:uid="{52EA21D5-5BC5-42B4-A414-88FAE3A5E744}"/>
    <cellStyle name="عادي 2 2 2 4 2 2 5" xfId="218" xr:uid="{41914422-A26C-4513-9860-7E5BA2B42BFD}"/>
    <cellStyle name="عادي 2 2 2 4 2 2 6" xfId="288" xr:uid="{3F6A0217-D5BC-4DAB-A96C-19DC1A1514F3}"/>
    <cellStyle name="عادي 2 2 2 4 2 3" xfId="90" xr:uid="{1B12B0F7-A03E-40CA-941D-7F3758CC4BB7}"/>
    <cellStyle name="عادي 2 2 2 4 2 3 2" xfId="129" xr:uid="{FBD4F6B3-083F-4098-99B4-7EEB8A67D14A}"/>
    <cellStyle name="عادي 2 2 2 4 2 3 3" xfId="193" xr:uid="{02F47A70-C867-479A-88B0-324089517A7D}"/>
    <cellStyle name="عادي 2 2 2 4 2 3 4" xfId="225" xr:uid="{F566DC39-EBE6-4A86-A99B-0AB8C4C72173}"/>
    <cellStyle name="عادي 2 2 2 4 2 4" xfId="113" xr:uid="{E6FD0AF9-3F57-4F9C-896B-86D6947AC219}"/>
    <cellStyle name="عادي 2 2 2 4 2 5" xfId="173" xr:uid="{FF503B3E-48D3-48DA-910D-490A231D4DC3}"/>
    <cellStyle name="عادي 2 2 2 4 2 6" xfId="209" xr:uid="{D766BECA-D0B1-418D-8705-3A4FBDB9C6AB}"/>
    <cellStyle name="عادي 2 2 2 4 3" xfId="164" xr:uid="{13786E91-965A-43DC-AC61-95594AC31895}"/>
    <cellStyle name="عادي 2 2 2 5" xfId="61" xr:uid="{D2A6215C-2D5E-4EAA-82F0-6C2B05A60E24}"/>
    <cellStyle name="عادي 2 2 2 5 2" xfId="92" xr:uid="{841CF7A2-11A0-4EEC-9818-E35680066203}"/>
    <cellStyle name="عادي 2 2 2 5 2 2" xfId="131" xr:uid="{52859D5C-955E-4746-813A-45940C770E99}"/>
    <cellStyle name="عادي 2 2 2 5 2 3" xfId="195" xr:uid="{E9265E5B-109D-4590-8766-A475F5BD5797}"/>
    <cellStyle name="عادي 2 2 2 5 2 4" xfId="227" xr:uid="{CB2A6DE5-80B7-4820-8978-32BF5DD7D2F5}"/>
    <cellStyle name="عادي 2 2 2 5 3" xfId="115" xr:uid="{12EC9710-70B7-42F0-912A-C76E36EC012F}"/>
    <cellStyle name="عادي 2 2 2 5 4" xfId="165" xr:uid="{2DF0C5C8-390E-4EC8-9213-A25EB0118918}"/>
    <cellStyle name="عادي 2 2 2 5 5" xfId="211" xr:uid="{8C9E6CD0-D7F4-4216-BFFD-B3AA6FCEB5FE}"/>
    <cellStyle name="عادي 2 2 2 5 6" xfId="283" xr:uid="{12CC0F17-5465-4B64-8508-5311E785B2CC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9CA128C1-896A-482F-895D-B5B1D0477481}"/>
    <cellStyle name="عادي 2 2 2 6 2 2 3" xfId="203" xr:uid="{818EFCB0-DABB-4AC6-A6FD-6DD39A74E6B1}"/>
    <cellStyle name="عادي 2 2 2 6 2 2 4" xfId="235" xr:uid="{7D6FF262-5426-4B4C-88EC-1B295E7C818C}"/>
    <cellStyle name="عادي 2 2 2 6 2 3" xfId="123" xr:uid="{77673F9D-1EF1-4D6D-85A0-306B182D1E05}"/>
    <cellStyle name="عادي 2 2 2 6 2 4" xfId="177" xr:uid="{5B0395FB-C8AC-498F-96C3-64306656701B}"/>
    <cellStyle name="عادي 2 2 2 6 2 5" xfId="219" xr:uid="{BBDE627B-6694-4802-B3F3-FB57B66E1DAD}"/>
    <cellStyle name="عادي 2 2 2 6 2 6" xfId="282" xr:uid="{53E737A9-A4EA-4FC8-8E72-12C631B1F9A8}"/>
    <cellStyle name="عادي 2 2 2 6 3" xfId="74" xr:uid="{2C569755-3105-40D8-9707-10D6F811BCB9}"/>
    <cellStyle name="عادي 2 2 2 6 3 2" xfId="133" xr:uid="{4C8EB793-CE5F-41E7-9E17-1B90E4D0D2AA}"/>
    <cellStyle name="عادي 2 2 2 6 3 3" xfId="179" xr:uid="{7075B2A6-A563-4F5D-AF4E-1746AD23A540}"/>
    <cellStyle name="عادي 2 2 2 6 3 4" xfId="229" xr:uid="{9FA5457E-7AE1-4C02-8208-7D3B1ECF2161}"/>
    <cellStyle name="عادي 2 2 2 6 4" xfId="94" xr:uid="{C8A42D9F-5278-4961-A8FD-34A42C4D89BA}"/>
    <cellStyle name="عادي 2 2 2 6 4 2" xfId="197" xr:uid="{71E4ACC7-0909-4D29-A76B-DBBDDCA92444}"/>
    <cellStyle name="عادي 2 2 2 6 5" xfId="117" xr:uid="{B8F3CC4C-5382-4E17-AB46-DE87A21EA983}"/>
    <cellStyle name="عادي 2 2 2 6 6" xfId="171" xr:uid="{5FED3A61-27C7-4718-8281-BBA3E91CB68A}"/>
    <cellStyle name="عادي 2 2 2 6 7" xfId="213" xr:uid="{AC4BD6EA-2A46-42CD-8D7B-FA477BD4D7A9}"/>
    <cellStyle name="عادي 2 2 2 6 8" xfId="285" xr:uid="{F71021B7-C133-4650-985F-40CC60C10336}"/>
    <cellStyle name="عادي 2 2 2 7" xfId="86" xr:uid="{A22293ED-EC7E-49E2-A20A-E0C40A24B677}"/>
    <cellStyle name="عادي 2 2 2 7 2" xfId="190" xr:uid="{FCD71D09-B578-44B7-89DA-8BCD2A788E12}"/>
    <cellStyle name="عادي 2 2 2 8" xfId="110" xr:uid="{728224A2-EA57-4DDF-961D-B59D78D60D61}"/>
    <cellStyle name="عادي 2 2 2 9" xfId="150" xr:uid="{796DA6EA-8FA1-4185-8E79-0D51FC2B4B43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87D1FECF-CC69-4466-A576-85431EDFF25E}"/>
    <cellStyle name="عادي 2 2 3 2 2 2 2 3" xfId="194" xr:uid="{47A8B69E-998A-4D98-BFF6-32F19D9E1BAE}"/>
    <cellStyle name="عادي 2 2 3 2 2 2 2 4" xfId="226" xr:uid="{0C2C9065-80E7-42E5-9399-67DFC0524C69}"/>
    <cellStyle name="عادي 2 2 3 2 2 2 2 5" xfId="261" xr:uid="{20883330-30EE-456D-8396-046F7D67C740}"/>
    <cellStyle name="عادي 2 2 3 2 2 2 3" xfId="114" xr:uid="{A87CAEC7-0043-40C3-93D6-CC27AE9AB43C}"/>
    <cellStyle name="عادي 2 2 3 2 2 2 3 2" xfId="278" xr:uid="{538448FA-2129-4F6C-B05B-728760796E68}"/>
    <cellStyle name="عادي 2 2 3 2 2 2 3 3" xfId="270" xr:uid="{D62355B7-EF20-4EBE-8C88-1CA62F0E2AB1}"/>
    <cellStyle name="عادي 2 2 3 2 2 2 4" xfId="166" xr:uid="{BC189C92-858F-4536-B90A-D4887ECBF4DF}"/>
    <cellStyle name="عادي 2 2 3 2 2 2 5" xfId="210" xr:uid="{45E37C28-2109-4885-B35F-29C77141A956}"/>
    <cellStyle name="عادي 2 2 3 2 2 2 6" xfId="255" xr:uid="{0523C68F-70E2-430C-B0F4-65ED29044200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8A883787-9344-454F-8D02-BF8D550CC76C}"/>
    <cellStyle name="عادي 2 2 3 2 2 3 2 2 3" xfId="200" xr:uid="{9D5D9FDC-DF52-471B-96D7-345AF78C5546}"/>
    <cellStyle name="عادي 2 2 3 2 2 3 2 2 4" xfId="232" xr:uid="{38CF6873-16E5-4DB2-874D-DF2E2438BC4A}"/>
    <cellStyle name="عادي 2 2 3 2 2 3 2 3" xfId="120" xr:uid="{05EBC738-B1AC-4ED9-86F7-31FA0C03853C}"/>
    <cellStyle name="عادي 2 2 3 2 2 3 2 4" xfId="180" xr:uid="{B0F5F505-F815-45BF-A020-282A9E0FC8AA}"/>
    <cellStyle name="عادي 2 2 3 2 2 3 2 5" xfId="216" xr:uid="{5D9E595F-10C6-4E6F-86F1-C574E0695D6B}"/>
    <cellStyle name="عادي 2 2 3 2 2 3 3" xfId="89" xr:uid="{F0A2C12D-98C2-4487-8DA0-392641152666}"/>
    <cellStyle name="عادي 2 2 3 2 2 3 3 2" xfId="128" xr:uid="{E3876DBB-E92C-4C2D-AE09-432F04E997FE}"/>
    <cellStyle name="عادي 2 2 3 2 2 3 3 3" xfId="192" xr:uid="{588A6405-7C47-4152-8C50-A669394341FD}"/>
    <cellStyle name="عادي 2 2 3 2 2 3 3 4" xfId="224" xr:uid="{0EF1063F-F7FC-4B86-AA7E-B163C97E7F8C}"/>
    <cellStyle name="عادي 2 2 3 2 2 3 4" xfId="112" xr:uid="{68EB1B6E-24B1-4198-90B6-0ACDA8335EC1}"/>
    <cellStyle name="عادي 2 2 3 2 2 3 5" xfId="172" xr:uid="{82B22EDC-703B-4F74-841B-2533764B3F7F}"/>
    <cellStyle name="عادي 2 2 3 2 2 3 6" xfId="208" xr:uid="{6C29E17A-C0B2-4D8D-9A00-3E9127D2623B}"/>
    <cellStyle name="عادي 2 2 3 2 2 4" xfId="142" xr:uid="{0D7AE695-338F-4CE9-B71D-7FAA1FA16C0B}"/>
    <cellStyle name="عادي 2 2 3 2 2 5" xfId="151" xr:uid="{43941FBA-BDF5-4740-98EA-F7EDAC1C425E}"/>
    <cellStyle name="عادي 2 2 3 2 2 6" xfId="238" xr:uid="{7262D8B6-2AFD-425F-B629-A5921688BABD}"/>
    <cellStyle name="عادي 2 2 3 2 2 7" xfId="250" xr:uid="{8475B07A-39C1-482D-9A9A-B66D114B198E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8840D841-DB96-434E-8BA8-B302B809347B}"/>
    <cellStyle name="عادي 2 2 3 2 3 2 2 2 2" xfId="265" xr:uid="{79339D0D-6034-4E7C-893A-9D4A88E02204}"/>
    <cellStyle name="عادي 2 2 3 2 3 2 2 3" xfId="258" xr:uid="{818D7B94-FA32-4D5B-9AD5-264C116EF0F2}"/>
    <cellStyle name="عادي 2 2 3 2 3 2 3" xfId="158" xr:uid="{B372DA0F-8BCB-4AC1-AC23-4238BEF53B17}"/>
    <cellStyle name="عادي 2 2 3 2 3 3" xfId="63" xr:uid="{DC3F08D2-D809-4D5A-A406-4F9E84FE628C}"/>
    <cellStyle name="عادي 2 2 3 2 3 3 2" xfId="167" xr:uid="{E8AEB0BB-B4D4-4A46-9752-44E84C3DD153}"/>
    <cellStyle name="عادي 2 2 3 2 3 3 3" xfId="284" xr:uid="{DD84FF31-8F47-4100-B10E-D50D9B6E7DA9}"/>
    <cellStyle name="عادي 2 2 3 2 3 4" xfId="154" xr:uid="{C392116C-761B-4052-AAF5-6592DF866FDF}"/>
    <cellStyle name="عادي 2 2 3 2 4" xfId="134" xr:uid="{26883273-6864-4A33-91DB-597AE372602A}"/>
    <cellStyle name="عادي 2 2 3 2 5" xfId="149" xr:uid="{6AFACD6D-5E35-4A07-ABF6-12ACE813E8F0}"/>
    <cellStyle name="عادي 2 2 3 2 6" xfId="231" xr:uid="{99CA319F-538F-4619-A379-410190813AC8}"/>
    <cellStyle name="عادي 2 2 3 2 7" xfId="242" xr:uid="{49065671-276E-4801-A460-51C934D3D8FD}"/>
    <cellStyle name="عادي 2 2 3 3" xfId="100" xr:uid="{3192ECB0-BF89-4B60-A167-3B1B27D29466}"/>
    <cellStyle name="عادي 2 2 3 3 2" xfId="199" xr:uid="{D57EAD39-660A-4FD8-AEB0-CD99B648DF38}"/>
    <cellStyle name="عادي 2 2 3 3 2 2" xfId="272" xr:uid="{3AA0CC7A-D3AE-4A56-9855-CDF4D301E3C9}"/>
    <cellStyle name="عادي 2 2 3 3 3" xfId="79" xr:uid="{4ADA2DEF-BAA9-4E85-B874-20D7D2FB07E8}"/>
    <cellStyle name="عادي 2 2 3 3 3 2" xfId="184" xr:uid="{E6606C9E-96FD-4686-AF87-BC5A704A09D7}"/>
    <cellStyle name="عادي 2 2 3 3 3 3" xfId="273" xr:uid="{83A13624-01E1-4AC5-BC49-5AB983D2EE6C}"/>
    <cellStyle name="عادي 2 2 3 3 4" xfId="276" xr:uid="{A01E13C8-88A8-4CFC-BF97-95284E82CF9E}"/>
    <cellStyle name="عادي 2 2 3 3 5" xfId="279" xr:uid="{73D16E8E-46BF-486E-B746-BBB39B7D9A04}"/>
    <cellStyle name="عادي 2 2 3 3 6" xfId="268" xr:uid="{6C623F50-A263-4EA7-B10A-8E20050E32E7}"/>
    <cellStyle name="عادي 2 2 3 4" xfId="119" xr:uid="{46EBC403-956D-4EEE-AA5D-100862D4ECEA}"/>
    <cellStyle name="عادي 2 2 3 5" xfId="152" xr:uid="{8A5DC32E-85A8-44CE-A357-5143698BEDF6}"/>
    <cellStyle name="عادي 2 2 3 6" xfId="215" xr:uid="{FE6670E7-EE3E-42F1-B8D5-98508687E73A}"/>
    <cellStyle name="عادي 2 2 3 7" xfId="245" xr:uid="{CCDB1449-8155-4A53-AEFF-4F350880B3C1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55A8959D-94B5-44F0-AFCC-6D35E7C017D3}"/>
    <cellStyle name="عادي 2 2 4 2 2 3" xfId="266" xr:uid="{BE9F1E20-52AC-4E80-8683-FD9B54901B52}"/>
    <cellStyle name="عادي 2 2 4 2 3" xfId="157" xr:uid="{BCA09D08-2A5D-4F4E-ABE9-0AFDE146511A}"/>
    <cellStyle name="عادي 2 2 4 2 3 2" xfId="269" xr:uid="{452F83F3-3931-4E34-B5E3-91D89762373C}"/>
    <cellStyle name="عادي 2 2 4 2 4" xfId="259" xr:uid="{C8C0420E-3773-47DD-8FBC-C87B52224A65}"/>
    <cellStyle name="عادي 2 2 4 3" xfId="124" xr:uid="{FB998D1F-89D2-4746-AA95-E187A95E6330}"/>
    <cellStyle name="عادي 2 2 4 4" xfId="153" xr:uid="{EBB441F6-E69F-483E-B259-53B65F5B0D22}"/>
    <cellStyle name="عادي 2 2 4 5" xfId="220" xr:uid="{51CBB510-3DDC-4F3D-9EF6-D71BA9979AC5}"/>
    <cellStyle name="عادي 2 2 4 6" xfId="249" xr:uid="{C80AC7E2-9303-46F8-9B17-120806EB7FA9}"/>
    <cellStyle name="عادي 2 2 5" xfId="48" xr:uid="{F30B7B02-D1D7-4144-B987-E338CDDBFDF2}"/>
    <cellStyle name="عادي 2 2 5 2" xfId="140" xr:uid="{52E5BC16-70E6-435F-9A75-02E3A3C214CB}"/>
    <cellStyle name="عادي 2 2 5 2 2" xfId="80" xr:uid="{E6141616-1596-4E17-8171-C046A0725F74}"/>
    <cellStyle name="عادي 2 2 5 2 2 2" xfId="185" xr:uid="{2D618891-A8ED-4737-9972-918076BDC345}"/>
    <cellStyle name="عادي 2 2 5 2 2 3" xfId="263" xr:uid="{C91A4026-BE90-4A24-B776-88D62ACB1C1A}"/>
    <cellStyle name="عادي 2 2 5 2 3" xfId="256" xr:uid="{DD3409C1-B9A9-4844-AAD1-A4E91ED44D91}"/>
    <cellStyle name="عادي 2 2 5 3" xfId="155" xr:uid="{A48F2A9B-60F6-47A3-AB49-64C4EBF80491}"/>
    <cellStyle name="عادي 2 2 5 4" xfId="251" xr:uid="{C97B2988-E78E-4209-9FAF-F0341DD233C8}"/>
    <cellStyle name="عادي 2 2 6" xfId="56" xr:uid="{B5A34A43-C7EC-4C25-97D6-F7C0A9C43D98}"/>
    <cellStyle name="عادي 2 2 6 2" xfId="162" xr:uid="{686122C8-2A1C-4FEA-BEDA-399464C6124D}"/>
    <cellStyle name="عادي 2 2 6 2 2" xfId="81" xr:uid="{143503C1-F772-4984-9707-56A2DE9C0B32}"/>
    <cellStyle name="عادي 2 2 6 2 2 2" xfId="186" xr:uid="{D2E7B8F0-53EE-4597-B56D-3F1112D64029}"/>
    <cellStyle name="عادي 2 2 6 2 2 3" xfId="264" xr:uid="{685F8808-A03C-442E-BF94-DD649BFC0CDF}"/>
    <cellStyle name="عادي 2 2 6 2 3" xfId="257" xr:uid="{4F05D779-C708-4861-9BDA-7C3D551D931B}"/>
    <cellStyle name="عادي 2 2 6 3" xfId="252" xr:uid="{11398E4E-3607-4BE1-994D-265A0E233530}"/>
    <cellStyle name="عادي 2 2 7" xfId="54" xr:uid="{6141EF86-6BAB-4FA7-87D6-F687064E0E73}"/>
    <cellStyle name="عادي 2 2 7 2" xfId="160" xr:uid="{C4470AB2-E90C-49CB-ABA8-22A022209EC6}"/>
    <cellStyle name="عادي 2 2 7 2 2" xfId="82" xr:uid="{073C4F37-3104-48CF-AC38-B24391551D34}"/>
    <cellStyle name="عادي 2 2 7 2 2 2" xfId="187" xr:uid="{FFCB6ADA-3111-4797-9C39-70E953CE64BA}"/>
    <cellStyle name="عادي 2 2 7 2 2 3" xfId="277" xr:uid="{B8D14CE5-22CD-4A9A-AD9D-D8A2911A9CF0}"/>
    <cellStyle name="عادي 2 2 7 2 3" xfId="271" xr:uid="{2B3E0E7E-699C-4A44-8AC7-03D479EAFE1C}"/>
    <cellStyle name="عادي 2 2 7 3" xfId="254" xr:uid="{A8366CFF-67F2-4C6C-AD86-1D32B335AF10}"/>
    <cellStyle name="عادي 2 2 8" xfId="25" xr:uid="{640C29D8-C4F4-4C6B-B98C-05DFB90F89B6}"/>
    <cellStyle name="عادي 2 2 8 2" xfId="70" xr:uid="{67D8B3CC-E3FC-4E41-98E1-24B10C40C833}"/>
    <cellStyle name="عادي 2 2 8 2 2" xfId="175" xr:uid="{61E094D9-C814-41D6-ACC7-75975EDF90F4}"/>
    <cellStyle name="عادي 2 2 8 2 3" xfId="286" xr:uid="{D3862DCA-3DA5-4612-9589-8B89A5E99C22}"/>
    <cellStyle name="عادي 2 2 8 3" xfId="71" xr:uid="{BF58C020-A1EC-411C-8F85-AB156986DF3F}"/>
    <cellStyle name="عادي 2 2 8 3 2" xfId="176" xr:uid="{0740E390-9188-4CF8-AC3E-319D43F41657}"/>
    <cellStyle name="عادي 2 2 8 3 3" xfId="281" xr:uid="{9213BCD7-3B57-4AF9-A3E3-B607E051A0AF}"/>
    <cellStyle name="عادي 2 2 8 4" xfId="73" xr:uid="{91052BC2-B905-4ED4-A716-C27EC31ED8C6}"/>
    <cellStyle name="عادي 2 2 8 4 2" xfId="178" xr:uid="{296B51AA-D3B2-4CB9-9003-7B547BAD29F6}"/>
    <cellStyle name="عادي 2 2 8 4 3" xfId="280" xr:uid="{5DC84CFB-32C3-413D-8FAA-309CCBB84417}"/>
    <cellStyle name="عادي 2 2 8 5" xfId="78" xr:uid="{823BC5DC-C352-4DED-9D13-0E131D7DD395}"/>
    <cellStyle name="عادي 2 2 8 5 2" xfId="183" xr:uid="{5FF87045-E255-4543-9F56-46C29ABB240E}"/>
    <cellStyle name="عادي 2 2 8 6" xfId="170" xr:uid="{16D2F410-6484-45F9-9BC4-725D6002B7CB}"/>
    <cellStyle name="عادي 2 2 8 7" xfId="260" xr:uid="{41AFD20A-64B4-470E-B9A1-5428F4D92A07}"/>
    <cellStyle name="عادي 2 2 9" xfId="84" xr:uid="{20CC95C6-9E7E-4647-85D2-4684355442BB}"/>
    <cellStyle name="عادي 2 2 9 2" xfId="189" xr:uid="{423F5300-B705-440E-AB9F-B7171F765D04}"/>
    <cellStyle name="عادي 2 2 9 2 2" xfId="274" xr:uid="{8098C398-8147-4814-B7D0-3035C972EBDD}"/>
    <cellStyle name="عادي 2 2 9 3" xfId="275" xr:uid="{8EE9B0C5-597D-496F-BFA9-234DE1B0A9D4}"/>
    <cellStyle name="عادي 2 2 9 4" xfId="267" xr:uid="{54686761-508C-43C5-ACBD-9725168D61A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2 2 2" xfId="291" xr:uid="{2E866943-3F65-4D2A-A6C8-4CD21D9B274A}"/>
    <cellStyle name="عادي 2 3 3" xfId="95" xr:uid="{A3CE3C37-9D4B-4DD7-A012-696345100A53}"/>
    <cellStyle name="عادي 2 4" xfId="39" xr:uid="{1ADD5B13-5127-4632-BD09-60822F3F35CB}"/>
    <cellStyle name="عادي 2 4 2" xfId="125" xr:uid="{D29F8D2F-62E6-4916-843F-0F8B079955CD}"/>
    <cellStyle name="عادي 2 4 3" xfId="221" xr:uid="{CB655BA3-EAE1-41BB-94B4-FEDCBA5E0B25}"/>
    <cellStyle name="عادي 2 5" xfId="55" xr:uid="{D4D7A1CE-9653-4862-BC59-0AE4F64E5E03}"/>
    <cellStyle name="عادي 2 5 2" xfId="141" xr:uid="{8A90A7E7-A4E8-4719-91BA-7068C03658C4}"/>
    <cellStyle name="عادي 2 5 3" xfId="161" xr:uid="{A38E7D6E-F619-4785-AFAD-394E678E0DCD}"/>
    <cellStyle name="عادي 2 5 4" xfId="237" xr:uid="{87E169A9-6AE8-42C8-8783-6B9213E367E2}"/>
    <cellStyle name="عادي 2 6" xfId="28" xr:uid="{E1792458-B725-4A2F-BA92-CDB5C283DACD}"/>
    <cellStyle name="عادي 2 6 2" xfId="85" xr:uid="{226ED214-36F7-4650-9A52-81309C81D06E}"/>
    <cellStyle name="عادي 2 7" xfId="109" xr:uid="{596BFE8F-ED09-49DC-8DF2-0B0E329B3692}"/>
    <cellStyle name="عادي 2 8" xfId="205" xr:uid="{C5A78F9C-76CC-416D-9DFE-8B3D18052404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D751524A-2290-4CF6-9F42-2FA24D86F6A6}"/>
    <cellStyle name="عادي 3 3 3" xfId="163" xr:uid="{5A82CF34-BEC0-4150-9CE9-4BD155E1077C}"/>
    <cellStyle name="عادي 3 3 4" xfId="223" xr:uid="{0798F6DC-322D-463D-AE76-8AABF2AA82C2}"/>
    <cellStyle name="عادي 3 4" xfId="88" xr:uid="{480285E4-F941-4CFD-B7D6-F841BCD2E56D}"/>
    <cellStyle name="عادي 3 4 2" xfId="144" xr:uid="{3D0C8019-849D-4A4E-9DAB-25F8547470F5}"/>
    <cellStyle name="عادي 3 4 3" xfId="191" xr:uid="{0B5C621B-41A4-48A8-896B-62F4229145D4}"/>
    <cellStyle name="عادي 3 4 4" xfId="239" xr:uid="{FCDFCDEA-E900-48CA-A45C-48ECC4D7A384}"/>
    <cellStyle name="عادي 3 5" xfId="111" xr:uid="{35C63B23-7DF2-4115-A58A-389994FF750A}"/>
    <cellStyle name="عادي 3 6" xfId="207" xr:uid="{350BAD93-0459-4500-89A0-C8E7E952C1BB}"/>
    <cellStyle name="عادي 4" xfId="38" xr:uid="{D0606748-77DB-4697-9C4D-15F7CDED558A}"/>
    <cellStyle name="عادي 4 2" xfId="60" xr:uid="{88D4B895-978E-45DF-AC05-7F586064A758}"/>
    <cellStyle name="عادي 5" xfId="145" xr:uid="{BFAB6062-F06E-4F51-B777-43166BD898BC}"/>
    <cellStyle name="عادي 5 2" xfId="240" xr:uid="{098431D7-201E-46DC-BDBE-B58AB1A458B4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A913837-1401-43DC-BA22-056847F9FD42}"/>
  </tableStyles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1666875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55366F3-D3E3-477F-A779-72D5F3A5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630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786860FF-72D1-439F-9C20-A6F2ECFD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607150" y="0"/>
          <a:ext cx="1663700" cy="48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5" name="رسم 4">
          <a:extLst>
            <a:ext uri="{FF2B5EF4-FFF2-40B4-BE49-F238E27FC236}">
              <a16:creationId xmlns:a16="http://schemas.microsoft.com/office/drawing/2014/main" id="{7570A8DB-51F3-422F-B787-A41E29DF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588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799C9FE-4E51-41B3-B8F0-516AFD66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63700" cy="495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C637862-80BF-4C33-BAE0-7FBB79332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63700" cy="4953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6BAAAFF-6F5C-444C-A8F9-DFA2A9B4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63700" cy="4953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8C998B6-5032-4590-B302-DD25BE005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63700" cy="4953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B4F6FA0-386E-4E15-B4E4-3A9FBC33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89290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5</xdr:col>
      <xdr:colOff>927100</xdr:colOff>
      <xdr:row>1</xdr:row>
      <xdr:rowOff>569434</xdr:rowOff>
    </xdr:from>
    <xdr:to>
      <xdr:col>5</xdr:col>
      <xdr:colOff>1119216</xdr:colOff>
      <xdr:row>2</xdr:row>
      <xdr:rowOff>135549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2ACC4E32-913E-4071-B3CC-5D14007C1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32550" y="1064734"/>
          <a:ext cx="192116" cy="15031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3D00642-C0EF-4D51-9CC1-F6AABE84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5</xdr:col>
      <xdr:colOff>869950</xdr:colOff>
      <xdr:row>2</xdr:row>
      <xdr:rowOff>8439</xdr:rowOff>
    </xdr:from>
    <xdr:to>
      <xdr:col>5</xdr:col>
      <xdr:colOff>1035050</xdr:colOff>
      <xdr:row>2</xdr:row>
      <xdr:rowOff>120648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3350065A-20C6-48DB-B854-62FD53F8D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045200" y="1157789"/>
          <a:ext cx="165100" cy="11220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E7E70FC-6F36-4A42-AD04-FF765C476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637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1631950</xdr:colOff>
      <xdr:row>2</xdr:row>
      <xdr:rowOff>0</xdr:rowOff>
    </xdr:from>
    <xdr:to>
      <xdr:col>4</xdr:col>
      <xdr:colOff>1760566</xdr:colOff>
      <xdr:row>2</xdr:row>
      <xdr:rowOff>150315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030AA67E-281D-41E4-A6F4-7559559D5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219950" y="1079500"/>
          <a:ext cx="128616" cy="15031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9F6C28F-8E2F-4974-85A2-233531F7A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637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1339850</xdr:colOff>
      <xdr:row>1</xdr:row>
      <xdr:rowOff>577850</xdr:rowOff>
    </xdr:from>
    <xdr:to>
      <xdr:col>5</xdr:col>
      <xdr:colOff>1468466</xdr:colOff>
      <xdr:row>2</xdr:row>
      <xdr:rowOff>143965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49CA362E-A20C-489E-BFCE-CAF724668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496300" y="1073150"/>
          <a:ext cx="128616" cy="150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184944</xdr:colOff>
      <xdr:row>1</xdr:row>
      <xdr:rowOff>6350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2F79925-E5A3-4D23-BC26-BCF86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804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999109D-382F-40AE-AA3C-F76CDF8EB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637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1339850</xdr:colOff>
      <xdr:row>1</xdr:row>
      <xdr:rowOff>577850</xdr:rowOff>
    </xdr:from>
    <xdr:to>
      <xdr:col>5</xdr:col>
      <xdr:colOff>1468466</xdr:colOff>
      <xdr:row>2</xdr:row>
      <xdr:rowOff>143965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6F0BE770-2D0C-48FB-9685-B47D72E54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496300" y="1073150"/>
          <a:ext cx="128616" cy="15031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8A26FCA-9DF6-4845-8ED9-23C47A376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6637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1339850</xdr:colOff>
      <xdr:row>1</xdr:row>
      <xdr:rowOff>577850</xdr:rowOff>
    </xdr:from>
    <xdr:to>
      <xdr:col>5</xdr:col>
      <xdr:colOff>1468466</xdr:colOff>
      <xdr:row>2</xdr:row>
      <xdr:rowOff>143965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DC64E3B2-35E8-4A00-97F6-8F5D9E2A5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496300" y="1073150"/>
          <a:ext cx="128616" cy="15031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CCDCE31-83B4-415C-B222-0949617E7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274A9C1-5BFE-4509-850D-22FD98220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1327150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BB8807F-C531-4577-A3B9-361E4F0B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752600" cy="4889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1327150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4FBAC8D-AF0F-451A-9989-1BE213FBB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752600" cy="4889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1327150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63C59FD-CDE6-4A6E-9063-B3D91C241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752600" cy="4889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1327150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DFB1A19-D429-4BC8-8759-DA8EAA845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752600" cy="4889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22FB386-A37F-43B6-91CC-310D241B5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0185B01-1848-4443-B2E2-EF7C9CE3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169069</xdr:colOff>
      <xdr:row>0</xdr:row>
      <xdr:rowOff>485775</xdr:rowOff>
    </xdr:to>
    <xdr:pic>
      <xdr:nvPicPr>
        <xdr:cNvPr id="10" name="رسم 4">
          <a:extLst>
            <a:ext uri="{FF2B5EF4-FFF2-40B4-BE49-F238E27FC236}">
              <a16:creationId xmlns:a16="http://schemas.microsoft.com/office/drawing/2014/main" id="{004B1DC4-E658-45E9-84C1-9E3B8638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69300" y="0"/>
          <a:ext cx="1663700" cy="4889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E71FA7C-BD43-43D4-B4D5-165F84CF6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419DFE2-3025-4654-A1EF-AF5B489A1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660346E-7152-4507-936D-505697E48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1241073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91C96EE-EC76-415A-AB97-1F50877ED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F7D1402-5BE3-4E57-8ABC-55B0206B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51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89ECA86-A01B-45AA-9C4E-FFFE86F6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1055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4</xdr:col>
      <xdr:colOff>946150</xdr:colOff>
      <xdr:row>2</xdr:row>
      <xdr:rowOff>31750</xdr:rowOff>
    </xdr:from>
    <xdr:to>
      <xdr:col>4</xdr:col>
      <xdr:colOff>1111250</xdr:colOff>
      <xdr:row>2</xdr:row>
      <xdr:rowOff>143959</xdr:rowOff>
    </xdr:to>
    <xdr:pic>
      <xdr:nvPicPr>
        <xdr:cNvPr id="3" name="Graphic 32">
          <a:extLst>
            <a:ext uri="{FF2B5EF4-FFF2-40B4-BE49-F238E27FC236}">
              <a16:creationId xmlns:a16="http://schemas.microsoft.com/office/drawing/2014/main" id="{B301D3EB-F6FB-4AAC-AB5C-1D3CA4B65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076950" y="1111250"/>
          <a:ext cx="165100" cy="11220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1BB8D1A-1D11-4F0C-96E1-7EBB377EA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785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485775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821214DE-0978-49E4-BD05-6FBF08135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823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710034CD-E553-4150-9EBE-C312AAF17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65050" y="0"/>
          <a:ext cx="1663700" cy="4889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6A60830D-2249-4460-96E1-28C7015C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398350" y="0"/>
          <a:ext cx="1663700" cy="48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169069</xdr:colOff>
      <xdr:row>0</xdr:row>
      <xdr:rowOff>485775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59485411-75EB-4316-8958-87101477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963000" y="0"/>
          <a:ext cx="1663700" cy="488950"/>
        </a:xfrm>
        <a:prstGeom prst="rect">
          <a:avLst/>
        </a:prstGeom>
      </xdr:spPr>
    </xdr:pic>
    <xdr:clientData/>
  </xdr:twoCellAnchor>
  <xdr:twoCellAnchor editAs="oneCell">
    <xdr:from>
      <xdr:col>2</xdr:col>
      <xdr:colOff>1384450</xdr:colOff>
      <xdr:row>1</xdr:row>
      <xdr:rowOff>581437</xdr:rowOff>
    </xdr:from>
    <xdr:to>
      <xdr:col>2</xdr:col>
      <xdr:colOff>1555750</xdr:colOff>
      <xdr:row>2</xdr:row>
      <xdr:rowOff>131265</xdr:rowOff>
    </xdr:to>
    <xdr:pic>
      <xdr:nvPicPr>
        <xdr:cNvPr id="2" name="Graphic 32">
          <a:extLst>
            <a:ext uri="{FF2B5EF4-FFF2-40B4-BE49-F238E27FC236}">
              <a16:creationId xmlns:a16="http://schemas.microsoft.com/office/drawing/2014/main" id="{71997239-58A9-495C-92E6-9660BC429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35650" y="1127537"/>
          <a:ext cx="171300" cy="134028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2599BF33-5372-41D8-8505-FA5D4A7B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261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1</xdr:row>
      <xdr:rowOff>6350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1F7A2522-DAE6-47DD-B78F-A69EAD9D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0839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6" name="رسم 4">
          <a:extLst>
            <a:ext uri="{FF2B5EF4-FFF2-40B4-BE49-F238E27FC236}">
              <a16:creationId xmlns:a16="http://schemas.microsoft.com/office/drawing/2014/main" id="{82807DE5-E5B4-4AC5-BEFC-ABEDEA4E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995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1387D88-14CC-4159-BDA5-1AB1D84A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04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0A25BB5-CF62-4BFE-8532-64579445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74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BAD88AC-2726-4F56-9136-402928657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7114550" y="0"/>
          <a:ext cx="1590675" cy="4826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CA20E16-E2F0-48E9-9FED-ACBDB6351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7143125" y="0"/>
          <a:ext cx="1590675" cy="48260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569B81A6-246E-4934-AAF2-260785D2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573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5A69142-EB88-46E3-9E34-3AFFF36F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CD8DA11-731A-488A-955D-EB372A2B9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169069</xdr:colOff>
      <xdr:row>1</xdr:row>
      <xdr:rowOff>9525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E50B2F45-5F55-4DD9-A8DE-77E8AF03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56600" y="0"/>
          <a:ext cx="1663700" cy="48895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2EB88C9-63B8-4ACE-BF28-A7457D7C0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E3D485C-8A09-41A5-8854-0B942539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819150" y="0"/>
          <a:ext cx="1590675" cy="4826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B61BE70-8D15-46C4-98C4-32D83FA2C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449150" y="0"/>
          <a:ext cx="1663700" cy="48895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966788</xdr:colOff>
      <xdr:row>1</xdr:row>
      <xdr:rowOff>114300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DDD4D8-8879-2ECD-1462-2CF2A9DCA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95750" y="95250"/>
          <a:ext cx="1314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1614244</xdr:colOff>
      <xdr:row>1</xdr:row>
      <xdr:rowOff>89859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53D9CB0-BD77-0813-ADD3-BAC64CAEE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5599340" y="0"/>
          <a:ext cx="1833113" cy="5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426244</xdr:colOff>
      <xdr:row>0</xdr:row>
      <xdr:rowOff>482600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F99D888C-A3AA-4E48-B754-FF7DAF8E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70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1702594</xdr:colOff>
      <xdr:row>0</xdr:row>
      <xdr:rowOff>482600</xdr:rowOff>
    </xdr:to>
    <xdr:pic>
      <xdr:nvPicPr>
        <xdr:cNvPr id="2" name="رسم 4">
          <a:extLst>
            <a:ext uri="{FF2B5EF4-FFF2-40B4-BE49-F238E27FC236}">
              <a16:creationId xmlns:a16="http://schemas.microsoft.com/office/drawing/2014/main" id="{7B013005-933C-4258-91C4-BA8105C3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2744956" y="0"/>
          <a:ext cx="1540669" cy="482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482600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BD780DC-9A6A-4900-B984-756D4EEE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19989850" y="0"/>
          <a:ext cx="1590675" cy="482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485775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7EDAAD8-E16F-4EBD-89CF-6B248A752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5165475" y="0"/>
          <a:ext cx="1666875" cy="485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61" totalsRowShown="0" headerRowDxfId="2">
  <tableColumns count="2">
    <tableColumn id="2" xr3:uid="{57E4411F-94BC-4E55-9389-331A3A42AAD2}" name="Table Title" dataDxfId="1" dataCellStyle="ارتباط تشعبي 2"/>
    <tableColumn id="3" xr3:uid="{260EE5F9-3977-4882-A762-A29377A7150B}" name="Table No.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sheetPr codeName="Worksheet____1"/>
  <dimension ref="A1:D61"/>
  <sheetViews>
    <sheetView showGridLines="0" tabSelected="1" view="pageBreakPreview" zoomScale="80" zoomScaleNormal="100" zoomScaleSheetLayoutView="80" workbookViewId="0"/>
  </sheetViews>
  <sheetFormatPr defaultColWidth="8.7109375" defaultRowHeight="15" x14ac:dyDescent="0.25"/>
  <cols>
    <col min="1" max="1" width="123.42578125" customWidth="1"/>
    <col min="2" max="2" width="13.85546875" customWidth="1"/>
  </cols>
  <sheetData>
    <row r="1" spans="1:4" ht="39" customHeight="1" x14ac:dyDescent="0.25"/>
    <row r="2" spans="1:4" ht="45.95" customHeight="1" x14ac:dyDescent="0.35">
      <c r="A2" s="147" t="s">
        <v>0</v>
      </c>
      <c r="B2" s="148"/>
      <c r="C2" s="33"/>
      <c r="D2" s="33"/>
    </row>
    <row r="4" spans="1:4" s="6" customFormat="1" ht="35.1" customHeight="1" x14ac:dyDescent="0.25">
      <c r="A4" s="15" t="s">
        <v>1</v>
      </c>
      <c r="B4" s="15" t="s">
        <v>2</v>
      </c>
    </row>
    <row r="5" spans="1:4" s="7" customFormat="1" ht="20.100000000000001" customHeight="1" x14ac:dyDescent="0.25">
      <c r="A5" s="16" t="s">
        <v>3</v>
      </c>
      <c r="B5" s="42">
        <v>1</v>
      </c>
    </row>
    <row r="6" spans="1:4" s="6" customFormat="1" ht="20.100000000000001" customHeight="1" x14ac:dyDescent="0.25">
      <c r="A6" s="115" t="s">
        <v>4</v>
      </c>
      <c r="B6" s="116" t="s">
        <v>5</v>
      </c>
    </row>
    <row r="7" spans="1:4" s="6" customFormat="1" ht="20.100000000000001" customHeight="1" x14ac:dyDescent="0.25">
      <c r="A7" s="114" t="s">
        <v>6</v>
      </c>
      <c r="B7" s="48">
        <v>1.2</v>
      </c>
    </row>
    <row r="8" spans="1:4" s="6" customFormat="1" ht="20.100000000000001" customHeight="1" x14ac:dyDescent="0.25">
      <c r="A8" s="115" t="s">
        <v>7</v>
      </c>
      <c r="B8" s="116">
        <v>1.3</v>
      </c>
    </row>
    <row r="9" spans="1:4" s="6" customFormat="1" ht="20.100000000000001" customHeight="1" x14ac:dyDescent="0.25">
      <c r="A9" s="114" t="s">
        <v>8</v>
      </c>
      <c r="B9" s="48">
        <v>1.4</v>
      </c>
    </row>
    <row r="10" spans="1:4" s="6" customFormat="1" ht="20.100000000000001" customHeight="1" x14ac:dyDescent="0.25">
      <c r="A10" s="115" t="s">
        <v>9</v>
      </c>
      <c r="B10" s="116">
        <v>1.5</v>
      </c>
    </row>
    <row r="11" spans="1:4" s="6" customFormat="1" ht="20.100000000000001" customHeight="1" x14ac:dyDescent="0.25">
      <c r="A11" s="114" t="s">
        <v>10</v>
      </c>
      <c r="B11" s="48">
        <v>1.6</v>
      </c>
    </row>
    <row r="12" spans="1:4" s="6" customFormat="1" ht="20.100000000000001" customHeight="1" x14ac:dyDescent="0.25">
      <c r="A12" s="16" t="s">
        <v>11</v>
      </c>
      <c r="B12" s="16">
        <v>2</v>
      </c>
    </row>
    <row r="13" spans="1:4" s="6" customFormat="1" ht="20.100000000000001" customHeight="1" x14ac:dyDescent="0.25">
      <c r="A13" s="115" t="s">
        <v>12</v>
      </c>
      <c r="B13" s="116">
        <v>2.1</v>
      </c>
    </row>
    <row r="14" spans="1:4" s="6" customFormat="1" ht="20.100000000000001" customHeight="1" x14ac:dyDescent="0.25">
      <c r="A14" s="114" t="s">
        <v>13</v>
      </c>
      <c r="B14" s="48">
        <v>2.2000000000000002</v>
      </c>
    </row>
    <row r="15" spans="1:4" s="6" customFormat="1" ht="20.100000000000001" customHeight="1" x14ac:dyDescent="0.25">
      <c r="A15" s="115" t="s">
        <v>14</v>
      </c>
      <c r="B15" s="116">
        <v>2.2999999999999998</v>
      </c>
    </row>
    <row r="16" spans="1:4" s="6" customFormat="1" ht="20.100000000000001" customHeight="1" x14ac:dyDescent="0.25">
      <c r="A16" s="114" t="s">
        <v>15</v>
      </c>
      <c r="B16" s="48">
        <v>2.4</v>
      </c>
    </row>
    <row r="17" spans="1:2" s="6" customFormat="1" ht="19.5" x14ac:dyDescent="0.25">
      <c r="A17" s="115" t="s">
        <v>16</v>
      </c>
      <c r="B17" s="116">
        <v>2.5</v>
      </c>
    </row>
    <row r="18" spans="1:2" s="6" customFormat="1" ht="20.100000000000001" customHeight="1" x14ac:dyDescent="0.25">
      <c r="A18" s="114" t="s">
        <v>17</v>
      </c>
      <c r="B18" s="48">
        <v>2.6</v>
      </c>
    </row>
    <row r="19" spans="1:2" s="6" customFormat="1" ht="20.100000000000001" customHeight="1" x14ac:dyDescent="0.25">
      <c r="A19" s="115" t="s">
        <v>18</v>
      </c>
      <c r="B19" s="116">
        <v>2.7</v>
      </c>
    </row>
    <row r="20" spans="1:2" s="6" customFormat="1" ht="20.100000000000001" customHeight="1" x14ac:dyDescent="0.25">
      <c r="A20" s="114" t="s">
        <v>19</v>
      </c>
      <c r="B20" s="48">
        <v>2.8</v>
      </c>
    </row>
    <row r="21" spans="1:2" s="6" customFormat="1" ht="20.100000000000001" customHeight="1" x14ac:dyDescent="0.25">
      <c r="A21" s="115" t="s">
        <v>20</v>
      </c>
      <c r="B21" s="116">
        <v>2.9</v>
      </c>
    </row>
    <row r="22" spans="1:2" s="6" customFormat="1" ht="20.100000000000001" customHeight="1" x14ac:dyDescent="0.25">
      <c r="A22" s="114" t="s">
        <v>21</v>
      </c>
      <c r="B22" s="48" t="s">
        <v>22</v>
      </c>
    </row>
    <row r="23" spans="1:2" s="6" customFormat="1" ht="20.100000000000001" customHeight="1" x14ac:dyDescent="0.25">
      <c r="A23" s="115" t="s">
        <v>23</v>
      </c>
      <c r="B23" s="116">
        <v>2.11</v>
      </c>
    </row>
    <row r="24" spans="1:2" s="6" customFormat="1" ht="20.100000000000001" customHeight="1" x14ac:dyDescent="0.25">
      <c r="A24" s="114" t="s">
        <v>24</v>
      </c>
      <c r="B24" s="48">
        <v>2.12</v>
      </c>
    </row>
    <row r="25" spans="1:2" s="6" customFormat="1" ht="20.100000000000001" customHeight="1" x14ac:dyDescent="0.25">
      <c r="A25" s="115" t="s">
        <v>25</v>
      </c>
      <c r="B25" s="116">
        <v>2.13</v>
      </c>
    </row>
    <row r="26" spans="1:2" s="6" customFormat="1" ht="20.100000000000001" customHeight="1" x14ac:dyDescent="0.25">
      <c r="A26" s="114" t="s">
        <v>26</v>
      </c>
      <c r="B26" s="48">
        <v>2.14</v>
      </c>
    </row>
    <row r="27" spans="1:2" s="6" customFormat="1" ht="20.100000000000001" customHeight="1" x14ac:dyDescent="0.25">
      <c r="A27" s="115" t="s">
        <v>27</v>
      </c>
      <c r="B27" s="116" t="s">
        <v>28</v>
      </c>
    </row>
    <row r="28" spans="1:2" s="6" customFormat="1" ht="20.100000000000001" customHeight="1" x14ac:dyDescent="0.25">
      <c r="A28" s="114" t="s">
        <v>29</v>
      </c>
      <c r="B28" s="48">
        <v>2.16</v>
      </c>
    </row>
    <row r="29" spans="1:2" s="6" customFormat="1" ht="20.100000000000001" customHeight="1" x14ac:dyDescent="0.25">
      <c r="A29" s="115" t="s">
        <v>30</v>
      </c>
      <c r="B29" s="116">
        <v>2.17</v>
      </c>
    </row>
    <row r="30" spans="1:2" s="6" customFormat="1" ht="20.100000000000001" customHeight="1" x14ac:dyDescent="0.25">
      <c r="A30" s="114" t="s">
        <v>31</v>
      </c>
      <c r="B30" s="48">
        <v>2.1800000000000002</v>
      </c>
    </row>
    <row r="31" spans="1:2" s="6" customFormat="1" ht="20.100000000000001" customHeight="1" x14ac:dyDescent="0.25">
      <c r="A31" s="115" t="s">
        <v>32</v>
      </c>
      <c r="B31" s="116">
        <v>2.19</v>
      </c>
    </row>
    <row r="32" spans="1:2" s="6" customFormat="1" ht="20.100000000000001" customHeight="1" x14ac:dyDescent="0.25">
      <c r="A32" s="114" t="s">
        <v>33</v>
      </c>
      <c r="B32" s="48" t="s">
        <v>34</v>
      </c>
    </row>
    <row r="33" spans="1:2" s="6" customFormat="1" ht="20.100000000000001" customHeight="1" x14ac:dyDescent="0.25">
      <c r="A33" s="115" t="s">
        <v>35</v>
      </c>
      <c r="B33" s="116">
        <v>2.21</v>
      </c>
    </row>
    <row r="34" spans="1:2" s="6" customFormat="1" ht="20.100000000000001" customHeight="1" x14ac:dyDescent="0.25">
      <c r="A34" s="114" t="s">
        <v>36</v>
      </c>
      <c r="B34" s="48">
        <v>2.2200000000000002</v>
      </c>
    </row>
    <row r="35" spans="1:2" s="6" customFormat="1" ht="20.100000000000001" customHeight="1" x14ac:dyDescent="0.25">
      <c r="A35" s="115" t="s">
        <v>37</v>
      </c>
      <c r="B35" s="116">
        <v>2.23</v>
      </c>
    </row>
    <row r="36" spans="1:2" s="6" customFormat="1" ht="20.100000000000001" customHeight="1" x14ac:dyDescent="0.25">
      <c r="A36" s="114" t="s">
        <v>38</v>
      </c>
      <c r="B36" s="48">
        <v>2.2400000000000002</v>
      </c>
    </row>
    <row r="37" spans="1:2" s="6" customFormat="1" ht="20.100000000000001" customHeight="1" x14ac:dyDescent="0.25">
      <c r="A37" s="115" t="s">
        <v>39</v>
      </c>
      <c r="B37" s="116">
        <v>2.25</v>
      </c>
    </row>
    <row r="38" spans="1:2" s="6" customFormat="1" ht="20.100000000000001" customHeight="1" x14ac:dyDescent="0.25">
      <c r="A38" s="114" t="s">
        <v>40</v>
      </c>
      <c r="B38" s="48" t="s">
        <v>41</v>
      </c>
    </row>
    <row r="39" spans="1:2" s="6" customFormat="1" ht="20.100000000000001" customHeight="1" x14ac:dyDescent="0.25">
      <c r="A39" s="115" t="s">
        <v>42</v>
      </c>
      <c r="B39" s="116" t="s">
        <v>43</v>
      </c>
    </row>
    <row r="40" spans="1:2" s="6" customFormat="1" ht="20.100000000000001" customHeight="1" x14ac:dyDescent="0.25">
      <c r="A40" s="114" t="s">
        <v>44</v>
      </c>
      <c r="B40" s="48" t="s">
        <v>45</v>
      </c>
    </row>
    <row r="41" spans="1:2" s="6" customFormat="1" ht="20.100000000000001" customHeight="1" x14ac:dyDescent="0.25">
      <c r="A41" s="115" t="s">
        <v>46</v>
      </c>
      <c r="B41" s="116" t="s">
        <v>47</v>
      </c>
    </row>
    <row r="42" spans="1:2" ht="21" x14ac:dyDescent="0.25">
      <c r="A42" s="16" t="s">
        <v>48</v>
      </c>
      <c r="B42" s="16">
        <v>3</v>
      </c>
    </row>
    <row r="43" spans="1:2" ht="19.5" x14ac:dyDescent="0.25">
      <c r="A43" s="107" t="s">
        <v>49</v>
      </c>
      <c r="B43" s="45">
        <v>3.1</v>
      </c>
    </row>
    <row r="44" spans="1:2" ht="19.5" x14ac:dyDescent="0.25">
      <c r="A44" s="117" t="s">
        <v>50</v>
      </c>
      <c r="B44" s="118">
        <v>3.2</v>
      </c>
    </row>
    <row r="45" spans="1:2" ht="19.5" x14ac:dyDescent="0.25">
      <c r="A45" s="203" t="s">
        <v>51</v>
      </c>
      <c r="B45" s="45">
        <v>3.3</v>
      </c>
    </row>
    <row r="46" spans="1:2" ht="19.5" x14ac:dyDescent="0.25">
      <c r="A46" s="117" t="s">
        <v>52</v>
      </c>
      <c r="B46" s="118">
        <v>3.4</v>
      </c>
    </row>
    <row r="47" spans="1:2" ht="19.5" x14ac:dyDescent="0.25">
      <c r="A47" s="107" t="s">
        <v>53</v>
      </c>
      <c r="B47" s="45">
        <v>3.5</v>
      </c>
    </row>
    <row r="48" spans="1:2" ht="19.5" x14ac:dyDescent="0.25">
      <c r="A48" s="117" t="s">
        <v>54</v>
      </c>
      <c r="B48" s="118">
        <v>3.6</v>
      </c>
    </row>
    <row r="49" spans="1:2" ht="19.5" x14ac:dyDescent="0.25">
      <c r="A49" s="107" t="s">
        <v>55</v>
      </c>
      <c r="B49" s="45">
        <v>3.7</v>
      </c>
    </row>
    <row r="50" spans="1:2" ht="19.5" x14ac:dyDescent="0.25">
      <c r="A50" s="117" t="s">
        <v>56</v>
      </c>
      <c r="B50" s="118">
        <v>3.8</v>
      </c>
    </row>
    <row r="51" spans="1:2" ht="19.5" x14ac:dyDescent="0.25">
      <c r="A51" s="114" t="s">
        <v>57</v>
      </c>
      <c r="B51" s="48">
        <v>3.9</v>
      </c>
    </row>
    <row r="52" spans="1:2" ht="19.5" x14ac:dyDescent="0.25">
      <c r="A52" s="115" t="s">
        <v>58</v>
      </c>
      <c r="B52" s="121">
        <v>3.1</v>
      </c>
    </row>
    <row r="53" spans="1:2" ht="19.5" x14ac:dyDescent="0.25">
      <c r="A53" s="114" t="s">
        <v>59</v>
      </c>
      <c r="B53" s="48">
        <v>3.11</v>
      </c>
    </row>
    <row r="54" spans="1:2" ht="19.5" x14ac:dyDescent="0.25">
      <c r="A54" s="115" t="s">
        <v>60</v>
      </c>
      <c r="B54" s="118">
        <v>3.12</v>
      </c>
    </row>
    <row r="55" spans="1:2" ht="19.5" x14ac:dyDescent="0.25">
      <c r="A55" s="114" t="s">
        <v>61</v>
      </c>
      <c r="B55" s="48">
        <v>3.13</v>
      </c>
    </row>
    <row r="56" spans="1:2" ht="19.5" x14ac:dyDescent="0.25">
      <c r="A56" s="115" t="s">
        <v>62</v>
      </c>
      <c r="B56" s="118">
        <v>3.14</v>
      </c>
    </row>
    <row r="57" spans="1:2" ht="19.5" x14ac:dyDescent="0.25">
      <c r="A57" s="114" t="s">
        <v>58</v>
      </c>
      <c r="B57" s="48">
        <v>3.15</v>
      </c>
    </row>
    <row r="58" spans="1:2" ht="19.5" x14ac:dyDescent="0.25">
      <c r="A58" s="115" t="s">
        <v>63</v>
      </c>
      <c r="B58" s="118">
        <v>3.16</v>
      </c>
    </row>
    <row r="59" spans="1:2" ht="21" x14ac:dyDescent="0.25">
      <c r="A59" s="16" t="s">
        <v>64</v>
      </c>
      <c r="B59" s="16">
        <v>4</v>
      </c>
    </row>
    <row r="60" spans="1:2" ht="19.5" x14ac:dyDescent="0.25">
      <c r="A60" s="114" t="s">
        <v>65</v>
      </c>
      <c r="B60" s="48">
        <v>4.0999999999999996</v>
      </c>
    </row>
    <row r="61" spans="1:2" ht="19.5" x14ac:dyDescent="0.25">
      <c r="A61" s="115" t="s">
        <v>66</v>
      </c>
      <c r="B61" s="116">
        <v>4.2</v>
      </c>
    </row>
  </sheetData>
  <mergeCells count="1">
    <mergeCell ref="A2:B2"/>
  </mergeCells>
  <hyperlinks>
    <hyperlink ref="A10" location="'1.5'!A1" display="المؤشرات الرئيسية للمشتغلين في الأنشطة السياحية" xr:uid="{4121679F-5E0F-4083-AF62-602528B06349}"/>
    <hyperlink ref="A7" location="'1.2'!A1" display="معدل إشغال الغرف في مرافق الضيافة السياحية المرخصة" xr:uid="{0D5313D3-8FE4-4BD0-A5F4-CA994E943DC3}"/>
    <hyperlink ref="A8" location="'1.3'!A1" display="متوسط السعر اليومي للغرفة في مرافق الضيافة السياحية المرخصة" xr:uid="{54B50846-98DD-419F-8E99-8079942F40D6}"/>
    <hyperlink ref="A9" location="'1.4'!A1" display="متوسط مدة الإقامة في مرافق الضيافة السياحية المرخصة" xr:uid="{4E58FCED-F2D0-404F-9CF2-1B5F510BFDCC}"/>
    <hyperlink ref="A53" location="'3.9'!A1" display="التغير عن الربع الثاني من عام 2024 في إجمالي المشتغلين في الأنشطة السياحية حسب النشاط " xr:uid="{E14AD954-6024-419F-8CC5-4E2CA039095D}"/>
    <hyperlink ref="A54" location="'3.10'!A1" display="التغير عن الربع الثاني من عام 2024 في عدد المشتغلين السعوديين في الأنشطة السياحية حسب المناطق الإدارية " xr:uid="{34589FC2-1EDE-4D7C-9995-34D63B72A7C3}"/>
    <hyperlink ref="A55" location="'3.11'!A1" display="التغير عن الربع الثاني من عام 2024 في عدد المشتغلين غير السعوديين في الأنشطة السياحية حسب المناطق الإدارية " xr:uid="{55E593A8-96F2-4E4D-AFF4-AFE9EB437A76}"/>
    <hyperlink ref="A58" location="'3.12'!A1" display="التغير عن الربع الثاني من عام 2024 في إجمالي المشتغلين في الأنشطة السياحية حسب المناطق الإدارية " xr:uid="{3F3439D4-9363-4868-9D8B-4D513635AF8F}"/>
    <hyperlink ref="A6" location="'1.1'!A1" display="عدد مرافق الضيافة السياحية المرخصة " xr:uid="{D83E4B6A-409D-4D8F-940C-0B1AF00A8C51}"/>
    <hyperlink ref="A15" location="'2.3'!A1" display="معدل إشغال الغرف  في الشقق المخدومة ومرافق الضيافة الأخرى حسب المناطق الإدارية والشهر للربع الثاني من عام 2025" xr:uid="{8F4F369B-331C-44ED-8FA7-CEF83FD57929}"/>
    <hyperlink ref="A19" location="'2.7'!A1" display="Occupancy rate in serviced apartments and other hospitality facilities by major cities and governorates and month for Q1 of 2026" xr:uid="{12520088-7A96-4898-9735-BB6BD4E041BA}"/>
    <hyperlink ref="A21" location="'2.5'!A1" display="متوسط السعر اليومي للغرفة في الشقق المخدومة ومرافق الضيافة الأخرى حسب المناطق الإدارية والشهر للربع الثاني من عام 2025" xr:uid="{9B2E7775-0FC4-406B-B002-BE2F30E411AB}"/>
    <hyperlink ref="A23" location="'2.11'!A1" display="Average daily rate in tourism hospitality facilities by major cities and governorates and facility type for Q1 of 2026" xr:uid="{6031D5EF-EBDD-4A4D-8B74-D425181B1C8C}"/>
    <hyperlink ref="A25" location="'2.13'!A1" display="Average daily rate in serviced apartments and other hospitality facilities by major cities and governorates and month for Q1 of 2026" xr:uid="{84FCDC54-6254-4C36-AAA9-76D944D5C7A5}"/>
    <hyperlink ref="A39" location="'2.9'!A1" display="التغير عن الربع الثاني من عام 2024 في معدل إشغال الغرف حسب الشهر ونوع المرفق" xr:uid="{060D6267-3EE4-4362-88E9-038B0DC89DBA}"/>
    <hyperlink ref="A40" location="'2.10 '!A1" display="التغير عن الربع الثاني من عام 2024 في متوسط السعر اليومي للغرفة حسب الشهر ونوع المرفق" xr:uid="{3ACD32B4-D18C-4564-AD57-F656F9C774A0}"/>
    <hyperlink ref="A41" location="'2.11'!A1" display="التغير عن الربع الثاني من عام 2024 في متوسط مدة الإقامة حسب الشهر ونوع المرفق " xr:uid="{DCA958F0-3C60-4128-972F-EF6D0E65E630}"/>
    <hyperlink ref="A13" location="'2.1'!A1" display="Number of licensed tourist hospitality facilities by regions and facility type for Q1 of 2026" xr:uid="{55A5DFF1-8EEE-4429-9956-1108912A9684}"/>
    <hyperlink ref="A6:B6" location="'1.1'!A1" display="عدد مرافق الضيافة السياحية المرخصة " xr:uid="{1E411A37-0CAA-459E-B08A-E246E9AF1E6C}"/>
    <hyperlink ref="A7:B7" location="'1.2'!A1" display="معدل إشغال الغرف في مرافق الضيافة السياحية المرخصة" xr:uid="{0970ED06-6FEF-48F8-B6AA-4FE4BC2F6C3E}"/>
    <hyperlink ref="A8:B8" location="'1.3'!A1" display="متوسط السعر اليومي للغرفة في مرافق الضيافة السياحية المرخصة" xr:uid="{98DAE46D-13FA-4FEC-9AE8-BFCF8EB0A452}"/>
    <hyperlink ref="A9:B9" location="'1.4'!A1" display="متوسط مدة الإقامة في مرافق الضيافة السياحية المرخصة" xr:uid="{945CC157-3CC8-42E9-A2D8-FA679AFCF3D0}"/>
    <hyperlink ref="A10:B10" location="'1.5'!A1" display="المؤشرات الرئيسية للمشتغلين في الأنشطة السياحية" xr:uid="{427DF56D-2E14-4E2B-AB60-38F3096708EC}"/>
    <hyperlink ref="A13:B13" location="'2.1'!A1" display="عدد مرافق الضيافة السياحية المرخصة حسب المناطق الإدارية ونوع المرفق للربع الأول لعام 2026" xr:uid="{B0C30D71-E972-4805-A528-2E17624C420C}"/>
    <hyperlink ref="A14:B14" location="'2.2'!A1" display="عدد مرافق الضيافة السياحية المرخصة حسب المدن الرئيسية ونوع المرفق للربع الأول لعام 2026" xr:uid="{3E8D43C0-9E27-4B98-9DAF-1329BC5C6AE2}"/>
    <hyperlink ref="A15:B15" location="'2.3'!A1" display="عدد الغرف المتاحة في مرافق الضيافة السياحية المرخصة حسب المناطق الإدارية ونوع المرفق للربع الأول لعام 2026" xr:uid="{813A071F-D1EF-4E4D-813F-CD4F3275418E}"/>
    <hyperlink ref="A18:B18" location="'2.6'!A1" display="معدل الإشغال في الشقق المخدومة ومرافق الضيافة الأخرى حسب المدن الرئيسية والشهر للربع الأول من عام 2026" xr:uid="{DB2930FB-9BFB-4D3C-AE19-7DC8EE5F3417}"/>
    <hyperlink ref="A19:B19" location="'2.7'!A1" display="معدل إشغال الغرف في الفنادق حسب المناطق الإدارية والشهر للربع الأول من عام 2026" xr:uid="{EE9BA112-5563-469E-A07A-DA6692C7969F}"/>
    <hyperlink ref="A20:B20" location="'2.8'!A1" display="معدل إشغال الغرف في الفنادق حسب المدن الرئيسية والشهر للربع الأول من عام 2026" xr:uid="{65AD8D6C-D1C9-4DD8-B12B-133C6EF49021}"/>
    <hyperlink ref="A21:B21" location="'2.9'!A1" display="متوسط السعر اليومي للغرفة في الشقق المخدومة ومرافق الضيافة الأخرى حسب المناطق الإدارية والشهر للربع الأول من عام 2026" xr:uid="{C98403F1-85E8-48F9-B075-9B206513CD04}"/>
    <hyperlink ref="A23:B23" location="'2.11'!A1" display="متوسط السعر اليومي للغرفة  في الفنادق حسب المناطق الإدارية والشهر للربع الأول من عام 2026" xr:uid="{EEA6E023-427F-4726-B0AA-ED55FED5A207}"/>
    <hyperlink ref="A24:B24" location="'2.12'!A1" display="متوسط السعر اليومي للغرفة في الفنادق حسب المدن الرئيسية والشهر للربع الأول من عام 2026" xr:uid="{399CD6E0-853A-412C-92FB-22208BBEDFC1}"/>
    <hyperlink ref="A25:B25" location="'2.13'!A1" display="متوسط مدة الإقامة في الشقق المخدومة ومرافق الضيافة الأخرى حسب المناطق الإدارية والشهر للربع الأول من عام 2026" xr:uid="{A1426E11-95D3-453F-93AC-E87F6B5A1280}"/>
    <hyperlink ref="A29:B29" location="'2.16'!A1" display="متوسط مدة الإقامة في الفنادق حسب المدن الرئيسية والشهر للربع الأول من عام 2026" xr:uid="{CD17CAB7-5BC2-4DA4-B2F2-3D94353ED241}"/>
    <hyperlink ref="A33:B33" location="'2.17'!A1" display="التغير عن الربع الأول من عام 2025 في معدل إشغال الشقق المخدومة ومرافق الضيافة الأخرى حسب المناطق الإدارية " xr:uid="{79196763-4A66-441B-89B2-3E6F92AA7D3E}"/>
    <hyperlink ref="A34:B34" location="'2.18'!A1" display="التغير عن الربع الأول من عام 2025 في معدل إشغال الغرف في الفنادق  الأخرى حسب المناطق الإدارية " xr:uid="{B62514E5-EE58-40B7-A925-287CEA36FB5A}"/>
    <hyperlink ref="A35:B35" location="'2.23'!A1" display="Change over Q1 of 2025 in average daily rate of serviced apartments and other hospitality facilities by region" xr:uid="{5A738C33-6A29-43A5-8F7A-D04D57BCA1B4}"/>
    <hyperlink ref="A36:B36" location="'2.24'!A1" display="Change over Q1 of 2025 in average daily rate of hotels by region" xr:uid="{1A36D535-E6B0-4F13-AD46-03E6A3F77C28}"/>
    <hyperlink ref="A37:B37" location="'2.25'!A1" display="Change over Q1 of 2025 in average legth of stay of serviced apartments other hospitality facilities by region " xr:uid="{65DF28DB-041E-47E2-ACB9-F86C91D7909C}"/>
    <hyperlink ref="A38:B38" location="'2.26'!A1" display="Change over Q1 of 2025 in average length of stay of hotels by region" xr:uid="{28026F61-DF32-4BC8-93FD-F34E3CC6A3B0}"/>
    <hyperlink ref="A39:B39" location="'2.27'!A1" display="Change over Q1 of 2025 in occupancy rate by month and type of facility" xr:uid="{6B8CA12C-4E5B-4E22-9FB7-D0BBB1F8138F}"/>
    <hyperlink ref="A40:B40" location="'2.28'!A1" display="Change over Q1 of 2025 in average daily rate by month and type of facility" xr:uid="{C3448FC3-E990-4C5F-911B-E23CB5C5D5EF}"/>
    <hyperlink ref="A41:B41" location="'2.29'!A1" display="Change over Q1 of 2025 in the average length of stay by month and type of facility" xr:uid="{0DEC8866-2CDF-441C-81D2-4DA992546EC1}"/>
    <hyperlink ref="A43:B43" location="'3.1'!A1" display="عدد المشتغلين السعوديين في الأنشطة السياحية حسب النوع والنشاط للربع الأول من عام 2026" xr:uid="{9A9985FE-7CD7-4CF7-B29A-86A289C436EF}"/>
    <hyperlink ref="A44:B44" location="'3.2'!A1" display="عدد المشتغلين غير السعوديين في الأنشطة السياحية حسب النوع والنشاط للربع الأول من عام 2026" xr:uid="{E0600627-F4D3-4F19-990D-CC156CB3B8A4}"/>
    <hyperlink ref="A46:B46" location="'3.4'!A1" display="عدد المشتغلين السعوديين في الأنشطة السياحية حسب النوع والمناطق الإدارية للربع الأول من عام 2026" xr:uid="{17644F19-5D39-4EA9-A610-E051FB20A52A}"/>
    <hyperlink ref="A47:B47" location="'3.5'!A1" display="عدد المشتغلين غير السعوديين في الأنشطة السياحية حسب النوع والمناطق الإدارية للربع الأول من عام 2026" xr:uid="{3AB0B7EB-5645-4210-962E-4A7D98763683}"/>
    <hyperlink ref="A48:B48" location="'3.6'!A1" display="إجمالي المشتغلين في الأنشطة السياحية حسب النوع والمناطق الإدارية للربع الأول من عام 2026" xr:uid="{60DF9B93-EEC0-4398-9994-4EC0C5093B86}"/>
    <hyperlink ref="A49:B49" location="'3.7'!A1" display="التغير عن الربع الأول من عام 2025 في عدد المشتغلين السعوديين في الأنشطة السياحية حسب النشاط " xr:uid="{B721C52F-2614-4828-9F28-54EF70301AFB}"/>
    <hyperlink ref="A50:B50" location="'3.8'!A1" display="التغير عن الربع الأول من عام 2025 في عدد المشتغلين غير السعوديين في الأنشطة السياحية حسب النشاط " xr:uid="{3395013D-7C56-4512-AA48-133CC914215A}"/>
    <hyperlink ref="A51:B51" location="'3.9'!A1" display="التغير عن الربع الأول من عام 2025 في عدد المشتغلين الذكور في الأنشطة السياحية حسب النشاط " xr:uid="{DAA80BA2-8799-40A3-ABAE-E51941B016B1}"/>
    <hyperlink ref="A52:B52" location="'3.10'!A1" display="التغير عن الربع الرابع من عام 2024 في عدد المشتغلين الإناث في الأنشطة السياحية حسب النشاط " xr:uid="{7243DE20-0B5C-473D-9421-7BADC02A9708}"/>
    <hyperlink ref="A53:B53" location="'3.11'!A1" display="التغير عن الربع الأول من عام 2025 في إجمالي المشتغلين في الأنشطة السياحية حسب النشاط " xr:uid="{C9C96992-0528-432B-9A13-BEDC10DD3B7D}"/>
    <hyperlink ref="A54:B54" location="'3.12'!A1" display="التغير عن الربع الأول من عام 2025 في عدد المشتغلين السعوديين في الأنشطة السياحية حسب المناطق الإدارية " xr:uid="{F083AF10-F146-4C51-A011-386A76CF7FDE}"/>
    <hyperlink ref="A55:B55" location="'3.13'!A1" display="التغير عن الربع الأول من عام 2025 في عدد المشتغلين غير السعوديين في الأنشطة السياحية حسب المناطق الإدارية " xr:uid="{C1BA1A4D-4321-4568-8CFE-517B37602FA0}"/>
    <hyperlink ref="A56:B56" location="'3.14'!A1" display="التغير عن الربع الأول من عام 2025 في عدد المشتغلين الذكور في الأنشطة السياحية حسب المناطق الإدارية " xr:uid="{A407BF8C-C8D4-4100-8997-C3532C73D6AD}"/>
    <hyperlink ref="A57:B57" location="'3.15'!A1" display="التغير عن الربع الأول من عام 2025 في عدد المشتغلين الإناث في الأنشطة السياحية حسب المناطق الإدارية" xr:uid="{4CCF9E64-670D-4046-84AE-ACF4AFA5A72D}"/>
    <hyperlink ref="A58:B58" location="'3.16'!A1" display="التغير عن الربع الأول من عام 2025 في إجمالي المشتغلين في الأنشطة السياحية حسب المناطق الإدارية " xr:uid="{1AA1C082-4CFE-47AE-9385-0A83D78EFD79}"/>
    <hyperlink ref="A60:B60" location="'4.1'!A1" display="عدد المنشآت السياحية حسب النشاط وفئة حجم المنشأة" xr:uid="{1DABD553-BD25-4A74-B562-5A8A5D4DEBE5}"/>
    <hyperlink ref="A61:B61" location="'4.2'!A1" display="عدد المنشآت السياحية حسب المناطق الإدارية وفئة حجم المنشأة " xr:uid="{7A086AB2-AC88-452F-9799-EBB5E0A1B69A}"/>
    <hyperlink ref="A11:B11" location="'1.6 '!Print_Area" display="المؤشرات الرئيسية للمنشآت السياحية" xr:uid="{C87C91FC-29C6-43BC-AE94-3128A0F88B0F}"/>
    <hyperlink ref="A28" location="'2.16'!A1" display="Average length of stay in hotels by regions and month in Q1 of 2026" xr:uid="{A1098FFA-95DB-48A3-B0C8-333F2557BBC1}"/>
    <hyperlink ref="A50" location="'3.8'!A1" display="Change over the second quarter of 2024 in number of non-Saudi employees in tourism activities by activity " xr:uid="{F0CDB4EC-1639-4F8A-9BF9-054A59202057}"/>
    <hyperlink ref="A49" location="'3.7'!A1" display="Change over the second quarter of 2024 in number of Saudi employees in tourism activities by activity " xr:uid="{40F2C5A9-0255-4E33-AC07-B26FF9CEF866}"/>
    <hyperlink ref="A48" location="'3.6'!A1" display="Total number of employees in tourism activities by gender and administrative regions in Q2 of 2025" xr:uid="{63711954-6928-4681-9477-74CEC72CA5F0}"/>
    <hyperlink ref="A47" location="'3.5'!A1" display="Number of non-Saudi employees in tourism activities by gender and administrative regions in Q2 of 2025" xr:uid="{16AA2DA5-03D9-4395-8D3B-3134C69448DE}"/>
    <hyperlink ref="A46" location="'3.4'!A1" display="Number of Saudi employees in tourism activities by gender and administrative regions for Q2 2025" xr:uid="{4799EF63-EAC1-4274-842C-987BF9AE839A}"/>
    <hyperlink ref="A44" location="'3.2'!A1" display="Number of non-Saudi employees in tourism activities by gender and activity in Q2 of 2025" xr:uid="{A8C42E3E-F01B-4710-9B47-A98E5C7439C4}"/>
    <hyperlink ref="A43" location="'3.1'!A1" display="Number of Saudi employees in tourism activities by gender and activity in Q2 of 2025" xr:uid="{0F9B2E26-55E3-4F1B-B676-4C3EB42D7770}"/>
    <hyperlink ref="B28" location="'2.16'!A1" display="'2.16'!A1" xr:uid="{11A6E96A-C17A-43EC-B766-B3819483D54F}"/>
    <hyperlink ref="A17" location="'2.5'!A1" display="Occupancy rate in tourism hospitality facilities by major cities and governorates and facility type for Q1 of 2026" xr:uid="{3009AAFB-40B4-4A14-93E5-FDE27F215F90}"/>
    <hyperlink ref="A18" location="'2.6'!A1" display="Occupancy rate in tourism hospitality facilities by major cities and governorates and month for Q1 of 2026" xr:uid="{08385BCA-0C8B-45D4-A32B-71CC5DE20CEF}"/>
    <hyperlink ref="A20" location="'2.8'!A1" display="Occupancy rate in hotels by major cities and governorates and month for Q1 of 2026" xr:uid="{75F0984E-A4C7-4B85-96E8-2171DA645C3B}"/>
    <hyperlink ref="A24" location="'2.12'!A1" display="Average daily rate in tourism hospitality facilities by major cities and governorates and month for Q1 of 2026" xr:uid="{29C21A4A-D2FE-4BD4-85B0-986796A3E3E8}"/>
    <hyperlink ref="A26" location="'3.14'!A1" display="Average daily rate in hotels by major cities and governorates and month for Q1of 2026" xr:uid="{83182118-95A3-4D66-B962-EF2D17D55EF6}"/>
    <hyperlink ref="A29" location="'2.17'!A1" display="Average length of stay in tourism hospitality facilities by major cities and governorates and facility type for Q1 of 2026" xr:uid="{E8A76270-AABF-4B3B-A1D2-7B99072265EE}"/>
    <hyperlink ref="A30" location="'2.18'!A1" display="Average length of stay in tourism hospitality facilities by major cities and governorates and month for tQ1 of 2026" xr:uid="{7963F5F4-0511-4300-B8A2-028716DF31FF}"/>
    <hyperlink ref="A31" location="'2.19'!A1" display="Average length of stay in serviced apartments and other hospitality facilities by major cities and governorates and month for Q1 of 2026" xr:uid="{2BC503AC-CBA5-455F-AE40-DB27233DF5EE}"/>
    <hyperlink ref="A32" location="'2.20'!A1" display="Average length of stay in hotels by major cities and governorates and month for Q1 of 2026" xr:uid="{F48E934B-CE32-408A-9B0C-7F3BAA5C4494}"/>
    <hyperlink ref="A16" location="'2.4'!A1" display="Occupancy rate in hotels by regions and month for Q1 of 2026" xr:uid="{82BE6A06-7F3C-44DF-A8BE-7C42811AF5B2}"/>
    <hyperlink ref="A22" location="'2.10'!A1" display="Average daily rate in hotels by regions and month for Q1 of 2026" xr:uid="{F9595531-36D3-421D-A64A-7B1552D9AFCC}"/>
    <hyperlink ref="A27" location="'2.15'!A1" display="Average length of stay in serviced apartments and other hospitality facilities by regions and month in Q1 of 2026" xr:uid="{22948316-B58E-470C-94DC-8ED18D621144}"/>
    <hyperlink ref="A33" location="'2.21'!A1" display="Change over Q1 of 2025 in occupancy rate of serviced apartments and other hospitality facilities by region " xr:uid="{16B6DA29-1932-454A-BAEB-B7D5A8422DD5}"/>
    <hyperlink ref="A34" location="'2.22'!A1" display="Change over Q1 of 2025 in occupancy rate of hotels by region" xr:uid="{DECC440C-48F3-40BB-900C-74A8CB6709DF}"/>
    <hyperlink ref="A35" location="'2.23'!A1" display="Change over Q1 of 2025 in average daily rate of serviced apartments and other hospitality facilities by region" xr:uid="{BC935B36-91BB-4046-908F-2172B11E1CC0}"/>
    <hyperlink ref="B34" location="'2.22'!A1" display="'2.22'!A1" xr:uid="{5F051DEC-1263-4982-9374-3517A80F4589}"/>
    <hyperlink ref="B33" location="'2.21'!A1" display="'2.21'!A1" xr:uid="{9B4A1F4C-55CB-4CBE-BEBD-BEEAEDD64F60}"/>
    <hyperlink ref="B32" location="'2.20'!A1" display="2.20" xr:uid="{273B5A31-BD02-4640-8A0B-E4AEA868E07D}"/>
    <hyperlink ref="B31" location="'2.19'!A1" display="'2.19'!A1" xr:uid="{69B9F88E-A221-4089-8E5D-12AD6AC9F0E3}"/>
    <hyperlink ref="B30" location="'2.18'!A1" display="'2.18'!A1" xr:uid="{662873B1-A531-44F1-A8A6-307CC27F9D68}"/>
    <hyperlink ref="B29" location="'2.17'!A1" display="'2.17'!A1" xr:uid="{E3C7FA2F-F5EA-402D-BBD9-C9F562566B5B}"/>
    <hyperlink ref="B27" location="'2.15'!A1" display="2.15" xr:uid="{ECB0FC10-0AAF-4D01-99FF-DC6A5285A817}"/>
    <hyperlink ref="B26" location="'2.14'!A1" display="'2.14'!A1" xr:uid="{B49D1E3E-E6D9-48C1-8BE4-D1A8BC8D42A1}"/>
    <hyperlink ref="B25" location="'2.13'!A1" display="'2.13'!A1" xr:uid="{49D33C4D-6BC1-462D-8497-F34F7CCCA1F2}"/>
    <hyperlink ref="A45" location="'3.3'!Print_Area" display="Total number of employees in tourism activities by gender and activity for Q1 of 2026" xr:uid="{98EE8CB0-30F5-4434-B121-0E3B32080C40}"/>
  </hyperlinks>
  <pageMargins left="0.7" right="0.7" top="0.75" bottom="0.75" header="0.3" footer="0.3"/>
  <pageSetup scale="55" orientation="portrait" r:id="rId1"/>
  <headerFooter>
    <oddFooter>&amp;C_x000D_&amp;1#&amp;"Calibri"&amp;11&amp;Kffa500 CONFIDENTIAL▮▮مقيّد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 codeName="Worksheet____12">
    <tabColor theme="3" tint="0.59999389629810485"/>
  </sheetPr>
  <dimension ref="A1:J38"/>
  <sheetViews>
    <sheetView showGridLines="0" view="pageBreakPreview" zoomScaleNormal="100" zoomScaleSheetLayoutView="100" workbookViewId="0">
      <selection activeCell="E18" sqref="E18:F18"/>
    </sheetView>
  </sheetViews>
  <sheetFormatPr defaultColWidth="8.7109375" defaultRowHeight="15" x14ac:dyDescent="0.25"/>
  <cols>
    <col min="1" max="1" width="5.5703125" customWidth="1"/>
    <col min="2" max="2" width="20.5703125" customWidth="1"/>
    <col min="3" max="6" width="15.5703125" customWidth="1"/>
  </cols>
  <sheetData>
    <row r="1" spans="1:10" ht="41.1" customHeight="1" x14ac:dyDescent="0.25"/>
    <row r="2" spans="1:10" ht="45.95" customHeight="1" x14ac:dyDescent="0.25">
      <c r="A2" s="151" t="s">
        <v>14</v>
      </c>
      <c r="B2" s="151"/>
      <c r="C2" s="151"/>
      <c r="D2" s="151"/>
      <c r="E2" s="151"/>
      <c r="F2" s="151"/>
    </row>
    <row r="3" spans="1:10" ht="15.75" x14ac:dyDescent="0.25">
      <c r="A3" s="17" t="s">
        <v>135</v>
      </c>
    </row>
    <row r="4" spans="1:10" ht="35.1" customHeight="1" x14ac:dyDescent="0.25">
      <c r="A4" s="159" t="s">
        <v>136</v>
      </c>
      <c r="B4" s="160"/>
      <c r="C4" s="24" t="s">
        <v>137</v>
      </c>
      <c r="D4" s="24" t="s">
        <v>138</v>
      </c>
      <c r="E4" s="24" t="s">
        <v>139</v>
      </c>
      <c r="F4" s="24" t="s">
        <v>140</v>
      </c>
      <c r="G4" s="163"/>
      <c r="H4" s="164"/>
      <c r="I4" s="164"/>
      <c r="J4" s="164"/>
    </row>
    <row r="5" spans="1:10" ht="15.95" customHeight="1" x14ac:dyDescent="0.4">
      <c r="A5" s="19">
        <v>1</v>
      </c>
      <c r="B5" s="104" t="s">
        <v>117</v>
      </c>
      <c r="C5" s="58">
        <v>0.70811764208440797</v>
      </c>
      <c r="D5" s="59">
        <v>0.5919682636557827</v>
      </c>
      <c r="E5" s="59">
        <v>0.47381491781860929</v>
      </c>
      <c r="F5" s="22">
        <v>0.59250746090914352</v>
      </c>
    </row>
    <row r="6" spans="1:10" ht="15.95" customHeight="1" x14ac:dyDescent="0.4">
      <c r="A6" s="20">
        <v>2</v>
      </c>
      <c r="B6" s="105" t="s">
        <v>118</v>
      </c>
      <c r="C6" s="40">
        <v>0.53928826948757969</v>
      </c>
      <c r="D6" s="57">
        <v>0.43549743664911228</v>
      </c>
      <c r="E6" s="57">
        <v>0.50638179545864281</v>
      </c>
      <c r="F6" s="21">
        <v>0.49587021297002282</v>
      </c>
    </row>
    <row r="7" spans="1:10" ht="15.95" customHeight="1" x14ac:dyDescent="0.4">
      <c r="A7" s="19">
        <v>3</v>
      </c>
      <c r="B7" s="104" t="s">
        <v>119</v>
      </c>
      <c r="C7" s="58">
        <v>0.61252429847471168</v>
      </c>
      <c r="D7" s="59">
        <v>0.51056779243299744</v>
      </c>
      <c r="E7" s="59">
        <v>0.55216583348601045</v>
      </c>
      <c r="F7" s="22">
        <v>0.55808054939009355</v>
      </c>
    </row>
    <row r="8" spans="1:10" ht="16.5" customHeight="1" x14ac:dyDescent="0.4">
      <c r="A8" s="20">
        <v>4</v>
      </c>
      <c r="B8" s="105" t="s">
        <v>120</v>
      </c>
      <c r="C8" s="40">
        <v>0.62084432446857651</v>
      </c>
      <c r="D8" s="57">
        <v>0.47334157004371791</v>
      </c>
      <c r="E8" s="57">
        <v>0.49348600139103721</v>
      </c>
      <c r="F8" s="21">
        <v>0.53202918678535194</v>
      </c>
    </row>
    <row r="9" spans="1:10" ht="15.95" customHeight="1" x14ac:dyDescent="0.4">
      <c r="A9" s="19">
        <v>5</v>
      </c>
      <c r="B9" s="104" t="s">
        <v>121</v>
      </c>
      <c r="C9" s="58">
        <v>0.61426867577936073</v>
      </c>
      <c r="D9" s="59">
        <v>0.49710376743174828</v>
      </c>
      <c r="E9" s="59">
        <v>0.44659339745544252</v>
      </c>
      <c r="F9" s="22">
        <v>0.51961911767776459</v>
      </c>
    </row>
    <row r="10" spans="1:10" ht="15.95" customHeight="1" x14ac:dyDescent="0.4">
      <c r="A10" s="20">
        <v>6</v>
      </c>
      <c r="B10" s="105" t="s">
        <v>122</v>
      </c>
      <c r="C10" s="40">
        <v>0.40632920798210048</v>
      </c>
      <c r="D10" s="57">
        <v>0.35739306958738548</v>
      </c>
      <c r="E10" s="57">
        <v>0.41115333035315149</v>
      </c>
      <c r="F10" s="21">
        <v>0.39310408275330688</v>
      </c>
    </row>
    <row r="11" spans="1:10" ht="15.95" customHeight="1" x14ac:dyDescent="0.4">
      <c r="A11" s="19">
        <v>7</v>
      </c>
      <c r="B11" s="104" t="s">
        <v>123</v>
      </c>
      <c r="C11" s="58">
        <v>0.43724433661522838</v>
      </c>
      <c r="D11" s="59">
        <v>0.35774321018628857</v>
      </c>
      <c r="E11" s="59">
        <v>0.35698032200357782</v>
      </c>
      <c r="F11" s="22">
        <v>0.38503771859920499</v>
      </c>
    </row>
    <row r="12" spans="1:10" ht="15.95" customHeight="1" x14ac:dyDescent="0.4">
      <c r="A12" s="20">
        <v>8</v>
      </c>
      <c r="B12" s="105" t="s">
        <v>124</v>
      </c>
      <c r="C12" s="40">
        <v>0.59677950691141013</v>
      </c>
      <c r="D12" s="57">
        <v>0.44654957610380142</v>
      </c>
      <c r="E12" s="57">
        <v>0.46727252908957129</v>
      </c>
      <c r="F12" s="21">
        <v>0.50662247037438224</v>
      </c>
    </row>
    <row r="13" spans="1:10" ht="15.95" customHeight="1" x14ac:dyDescent="0.4">
      <c r="A13" s="19">
        <v>9</v>
      </c>
      <c r="B13" s="104" t="s">
        <v>125</v>
      </c>
      <c r="C13" s="58">
        <v>0.39369414101290962</v>
      </c>
      <c r="D13" s="59">
        <v>0.37558816939278511</v>
      </c>
      <c r="E13" s="59">
        <v>0.36023351648351648</v>
      </c>
      <c r="F13" s="22">
        <v>0.37647320816774021</v>
      </c>
    </row>
    <row r="14" spans="1:10" ht="15.95" customHeight="1" x14ac:dyDescent="0.4">
      <c r="A14" s="20">
        <v>10</v>
      </c>
      <c r="B14" s="105" t="s">
        <v>126</v>
      </c>
      <c r="C14" s="40">
        <v>0.56349830362432007</v>
      </c>
      <c r="D14" s="57">
        <v>0.41771051487730659</v>
      </c>
      <c r="E14" s="57">
        <v>0.43451632047477751</v>
      </c>
      <c r="F14" s="21">
        <v>0.47680383849242741</v>
      </c>
    </row>
    <row r="15" spans="1:10" ht="15.95" customHeight="1" x14ac:dyDescent="0.4">
      <c r="A15" s="19">
        <v>11</v>
      </c>
      <c r="B15" s="104" t="s">
        <v>127</v>
      </c>
      <c r="C15" s="58">
        <v>0.63084522684701705</v>
      </c>
      <c r="D15" s="59">
        <v>0.59618407105522864</v>
      </c>
      <c r="E15" s="59">
        <v>0.57973300567861052</v>
      </c>
      <c r="F15" s="22">
        <v>0.60246133130980029</v>
      </c>
    </row>
    <row r="16" spans="1:10" ht="15.95" customHeight="1" x14ac:dyDescent="0.4">
      <c r="A16" s="20">
        <v>12</v>
      </c>
      <c r="B16" s="105" t="s">
        <v>128</v>
      </c>
      <c r="C16" s="40">
        <v>0.28657516504470149</v>
      </c>
      <c r="D16" s="57">
        <v>0.24677099841521391</v>
      </c>
      <c r="E16" s="57">
        <v>0.2930290727180454</v>
      </c>
      <c r="F16" s="21">
        <v>0.27632207289618782</v>
      </c>
    </row>
    <row r="17" spans="1:6" ht="15.95" customHeight="1" x14ac:dyDescent="0.4">
      <c r="A17" s="19">
        <v>13</v>
      </c>
      <c r="B17" s="104" t="s">
        <v>129</v>
      </c>
      <c r="C17" s="58">
        <v>0.4661737672464295</v>
      </c>
      <c r="D17" s="59">
        <v>0.37950328416303603</v>
      </c>
      <c r="E17" s="59">
        <v>0.38001796313651992</v>
      </c>
      <c r="F17" s="22">
        <v>0.40908343383400941</v>
      </c>
    </row>
    <row r="18" spans="1:6" ht="15.6" customHeight="1" x14ac:dyDescent="0.25">
      <c r="A18" s="161" t="s">
        <v>94</v>
      </c>
      <c r="B18" s="162"/>
      <c r="C18" s="162"/>
      <c r="D18" s="162"/>
      <c r="E18" s="165" t="s">
        <v>82</v>
      </c>
      <c r="F18" s="166"/>
    </row>
    <row r="19" spans="1:6" ht="14.1" customHeight="1" x14ac:dyDescent="0.35">
      <c r="A19" s="10"/>
      <c r="B19" s="13"/>
      <c r="C19" s="13"/>
    </row>
    <row r="20" spans="1:6" x14ac:dyDescent="0.25">
      <c r="A20" s="8"/>
    </row>
    <row r="24" spans="1:6" ht="28.5" x14ac:dyDescent="0.45">
      <c r="B24" s="11"/>
    </row>
    <row r="34" spans="6:9" x14ac:dyDescent="0.25">
      <c r="F34" s="8"/>
      <c r="G34" s="9"/>
      <c r="H34" s="9"/>
      <c r="I34" s="9"/>
    </row>
    <row r="35" spans="6:9" x14ac:dyDescent="0.25">
      <c r="F35" s="8"/>
      <c r="G35" s="9"/>
      <c r="H35" s="9"/>
      <c r="I35" s="9"/>
    </row>
    <row r="36" spans="6:9" x14ac:dyDescent="0.25">
      <c r="F36" s="8"/>
      <c r="G36" s="9"/>
      <c r="H36" s="9"/>
      <c r="I36" s="9"/>
    </row>
    <row r="37" spans="6:9" x14ac:dyDescent="0.25">
      <c r="F37" s="8"/>
      <c r="G37" s="9"/>
      <c r="H37" s="9"/>
      <c r="I37" s="9"/>
    </row>
    <row r="38" spans="6:9" x14ac:dyDescent="0.25">
      <c r="F38" s="8"/>
      <c r="G38" s="9"/>
      <c r="H38" s="9"/>
      <c r="I38" s="9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D9ED2EEC-BE4A-49FA-A40D-3750F17E2878}"/>
    <hyperlink ref="E18:F18" location="'Main Menu'!A1" display="Back to Main Menu" xr:uid="{6375FEA6-0524-4F13-BC83-F8F543BCD7F5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 codeName="Worksheet____14">
    <tabColor theme="3" tint="0.59999389629810485"/>
  </sheetPr>
  <dimension ref="A1:M36"/>
  <sheetViews>
    <sheetView showGridLines="0" view="pageBreakPreview" zoomScaleNormal="100" zoomScaleSheetLayoutView="100" workbookViewId="0">
      <selection activeCell="E18" sqref="E18:F18"/>
    </sheetView>
  </sheetViews>
  <sheetFormatPr defaultColWidth="8.7109375" defaultRowHeight="15" x14ac:dyDescent="0.25"/>
  <cols>
    <col min="1" max="1" width="5.5703125" customWidth="1"/>
    <col min="2" max="2" width="18.7109375" customWidth="1"/>
    <col min="3" max="6" width="15.5703125" customWidth="1"/>
  </cols>
  <sheetData>
    <row r="1" spans="1:10" ht="39" customHeight="1" x14ac:dyDescent="0.25"/>
    <row r="2" spans="1:10" ht="45.95" customHeight="1" x14ac:dyDescent="0.25">
      <c r="A2" s="151" t="s">
        <v>15</v>
      </c>
      <c r="B2" s="151"/>
      <c r="C2" s="151"/>
      <c r="D2" s="151"/>
      <c r="E2" s="151"/>
      <c r="F2" s="151"/>
    </row>
    <row r="3" spans="1:10" ht="15.75" x14ac:dyDescent="0.25">
      <c r="A3" s="17" t="s">
        <v>141</v>
      </c>
    </row>
    <row r="4" spans="1:10" ht="35.1" customHeight="1" x14ac:dyDescent="0.25">
      <c r="A4" s="159" t="s">
        <v>136</v>
      </c>
      <c r="B4" s="160"/>
      <c r="C4" s="24" t="s">
        <v>137</v>
      </c>
      <c r="D4" s="24" t="s">
        <v>138</v>
      </c>
      <c r="E4" s="24" t="s">
        <v>139</v>
      </c>
      <c r="F4" s="24" t="s">
        <v>140</v>
      </c>
      <c r="G4" s="163"/>
      <c r="H4" s="164"/>
      <c r="I4" s="164"/>
      <c r="J4" s="164"/>
    </row>
    <row r="5" spans="1:10" ht="15.95" customHeight="1" x14ac:dyDescent="0.4">
      <c r="A5" s="19">
        <v>1</v>
      </c>
      <c r="B5" s="104" t="s">
        <v>117</v>
      </c>
      <c r="C5" s="58">
        <v>0.65335478545880832</v>
      </c>
      <c r="D5" s="59">
        <v>0.5577185554958769</v>
      </c>
      <c r="E5" s="59">
        <v>0.30857769128587409</v>
      </c>
      <c r="F5" s="22">
        <v>0.50580104856708363</v>
      </c>
    </row>
    <row r="6" spans="1:10" ht="15.95" customHeight="1" x14ac:dyDescent="0.4">
      <c r="A6" s="20">
        <v>2</v>
      </c>
      <c r="B6" s="105" t="s">
        <v>118</v>
      </c>
      <c r="C6" s="40">
        <v>0.58493706667365297</v>
      </c>
      <c r="D6" s="57">
        <v>0.56233036810553261</v>
      </c>
      <c r="E6" s="57">
        <v>0.63211203618228573</v>
      </c>
      <c r="F6" s="21">
        <v>0.59473629720449606</v>
      </c>
    </row>
    <row r="7" spans="1:10" ht="15.95" customHeight="1" x14ac:dyDescent="0.4">
      <c r="A7" s="19">
        <v>3</v>
      </c>
      <c r="B7" s="104" t="s">
        <v>119</v>
      </c>
      <c r="C7" s="58">
        <v>0.85695115826973223</v>
      </c>
      <c r="D7" s="59">
        <v>0.82044991318789162</v>
      </c>
      <c r="E7" s="59">
        <v>0.79710528193181285</v>
      </c>
      <c r="F7" s="22">
        <v>0.82475365318964533</v>
      </c>
    </row>
    <row r="8" spans="1:10" ht="15.95" customHeight="1" x14ac:dyDescent="0.4">
      <c r="A8" s="20">
        <v>4</v>
      </c>
      <c r="B8" s="105" t="s">
        <v>120</v>
      </c>
      <c r="C8" s="40">
        <v>0.55700419585456773</v>
      </c>
      <c r="D8" s="57">
        <v>0.43358061898690159</v>
      </c>
      <c r="E8" s="57">
        <v>0.38723478870769767</v>
      </c>
      <c r="F8" s="21">
        <v>0.45920534556939691</v>
      </c>
    </row>
    <row r="9" spans="1:10" ht="15.95" customHeight="1" x14ac:dyDescent="0.4">
      <c r="A9" s="19">
        <v>5</v>
      </c>
      <c r="B9" s="104" t="s">
        <v>121</v>
      </c>
      <c r="C9" s="58">
        <v>0.59437088378643321</v>
      </c>
      <c r="D9" s="59">
        <v>0.49274612865298478</v>
      </c>
      <c r="E9" s="59">
        <v>0.39300372890459567</v>
      </c>
      <c r="F9" s="22">
        <v>0.49457658438599889</v>
      </c>
    </row>
    <row r="10" spans="1:10" ht="15.95" customHeight="1" x14ac:dyDescent="0.4">
      <c r="A10" s="20">
        <v>6</v>
      </c>
      <c r="B10" s="105" t="s">
        <v>122</v>
      </c>
      <c r="C10" s="40">
        <v>0.30536701160936169</v>
      </c>
      <c r="D10" s="57">
        <v>0.23652233948121121</v>
      </c>
      <c r="E10" s="57">
        <v>0.27500658907149361</v>
      </c>
      <c r="F10" s="21">
        <v>0.27308606621325182</v>
      </c>
    </row>
    <row r="11" spans="1:10" ht="15.95" customHeight="1" x14ac:dyDescent="0.4">
      <c r="A11" s="19">
        <v>7</v>
      </c>
      <c r="B11" s="104" t="s">
        <v>123</v>
      </c>
      <c r="C11" s="58">
        <v>0.36042606539225291</v>
      </c>
      <c r="D11" s="59">
        <v>0.24629979053785031</v>
      </c>
      <c r="E11" s="59">
        <v>0.22949662504963159</v>
      </c>
      <c r="F11" s="22">
        <v>0.2745312694871333</v>
      </c>
    </row>
    <row r="12" spans="1:10" ht="15.95" customHeight="1" x14ac:dyDescent="0.4">
      <c r="A12" s="20">
        <v>8</v>
      </c>
      <c r="B12" s="105" t="s">
        <v>124</v>
      </c>
      <c r="C12" s="40">
        <v>0.53764814873973743</v>
      </c>
      <c r="D12" s="57">
        <v>0.36472517288087258</v>
      </c>
      <c r="E12" s="57">
        <v>0.27808471454880301</v>
      </c>
      <c r="F12" s="21">
        <v>0.39427193976951269</v>
      </c>
    </row>
    <row r="13" spans="1:10" ht="15.95" customHeight="1" x14ac:dyDescent="0.4">
      <c r="A13" s="19">
        <v>9</v>
      </c>
      <c r="B13" s="104" t="s">
        <v>125</v>
      </c>
      <c r="C13" s="58">
        <v>0.50011201218692591</v>
      </c>
      <c r="D13" s="59">
        <v>0.43050418532217249</v>
      </c>
      <c r="E13" s="59">
        <v>0.4604357053142189</v>
      </c>
      <c r="F13" s="22">
        <v>0.46453696403663047</v>
      </c>
    </row>
    <row r="14" spans="1:10" ht="15.95" customHeight="1" x14ac:dyDescent="0.4">
      <c r="A14" s="20">
        <v>10</v>
      </c>
      <c r="B14" s="105" t="s">
        <v>126</v>
      </c>
      <c r="C14" s="40">
        <v>0.50706020047948952</v>
      </c>
      <c r="D14" s="57">
        <v>0.36341684857148382</v>
      </c>
      <c r="E14" s="57">
        <v>0.36300026778849892</v>
      </c>
      <c r="F14" s="21">
        <v>0.41005955547083262</v>
      </c>
    </row>
    <row r="15" spans="1:10" ht="15.95" customHeight="1" x14ac:dyDescent="0.4">
      <c r="A15" s="19">
        <v>11</v>
      </c>
      <c r="B15" s="104" t="s">
        <v>127</v>
      </c>
      <c r="C15" s="58">
        <v>0.43383580705009278</v>
      </c>
      <c r="D15" s="59">
        <v>0.40221704852108581</v>
      </c>
      <c r="E15" s="59">
        <v>0.40710593691126029</v>
      </c>
      <c r="F15" s="22">
        <v>0.41501798561151082</v>
      </c>
    </row>
    <row r="16" spans="1:10" ht="15.95" customHeight="1" x14ac:dyDescent="0.4">
      <c r="A16" s="20">
        <v>12</v>
      </c>
      <c r="B16" s="105" t="s">
        <v>128</v>
      </c>
      <c r="C16" s="40">
        <v>0.24816121509298569</v>
      </c>
      <c r="D16" s="57">
        <v>0.27450567942785031</v>
      </c>
      <c r="E16" s="57">
        <v>0.26435420859476738</v>
      </c>
      <c r="F16" s="21">
        <v>0.26172225819252698</v>
      </c>
    </row>
    <row r="17" spans="1:13" ht="15.95" customHeight="1" x14ac:dyDescent="0.4">
      <c r="A17" s="19">
        <v>13</v>
      </c>
      <c r="B17" s="104" t="s">
        <v>129</v>
      </c>
      <c r="C17" s="58">
        <v>0.47135416666666669</v>
      </c>
      <c r="D17" s="59">
        <v>0.40035008752188039</v>
      </c>
      <c r="E17" s="59">
        <v>0.33484109733889439</v>
      </c>
      <c r="F17" s="22">
        <v>0.39927075737055939</v>
      </c>
    </row>
    <row r="18" spans="1:13" ht="15.6" customHeight="1" x14ac:dyDescent="0.25">
      <c r="A18" s="161" t="s">
        <v>94</v>
      </c>
      <c r="B18" s="162"/>
      <c r="C18" s="162"/>
      <c r="D18" s="162"/>
      <c r="E18" s="165" t="s">
        <v>82</v>
      </c>
      <c r="F18" s="166"/>
    </row>
    <row r="19" spans="1:13" ht="14.1" customHeight="1" x14ac:dyDescent="0.35">
      <c r="A19" s="13"/>
      <c r="B19" s="13"/>
      <c r="C19" s="13"/>
      <c r="F19" s="12"/>
    </row>
    <row r="24" spans="1:13" ht="28.5" x14ac:dyDescent="0.45">
      <c r="B24" s="11"/>
      <c r="M24" s="9"/>
    </row>
    <row r="25" spans="1:13" x14ac:dyDescent="0.25">
      <c r="M25" s="9"/>
    </row>
    <row r="26" spans="1:13" x14ac:dyDescent="0.25">
      <c r="M26" s="9"/>
    </row>
    <row r="27" spans="1:13" x14ac:dyDescent="0.25">
      <c r="M27" s="9"/>
    </row>
    <row r="28" spans="1:13" x14ac:dyDescent="0.25">
      <c r="M28" s="9"/>
    </row>
    <row r="29" spans="1:13" x14ac:dyDescent="0.25">
      <c r="M29" s="9"/>
    </row>
    <row r="30" spans="1:13" x14ac:dyDescent="0.25">
      <c r="M30" s="9"/>
    </row>
    <row r="31" spans="1:13" x14ac:dyDescent="0.25">
      <c r="M31" s="9"/>
    </row>
    <row r="32" spans="1:13" x14ac:dyDescent="0.25">
      <c r="M32" s="9"/>
    </row>
    <row r="33" spans="13:13" x14ac:dyDescent="0.25">
      <c r="M33" s="9"/>
    </row>
    <row r="34" spans="13:13" x14ac:dyDescent="0.25">
      <c r="M34" s="9"/>
    </row>
    <row r="35" spans="13:13" x14ac:dyDescent="0.25">
      <c r="M35" s="9"/>
    </row>
    <row r="36" spans="13:13" x14ac:dyDescent="0.25">
      <c r="M36" s="9"/>
    </row>
  </sheetData>
  <mergeCells count="5">
    <mergeCell ref="A4:B4"/>
    <mergeCell ref="A2:F2"/>
    <mergeCell ref="A18:D18"/>
    <mergeCell ref="E18:F18"/>
    <mergeCell ref="G4:J4"/>
  </mergeCells>
  <hyperlinks>
    <hyperlink ref="E18" location="'القائمة الرئيسية'!A1" display="العودة للقائمة الرئيسية" xr:uid="{75098A39-743C-45B8-A730-6335E4FB7601}"/>
    <hyperlink ref="E18:F18" location="'Main Menu'!A1" display="Back to Main Menu" xr:uid="{9F855D5D-B5AD-4222-BC99-8A6CB040688D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26D3-C311-4611-A957-D14D59024308}">
  <sheetPr>
    <tabColor theme="3" tint="0.59996337778862885"/>
  </sheetPr>
  <dimension ref="A1:K25"/>
  <sheetViews>
    <sheetView showGridLines="0" view="pageBreakPreview" zoomScaleNormal="100" zoomScaleSheetLayoutView="100" workbookViewId="0">
      <selection activeCell="E22" sqref="E22"/>
    </sheetView>
  </sheetViews>
  <sheetFormatPr defaultColWidth="8.7109375" defaultRowHeight="15" x14ac:dyDescent="0.25"/>
  <cols>
    <col min="1" max="1" width="5.5703125" customWidth="1"/>
    <col min="2" max="2" width="31.42578125" customWidth="1"/>
    <col min="3" max="4" width="20.5703125" customWidth="1"/>
    <col min="5" max="5" width="24.28515625" customWidth="1"/>
    <col min="6" max="6" width="15.5703125" customWidth="1"/>
  </cols>
  <sheetData>
    <row r="1" spans="1:6" ht="39" customHeight="1" x14ac:dyDescent="0.25"/>
    <row r="2" spans="1:6" ht="53.45" customHeight="1" x14ac:dyDescent="0.25">
      <c r="A2" s="169" t="s">
        <v>142</v>
      </c>
      <c r="B2" s="169"/>
      <c r="C2" s="169"/>
      <c r="D2" s="169"/>
      <c r="E2" s="169"/>
      <c r="F2" s="126"/>
    </row>
    <row r="3" spans="1:6" ht="15.75" x14ac:dyDescent="0.25">
      <c r="A3" s="127" t="s">
        <v>143</v>
      </c>
    </row>
    <row r="4" spans="1:6" ht="47.1" customHeight="1" x14ac:dyDescent="0.25">
      <c r="A4" s="170" t="s">
        <v>144</v>
      </c>
      <c r="B4" s="171"/>
      <c r="C4" s="128" t="s">
        <v>145</v>
      </c>
      <c r="D4" s="128" t="s">
        <v>146</v>
      </c>
      <c r="E4" s="128" t="s">
        <v>147</v>
      </c>
    </row>
    <row r="5" spans="1:6" ht="15.95" customHeight="1" x14ac:dyDescent="0.25">
      <c r="A5" s="130">
        <v>1</v>
      </c>
      <c r="B5" s="131" t="s">
        <v>148</v>
      </c>
      <c r="C5" s="132">
        <v>0.6014217007815118</v>
      </c>
      <c r="D5" s="132">
        <v>0.50989042751661984</v>
      </c>
      <c r="E5" s="132">
        <v>0.55731107139897018</v>
      </c>
    </row>
    <row r="6" spans="1:6" ht="15.95" customHeight="1" x14ac:dyDescent="0.25">
      <c r="A6" s="133">
        <v>2</v>
      </c>
      <c r="B6" s="134" t="s">
        <v>149</v>
      </c>
      <c r="C6" s="135">
        <v>0.49503433572154598</v>
      </c>
      <c r="D6" s="135">
        <v>0.59879349454196706</v>
      </c>
      <c r="E6" s="135">
        <v>0.59763213387044511</v>
      </c>
    </row>
    <row r="7" spans="1:6" ht="15.95" customHeight="1" x14ac:dyDescent="0.25">
      <c r="A7" s="130">
        <v>3</v>
      </c>
      <c r="B7" s="131" t="s">
        <v>150</v>
      </c>
      <c r="C7" s="132">
        <v>0.57008071319987408</v>
      </c>
      <c r="D7" s="132">
        <v>0.60793902983963055</v>
      </c>
      <c r="E7" s="132">
        <v>0.59247827339911452</v>
      </c>
    </row>
    <row r="8" spans="1:6" ht="15.95" customHeight="1" x14ac:dyDescent="0.25">
      <c r="A8" s="133">
        <v>4</v>
      </c>
      <c r="B8" s="134" t="s">
        <v>151</v>
      </c>
      <c r="C8" s="135">
        <v>0.34787930254668303</v>
      </c>
      <c r="D8" s="135">
        <v>0.28311107743597513</v>
      </c>
      <c r="E8" s="135">
        <v>0.32813388275121302</v>
      </c>
    </row>
    <row r="9" spans="1:6" ht="15.95" customHeight="1" x14ac:dyDescent="0.25">
      <c r="A9" s="130">
        <v>5</v>
      </c>
      <c r="B9" s="131" t="s">
        <v>152</v>
      </c>
      <c r="C9" s="132">
        <v>0.60338324435378043</v>
      </c>
      <c r="D9" s="132">
        <v>0.83959316308601006</v>
      </c>
      <c r="E9" s="132">
        <v>0.8199669273580884</v>
      </c>
    </row>
    <row r="10" spans="1:6" ht="15.95" customHeight="1" x14ac:dyDescent="0.25">
      <c r="A10" s="133">
        <v>6</v>
      </c>
      <c r="B10" s="134" t="s">
        <v>153</v>
      </c>
      <c r="C10" s="135">
        <v>0.54995992828784923</v>
      </c>
      <c r="D10" s="135">
        <v>0.4943189648572085</v>
      </c>
      <c r="E10" s="135">
        <v>0.52870734908136485</v>
      </c>
    </row>
    <row r="11" spans="1:6" ht="15.95" customHeight="1" x14ac:dyDescent="0.25">
      <c r="A11" s="130">
        <v>7</v>
      </c>
      <c r="B11" s="131" t="s">
        <v>154</v>
      </c>
      <c r="C11" s="132">
        <v>0.47593704557370237</v>
      </c>
      <c r="D11" s="132">
        <v>0.55612724262896518</v>
      </c>
      <c r="E11" s="132">
        <v>0.4959087177925276</v>
      </c>
    </row>
    <row r="12" spans="1:6" ht="15.95" customHeight="1" x14ac:dyDescent="0.25">
      <c r="A12" s="133">
        <v>8</v>
      </c>
      <c r="B12" s="134" t="s">
        <v>155</v>
      </c>
      <c r="C12" s="135">
        <v>0.5447687500581464</v>
      </c>
      <c r="D12" s="135">
        <v>0.50316507225727658</v>
      </c>
      <c r="E12" s="135">
        <v>0.52229019563757717</v>
      </c>
    </row>
    <row r="13" spans="1:6" ht="15.95" customHeight="1" x14ac:dyDescent="0.25">
      <c r="A13" s="130">
        <v>9</v>
      </c>
      <c r="B13" s="131" t="s">
        <v>156</v>
      </c>
      <c r="C13" s="132">
        <v>0.39170717824066953</v>
      </c>
      <c r="D13" s="132">
        <v>0.27255964491194767</v>
      </c>
      <c r="E13" s="132">
        <v>0.35229236667057018</v>
      </c>
    </row>
    <row r="14" spans="1:6" ht="15.95" customHeight="1" x14ac:dyDescent="0.25">
      <c r="A14" s="133">
        <v>10</v>
      </c>
      <c r="B14" s="134" t="s">
        <v>157</v>
      </c>
      <c r="C14" s="135">
        <v>0.4244921927509675</v>
      </c>
      <c r="D14" s="135">
        <v>0.27287654047671761</v>
      </c>
      <c r="E14" s="135">
        <v>0.34337977661166952</v>
      </c>
    </row>
    <row r="15" spans="1:6" ht="15.95" customHeight="1" x14ac:dyDescent="0.25">
      <c r="A15" s="130">
        <v>11</v>
      </c>
      <c r="B15" s="131" t="s">
        <v>158</v>
      </c>
      <c r="C15" s="132">
        <v>0.50899957931849593</v>
      </c>
      <c r="D15" s="132">
        <v>0.39992157302111925</v>
      </c>
      <c r="E15" s="132">
        <v>0.47530379225489822</v>
      </c>
    </row>
    <row r="16" spans="1:6" ht="15.95" customHeight="1" x14ac:dyDescent="0.25">
      <c r="A16" s="133">
        <v>12</v>
      </c>
      <c r="B16" s="134" t="s">
        <v>159</v>
      </c>
      <c r="C16" s="135">
        <v>0.45897079276773295</v>
      </c>
      <c r="D16" s="135">
        <v>0.4751898004292533</v>
      </c>
      <c r="E16" s="135">
        <v>0.47007478562186111</v>
      </c>
    </row>
    <row r="17" spans="1:11" ht="15.95" customHeight="1" x14ac:dyDescent="0.25">
      <c r="A17" s="130">
        <v>13</v>
      </c>
      <c r="B17" s="131" t="s">
        <v>160</v>
      </c>
      <c r="C17" s="132">
        <v>0.50431306902618589</v>
      </c>
      <c r="D17" s="132">
        <v>0.43496241651996537</v>
      </c>
      <c r="E17" s="132">
        <v>0.45943437168482976</v>
      </c>
    </row>
    <row r="18" spans="1:11" ht="15.95" customHeight="1" x14ac:dyDescent="0.25">
      <c r="A18" s="133">
        <v>14</v>
      </c>
      <c r="B18" s="134" t="s">
        <v>161</v>
      </c>
      <c r="C18" s="135">
        <v>0.62374044705153109</v>
      </c>
      <c r="D18" s="135">
        <v>0.42399945870969924</v>
      </c>
      <c r="E18" s="135">
        <v>0.54358136545893943</v>
      </c>
    </row>
    <row r="19" spans="1:11" ht="15.95" customHeight="1" x14ac:dyDescent="0.25">
      <c r="A19" s="130">
        <v>15</v>
      </c>
      <c r="B19" s="131" t="s">
        <v>162</v>
      </c>
      <c r="C19" s="132">
        <v>0.29002903988023304</v>
      </c>
      <c r="D19" s="132">
        <v>0.26310281677858199</v>
      </c>
      <c r="E19" s="132">
        <v>0.28365328359133551</v>
      </c>
    </row>
    <row r="20" spans="1:11" ht="15.95" customHeight="1" x14ac:dyDescent="0.25">
      <c r="A20" s="133">
        <v>16</v>
      </c>
      <c r="B20" s="134" t="s">
        <v>163</v>
      </c>
      <c r="C20" s="135">
        <v>0.45081839195352036</v>
      </c>
      <c r="D20" s="135">
        <v>0.38748264445156466</v>
      </c>
      <c r="E20" s="135">
        <v>0.43150558528827471</v>
      </c>
    </row>
    <row r="21" spans="1:11" ht="15.95" customHeight="1" x14ac:dyDescent="0.25">
      <c r="A21" s="130">
        <v>17</v>
      </c>
      <c r="B21" s="131" t="s">
        <v>164</v>
      </c>
      <c r="C21" s="132">
        <v>0.4531871746494518</v>
      </c>
      <c r="D21" s="132">
        <v>0.36597939090300147</v>
      </c>
      <c r="E21" s="132">
        <v>0.4163117236590439</v>
      </c>
    </row>
    <row r="22" spans="1:11" ht="15.6" customHeight="1" x14ac:dyDescent="0.25">
      <c r="A22" s="172" t="s">
        <v>94</v>
      </c>
      <c r="B22" s="173"/>
      <c r="C22" s="173"/>
      <c r="E22" s="146" t="s">
        <v>165</v>
      </c>
      <c r="F22" s="136"/>
      <c r="G22" s="84"/>
      <c r="K22" s="9"/>
    </row>
    <row r="23" spans="1:11" x14ac:dyDescent="0.25">
      <c r="A23" s="174" t="s">
        <v>166</v>
      </c>
      <c r="B23" s="175"/>
      <c r="C23" s="175"/>
      <c r="K23" s="9"/>
    </row>
    <row r="24" spans="1:11" x14ac:dyDescent="0.25">
      <c r="A24" s="167" t="s">
        <v>167</v>
      </c>
      <c r="B24" s="168"/>
      <c r="C24" s="168"/>
    </row>
    <row r="25" spans="1:11" x14ac:dyDescent="0.25">
      <c r="A25" s="167" t="s">
        <v>168</v>
      </c>
      <c r="B25" s="168"/>
      <c r="C25" s="168"/>
    </row>
  </sheetData>
  <mergeCells count="6">
    <mergeCell ref="A25:C25"/>
    <mergeCell ref="A2:E2"/>
    <mergeCell ref="A4:B4"/>
    <mergeCell ref="A22:C22"/>
    <mergeCell ref="A23:C23"/>
    <mergeCell ref="A24:C24"/>
  </mergeCells>
  <hyperlinks>
    <hyperlink ref="E22" location="'Main Menu'!A1" display="Return to main menu" xr:uid="{EC98A7FC-A422-4D01-80F1-71172A5A99DF}"/>
  </hyperlinks>
  <pageMargins left="0.7" right="0.7" top="0.75" bottom="0.75" header="0.3" footer="0.3"/>
  <pageSetup scale="66" orientation="portrait" r:id="rId1"/>
  <headerFooter>
    <oddFooter>&amp;C_x000D_&amp;1#&amp;"Calibri"&amp;11&amp;Kffa500 CONFIDENTIAL■■RESTRICTED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AC20-AC19-49B5-944E-698FA9E469ED}">
  <sheetPr>
    <tabColor theme="3" tint="0.59996337778862885"/>
  </sheetPr>
  <dimension ref="A1:K25"/>
  <sheetViews>
    <sheetView showGridLines="0" view="pageBreakPreview" topLeftCell="B1" zoomScaleNormal="100" zoomScaleSheetLayoutView="100" workbookViewId="0">
      <selection activeCell="F22" sqref="F22"/>
    </sheetView>
  </sheetViews>
  <sheetFormatPr defaultColWidth="8.7109375" defaultRowHeight="15" x14ac:dyDescent="0.25"/>
  <cols>
    <col min="1" max="1" width="5.5703125" customWidth="1"/>
    <col min="2" max="2" width="29" customWidth="1"/>
    <col min="3" max="6" width="20.5703125" customWidth="1"/>
  </cols>
  <sheetData>
    <row r="1" spans="1:6" ht="39" customHeight="1" x14ac:dyDescent="0.25"/>
    <row r="2" spans="1:6" ht="50.1" customHeight="1" x14ac:dyDescent="0.25">
      <c r="A2" s="169" t="s">
        <v>17</v>
      </c>
      <c r="B2" s="169"/>
      <c r="C2" s="169"/>
      <c r="D2" s="169"/>
      <c r="E2" s="169"/>
      <c r="F2" s="169"/>
    </row>
    <row r="3" spans="1:6" ht="15.75" x14ac:dyDescent="0.25">
      <c r="A3" s="127" t="s">
        <v>169</v>
      </c>
    </row>
    <row r="4" spans="1:6" ht="35.1" customHeight="1" x14ac:dyDescent="0.25">
      <c r="A4" s="170" t="s">
        <v>170</v>
      </c>
      <c r="B4" s="171"/>
      <c r="C4" s="128" t="s">
        <v>171</v>
      </c>
      <c r="D4" s="128" t="s">
        <v>172</v>
      </c>
      <c r="E4" s="129" t="s">
        <v>173</v>
      </c>
      <c r="F4" s="129" t="s">
        <v>174</v>
      </c>
    </row>
    <row r="5" spans="1:6" ht="15.95" customHeight="1" x14ac:dyDescent="0.25">
      <c r="A5" s="130">
        <v>1</v>
      </c>
      <c r="B5" s="131" t="s">
        <v>148</v>
      </c>
      <c r="C5" s="132">
        <v>0.69415975832977195</v>
      </c>
      <c r="D5" s="132">
        <v>0.58360961450494109</v>
      </c>
      <c r="E5" s="132">
        <v>0.39347624027821498</v>
      </c>
      <c r="F5" s="132">
        <v>0.55731107139897018</v>
      </c>
    </row>
    <row r="6" spans="1:6" ht="15.95" customHeight="1" x14ac:dyDescent="0.25">
      <c r="A6" s="133">
        <v>2</v>
      </c>
      <c r="B6" s="134" t="s">
        <v>149</v>
      </c>
      <c r="C6" s="135">
        <v>0.58120716590418797</v>
      </c>
      <c r="D6" s="135">
        <v>0.56577157351101248</v>
      </c>
      <c r="E6" s="135">
        <v>0.6407659944554821</v>
      </c>
      <c r="F6" s="135">
        <v>0.59763213387044511</v>
      </c>
    </row>
    <row r="7" spans="1:6" ht="15.95" customHeight="1" x14ac:dyDescent="0.25">
      <c r="A7" s="130">
        <v>3</v>
      </c>
      <c r="B7" s="131" t="s">
        <v>150</v>
      </c>
      <c r="C7" s="132">
        <v>0.65906752043908301</v>
      </c>
      <c r="D7" s="132">
        <v>0.5354308282383321</v>
      </c>
      <c r="E7" s="132">
        <v>0.58084475335565744</v>
      </c>
      <c r="F7" s="132">
        <v>0.59267834612068471</v>
      </c>
    </row>
    <row r="8" spans="1:6" ht="15.95" customHeight="1" x14ac:dyDescent="0.25">
      <c r="A8" s="133">
        <v>4</v>
      </c>
      <c r="B8" s="134" t="s">
        <v>151</v>
      </c>
      <c r="C8" s="135">
        <v>0.33288261161044008</v>
      </c>
      <c r="D8" s="135">
        <v>0.2940345044364655</v>
      </c>
      <c r="E8" s="135">
        <v>0.35197177756946479</v>
      </c>
      <c r="F8" s="135">
        <v>0.32792161203698011</v>
      </c>
    </row>
    <row r="9" spans="1:6" ht="15.95" customHeight="1" x14ac:dyDescent="0.25">
      <c r="A9" s="130">
        <v>5</v>
      </c>
      <c r="B9" s="131" t="s">
        <v>152</v>
      </c>
      <c r="C9" s="132">
        <v>0.85429518170850771</v>
      </c>
      <c r="D9" s="132">
        <v>0.81203315769181339</v>
      </c>
      <c r="E9" s="132">
        <v>0.79409922476692918</v>
      </c>
      <c r="F9" s="132">
        <v>0.8199669273580884</v>
      </c>
    </row>
    <row r="10" spans="1:6" ht="15.95" customHeight="1" x14ac:dyDescent="0.25">
      <c r="A10" s="133">
        <v>6</v>
      </c>
      <c r="B10" s="134" t="s">
        <v>153</v>
      </c>
      <c r="C10" s="135">
        <v>0.63693983367563378</v>
      </c>
      <c r="D10" s="135">
        <v>0.48311421683116101</v>
      </c>
      <c r="E10" s="135">
        <v>0.46350578260690622</v>
      </c>
      <c r="F10" s="135">
        <v>0.52898494254963591</v>
      </c>
    </row>
    <row r="11" spans="1:6" ht="15.95" customHeight="1" x14ac:dyDescent="0.25">
      <c r="A11" s="130">
        <v>7</v>
      </c>
      <c r="B11" s="131" t="s">
        <v>154</v>
      </c>
      <c r="C11" s="132">
        <v>0.60296858001486442</v>
      </c>
      <c r="D11" s="132">
        <v>0.48379941565798101</v>
      </c>
      <c r="E11" s="132">
        <v>0.39947264337508243</v>
      </c>
      <c r="F11" s="132">
        <v>0.4959087177925276</v>
      </c>
    </row>
    <row r="12" spans="1:6" ht="15.95" customHeight="1" x14ac:dyDescent="0.25">
      <c r="A12" s="133">
        <v>8</v>
      </c>
      <c r="B12" s="134" t="s">
        <v>155</v>
      </c>
      <c r="C12" s="135">
        <v>0.62041961085779074</v>
      </c>
      <c r="D12" s="135">
        <v>0.50960117589416953</v>
      </c>
      <c r="E12" s="135">
        <v>0.43349349331369502</v>
      </c>
      <c r="F12" s="135">
        <v>0.52229019563757717</v>
      </c>
    </row>
    <row r="13" spans="1:6" ht="15.95" customHeight="1" x14ac:dyDescent="0.25">
      <c r="A13" s="130">
        <v>9</v>
      </c>
      <c r="B13" s="131" t="s">
        <v>156</v>
      </c>
      <c r="C13" s="132">
        <v>0.36823938197372397</v>
      </c>
      <c r="D13" s="132">
        <v>0.31818446998424832</v>
      </c>
      <c r="E13" s="132">
        <v>0.36685928754473718</v>
      </c>
      <c r="F13" s="132">
        <v>0.35229236667057018</v>
      </c>
    </row>
    <row r="14" spans="1:6" ht="15.95" customHeight="1" x14ac:dyDescent="0.25">
      <c r="A14" s="133">
        <v>10</v>
      </c>
      <c r="B14" s="134" t="s">
        <v>157</v>
      </c>
      <c r="C14" s="135">
        <v>0.40900019956096589</v>
      </c>
      <c r="D14" s="135">
        <v>0.32326448445508049</v>
      </c>
      <c r="E14" s="135">
        <v>0.29996615650735153</v>
      </c>
      <c r="F14" s="135">
        <v>0.34337977661166952</v>
      </c>
    </row>
    <row r="15" spans="1:6" ht="15.95" customHeight="1" x14ac:dyDescent="0.25">
      <c r="A15" s="130">
        <v>11</v>
      </c>
      <c r="B15" s="131" t="s">
        <v>158</v>
      </c>
      <c r="C15" s="132">
        <v>0.58396083965774181</v>
      </c>
      <c r="D15" s="132">
        <v>0.42292317021133247</v>
      </c>
      <c r="E15" s="132">
        <v>0.41091831557584985</v>
      </c>
      <c r="F15" s="132">
        <v>0.47530379225489822</v>
      </c>
    </row>
    <row r="16" spans="1:6" ht="15.95" customHeight="1" x14ac:dyDescent="0.25">
      <c r="A16" s="133">
        <v>12</v>
      </c>
      <c r="B16" s="134" t="s">
        <v>159</v>
      </c>
      <c r="C16" s="135">
        <v>0.42792968749999999</v>
      </c>
      <c r="D16" s="135">
        <v>0.46643084541917229</v>
      </c>
      <c r="E16" s="135">
        <v>0.51347658675940877</v>
      </c>
      <c r="F16" s="135">
        <v>0.47007478562186111</v>
      </c>
    </row>
    <row r="17" spans="1:11" ht="15.95" customHeight="1" x14ac:dyDescent="0.25">
      <c r="A17" s="130">
        <v>13</v>
      </c>
      <c r="B17" s="131" t="s">
        <v>160</v>
      </c>
      <c r="C17" s="132">
        <v>0.58309344051563372</v>
      </c>
      <c r="D17" s="132">
        <v>0.40736185872269576</v>
      </c>
      <c r="E17" s="132">
        <v>0.38890474337354608</v>
      </c>
      <c r="F17" s="132">
        <v>0.45943437168482976</v>
      </c>
    </row>
    <row r="18" spans="1:11" ht="15.95" customHeight="1" x14ac:dyDescent="0.25">
      <c r="A18" s="133">
        <v>14</v>
      </c>
      <c r="B18" s="134" t="s">
        <v>161</v>
      </c>
      <c r="C18" s="135">
        <v>0.56442618902161623</v>
      </c>
      <c r="D18" s="135">
        <v>0.53877366339234889</v>
      </c>
      <c r="E18" s="135">
        <v>0.52670815677966099</v>
      </c>
      <c r="F18" s="135">
        <v>0.54358136545893943</v>
      </c>
    </row>
    <row r="19" spans="1:11" ht="15.95" customHeight="1" x14ac:dyDescent="0.25">
      <c r="A19" s="130">
        <v>15</v>
      </c>
      <c r="B19" s="131" t="s">
        <v>162</v>
      </c>
      <c r="C19" s="132">
        <v>0.28311857965678999</v>
      </c>
      <c r="D19" s="132">
        <v>0.26657038106877012</v>
      </c>
      <c r="E19" s="132">
        <v>0.29964827655512011</v>
      </c>
      <c r="F19" s="132">
        <v>0.28365328359133551</v>
      </c>
    </row>
    <row r="20" spans="1:11" ht="15.95" customHeight="1" x14ac:dyDescent="0.25">
      <c r="A20" s="133">
        <v>16</v>
      </c>
      <c r="B20" s="134" t="s">
        <v>163</v>
      </c>
      <c r="C20" s="135">
        <v>0.511261186333544</v>
      </c>
      <c r="D20" s="135">
        <v>0.41521555367709212</v>
      </c>
      <c r="E20" s="135">
        <v>0.37253332512391096</v>
      </c>
      <c r="F20" s="135">
        <v>0.43150558528827471</v>
      </c>
    </row>
    <row r="21" spans="1:11" ht="15.95" customHeight="1" x14ac:dyDescent="0.25">
      <c r="A21" s="130">
        <v>17</v>
      </c>
      <c r="B21" s="131" t="s">
        <v>164</v>
      </c>
      <c r="C21" s="132">
        <v>0.48585424225698748</v>
      </c>
      <c r="D21" s="132">
        <v>0.38628310331965682</v>
      </c>
      <c r="E21" s="132">
        <v>0.37460906698797741</v>
      </c>
      <c r="F21" s="132">
        <v>0.4163117236590439</v>
      </c>
    </row>
    <row r="22" spans="1:11" ht="15.6" customHeight="1" x14ac:dyDescent="0.25">
      <c r="A22" s="172" t="s">
        <v>94</v>
      </c>
      <c r="B22" s="173"/>
      <c r="C22" s="173"/>
      <c r="F22" s="146" t="s">
        <v>165</v>
      </c>
      <c r="G22" s="84"/>
      <c r="K22" s="9"/>
    </row>
    <row r="23" spans="1:11" ht="14.1" customHeight="1" x14ac:dyDescent="0.25">
      <c r="A23" s="174" t="s">
        <v>166</v>
      </c>
      <c r="B23" s="175"/>
      <c r="C23" s="175"/>
      <c r="K23" s="9"/>
    </row>
    <row r="24" spans="1:11" ht="14.1" customHeight="1" x14ac:dyDescent="0.25">
      <c r="A24" s="167" t="s">
        <v>167</v>
      </c>
      <c r="B24" s="168"/>
      <c r="C24" s="168"/>
    </row>
    <row r="25" spans="1:11" ht="14.1" customHeight="1" x14ac:dyDescent="0.25">
      <c r="A25" s="167" t="s">
        <v>168</v>
      </c>
      <c r="B25" s="168"/>
      <c r="C25" s="168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Main Menu'!A1" display="Return to main menu" xr:uid="{E27B44DC-8D2F-4290-872E-CDE6F3310946}"/>
  </hyperlinks>
  <pageMargins left="0.7" right="0.7" top="0.75" bottom="0.75" header="0.3" footer="0.3"/>
  <pageSetup scale="66" orientation="portrait" r:id="rId1"/>
  <headerFooter>
    <oddFooter>&amp;C_x000D_&amp;1#&amp;"Calibri"&amp;11&amp;Kffa500 CONFIDENTIAL▮▮RESTRICTED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11CD-8C23-4EC8-A953-664E5B7608B8}">
  <sheetPr>
    <tabColor theme="3" tint="0.59996337778862885"/>
  </sheetPr>
  <dimension ref="A1:K25"/>
  <sheetViews>
    <sheetView showGridLines="0" view="pageBreakPreview" zoomScaleNormal="100" zoomScaleSheetLayoutView="100" workbookViewId="0">
      <selection activeCell="F22" sqref="F22"/>
    </sheetView>
  </sheetViews>
  <sheetFormatPr defaultColWidth="8.7109375" defaultRowHeight="15" x14ac:dyDescent="0.25"/>
  <cols>
    <col min="1" max="1" width="5.5703125" customWidth="1"/>
    <col min="2" max="2" width="29.5703125" customWidth="1"/>
    <col min="3" max="6" width="20.5703125" customWidth="1"/>
  </cols>
  <sheetData>
    <row r="1" spans="1:6" ht="39" customHeight="1" x14ac:dyDescent="0.25"/>
    <row r="2" spans="1:6" ht="45.95" customHeight="1" x14ac:dyDescent="0.25">
      <c r="A2" s="169" t="s">
        <v>18</v>
      </c>
      <c r="B2" s="169"/>
      <c r="C2" s="169"/>
      <c r="D2" s="169"/>
      <c r="E2" s="169"/>
      <c r="F2" s="169"/>
    </row>
    <row r="3" spans="1:6" ht="15.75" x14ac:dyDescent="0.25">
      <c r="A3" s="127" t="s">
        <v>175</v>
      </c>
    </row>
    <row r="4" spans="1:6" ht="35.1" customHeight="1" x14ac:dyDescent="0.25">
      <c r="A4" s="170" t="s">
        <v>170</v>
      </c>
      <c r="B4" s="171"/>
      <c r="C4" s="128" t="s">
        <v>171</v>
      </c>
      <c r="D4" s="128" t="s">
        <v>172</v>
      </c>
      <c r="E4" s="129" t="s">
        <v>173</v>
      </c>
      <c r="F4" s="129" t="s">
        <v>174</v>
      </c>
    </row>
    <row r="5" spans="1:6" ht="15.95" customHeight="1" x14ac:dyDescent="0.25">
      <c r="A5" s="130">
        <v>1</v>
      </c>
      <c r="B5" s="131" t="s">
        <v>148</v>
      </c>
      <c r="C5" s="132">
        <v>0.72354655408647994</v>
      </c>
      <c r="D5" s="132">
        <v>0.60190618126374729</v>
      </c>
      <c r="E5" s="132">
        <v>0.47454830055599317</v>
      </c>
      <c r="F5" s="132">
        <v>0.6014217007815118</v>
      </c>
    </row>
    <row r="6" spans="1:6" ht="15.95" customHeight="1" x14ac:dyDescent="0.25">
      <c r="A6" s="133">
        <v>2</v>
      </c>
      <c r="B6" s="134" t="s">
        <v>149</v>
      </c>
      <c r="C6" s="135">
        <v>0.48419850626504535</v>
      </c>
      <c r="D6" s="135">
        <v>0.39256038497841461</v>
      </c>
      <c r="E6" s="135">
        <v>0.59640988734187728</v>
      </c>
      <c r="F6" s="135">
        <v>0.49503433572154598</v>
      </c>
    </row>
    <row r="7" spans="1:6" ht="15.95" customHeight="1" x14ac:dyDescent="0.25">
      <c r="A7" s="130">
        <v>3</v>
      </c>
      <c r="B7" s="131" t="s">
        <v>150</v>
      </c>
      <c r="C7" s="132">
        <v>0.63963499438388582</v>
      </c>
      <c r="D7" s="132">
        <v>0.49791889755749325</v>
      </c>
      <c r="E7" s="132">
        <v>0.56490433371644921</v>
      </c>
      <c r="F7" s="132">
        <v>0.57054310791991425</v>
      </c>
    </row>
    <row r="8" spans="1:6" ht="15.95" customHeight="1" x14ac:dyDescent="0.25">
      <c r="A8" s="133">
        <v>4</v>
      </c>
      <c r="B8" s="134" t="s">
        <v>151</v>
      </c>
      <c r="C8" s="135">
        <v>0.34903168291922576</v>
      </c>
      <c r="D8" s="135">
        <v>0.3204532283768774</v>
      </c>
      <c r="E8" s="135">
        <v>0.36917697272002675</v>
      </c>
      <c r="F8" s="135">
        <v>0.34752764455838692</v>
      </c>
    </row>
    <row r="9" spans="1:6" ht="15.95" customHeight="1" x14ac:dyDescent="0.25">
      <c r="A9" s="130">
        <v>5</v>
      </c>
      <c r="B9" s="131" t="s">
        <v>152</v>
      </c>
      <c r="C9" s="132">
        <v>0.65866067672574591</v>
      </c>
      <c r="D9" s="132">
        <v>0.55578388880585861</v>
      </c>
      <c r="E9" s="132">
        <v>0.59948313633918848</v>
      </c>
      <c r="F9" s="132">
        <v>0.60338324435378043</v>
      </c>
    </row>
    <row r="10" spans="1:6" ht="15.95" customHeight="1" x14ac:dyDescent="0.25">
      <c r="A10" s="133">
        <v>6</v>
      </c>
      <c r="B10" s="134" t="s">
        <v>153</v>
      </c>
      <c r="C10" s="135">
        <v>0.65123354719227466</v>
      </c>
      <c r="D10" s="135">
        <v>0.49036804295105468</v>
      </c>
      <c r="E10" s="135">
        <v>0.49977913124958168</v>
      </c>
      <c r="F10" s="135">
        <v>0.54995992828784923</v>
      </c>
    </row>
    <row r="11" spans="1:6" ht="15.95" customHeight="1" x14ac:dyDescent="0.25">
      <c r="A11" s="130">
        <v>7</v>
      </c>
      <c r="B11" s="131" t="s">
        <v>154</v>
      </c>
      <c r="C11" s="132">
        <v>0.57730664319011671</v>
      </c>
      <c r="D11" s="132">
        <v>0.45215109343936383</v>
      </c>
      <c r="E11" s="132">
        <v>0.39697774730768132</v>
      </c>
      <c r="F11" s="132">
        <v>0.47593704557370237</v>
      </c>
    </row>
    <row r="12" spans="1:6" ht="15.95" customHeight="1" x14ac:dyDescent="0.25">
      <c r="A12" s="133">
        <v>8</v>
      </c>
      <c r="B12" s="134" t="s">
        <v>155</v>
      </c>
      <c r="C12" s="135">
        <v>0.64048109514073814</v>
      </c>
      <c r="D12" s="135">
        <v>0.52345497389140017</v>
      </c>
      <c r="E12" s="135">
        <v>0.46863995504874212</v>
      </c>
      <c r="F12" s="135">
        <v>0.5447687500581464</v>
      </c>
    </row>
    <row r="13" spans="1:6" ht="15.95" customHeight="1" x14ac:dyDescent="0.25">
      <c r="A13" s="130">
        <v>9</v>
      </c>
      <c r="B13" s="131" t="s">
        <v>156</v>
      </c>
      <c r="C13" s="132">
        <v>0.3987082211221491</v>
      </c>
      <c r="D13" s="132">
        <v>0.35809613276968844</v>
      </c>
      <c r="E13" s="132">
        <v>0.41438992517768231</v>
      </c>
      <c r="F13" s="132">
        <v>0.39170717824066953</v>
      </c>
    </row>
    <row r="14" spans="1:6" ht="15.95" customHeight="1" x14ac:dyDescent="0.25">
      <c r="A14" s="133">
        <v>10</v>
      </c>
      <c r="B14" s="134" t="s">
        <v>157</v>
      </c>
      <c r="C14" s="135">
        <v>0.47966760598144681</v>
      </c>
      <c r="D14" s="135">
        <v>0.39473922491850777</v>
      </c>
      <c r="E14" s="135">
        <v>0.39631307929969106</v>
      </c>
      <c r="F14" s="135">
        <v>0.4244921927509675</v>
      </c>
    </row>
    <row r="15" spans="1:6" ht="15.95" customHeight="1" x14ac:dyDescent="0.25">
      <c r="A15" s="130">
        <v>11</v>
      </c>
      <c r="B15" s="131" t="s">
        <v>158</v>
      </c>
      <c r="C15" s="132">
        <v>0.60085690775473144</v>
      </c>
      <c r="D15" s="132">
        <v>0.44822741382127101</v>
      </c>
      <c r="E15" s="132">
        <v>0.46847602235951752</v>
      </c>
      <c r="F15" s="132">
        <v>0.50899957931849593</v>
      </c>
    </row>
    <row r="16" spans="1:6" ht="15.95" customHeight="1" x14ac:dyDescent="0.25">
      <c r="A16" s="133">
        <v>12</v>
      </c>
      <c r="B16" s="134" t="s">
        <v>159</v>
      </c>
      <c r="C16" s="135">
        <v>0.40881127207779322</v>
      </c>
      <c r="D16" s="135">
        <v>0.50925291295407815</v>
      </c>
      <c r="E16" s="135">
        <v>0.46555197421434324</v>
      </c>
      <c r="F16" s="135">
        <v>0.45897079276773295</v>
      </c>
    </row>
    <row r="17" spans="1:11" ht="15.95" customHeight="1" x14ac:dyDescent="0.25">
      <c r="A17" s="130">
        <v>13</v>
      </c>
      <c r="B17" s="131" t="s">
        <v>160</v>
      </c>
      <c r="C17" s="132">
        <v>0.62423665451505794</v>
      </c>
      <c r="D17" s="132">
        <v>0.43533584820674509</v>
      </c>
      <c r="E17" s="132">
        <v>0.43380003636647013</v>
      </c>
      <c r="F17" s="132">
        <v>0.50431306902618589</v>
      </c>
    </row>
    <row r="18" spans="1:11" ht="15.95" customHeight="1" x14ac:dyDescent="0.25">
      <c r="A18" s="133">
        <v>14</v>
      </c>
      <c r="B18" s="134" t="s">
        <v>161</v>
      </c>
      <c r="C18" s="135">
        <v>0.65329783957407483</v>
      </c>
      <c r="D18" s="135">
        <v>0.62148840597304844</v>
      </c>
      <c r="E18" s="135">
        <v>0.59634173055859807</v>
      </c>
      <c r="F18" s="135">
        <v>0.62374044705153109</v>
      </c>
    </row>
    <row r="19" spans="1:11" ht="15.95" customHeight="1" x14ac:dyDescent="0.25">
      <c r="A19" s="130">
        <v>15</v>
      </c>
      <c r="B19" s="131" t="s">
        <v>162</v>
      </c>
      <c r="C19" s="132">
        <v>0.29860549980450934</v>
      </c>
      <c r="D19" s="132">
        <v>0.25732871020431558</v>
      </c>
      <c r="E19" s="132">
        <v>0.31161616161616162</v>
      </c>
      <c r="F19" s="132">
        <v>0.29002903988023304</v>
      </c>
    </row>
    <row r="20" spans="1:11" ht="15.95" customHeight="1" x14ac:dyDescent="0.25">
      <c r="A20" s="133">
        <v>16</v>
      </c>
      <c r="B20" s="134" t="s">
        <v>163</v>
      </c>
      <c r="C20" s="135">
        <v>0.53392127141610402</v>
      </c>
      <c r="D20" s="135">
        <v>0.42709014949413598</v>
      </c>
      <c r="E20" s="135">
        <v>0.39106744082179545</v>
      </c>
      <c r="F20" s="135">
        <v>0.45081839195352036</v>
      </c>
    </row>
    <row r="21" spans="1:11" ht="15.95" customHeight="1" x14ac:dyDescent="0.25">
      <c r="A21" s="130">
        <v>17</v>
      </c>
      <c r="B21" s="131" t="s">
        <v>164</v>
      </c>
      <c r="C21" s="132">
        <v>0.51317424423675051</v>
      </c>
      <c r="D21" s="132">
        <v>0.42380892818348792</v>
      </c>
      <c r="E21" s="132">
        <v>0.41869881737051146</v>
      </c>
      <c r="F21" s="132">
        <v>0.4531037248991539</v>
      </c>
    </row>
    <row r="22" spans="1:11" ht="15.6" customHeight="1" x14ac:dyDescent="0.25">
      <c r="A22" s="172" t="s">
        <v>94</v>
      </c>
      <c r="B22" s="173"/>
      <c r="C22" s="173"/>
      <c r="F22" s="146" t="s">
        <v>165</v>
      </c>
      <c r="G22" s="84"/>
      <c r="K22" s="9"/>
    </row>
    <row r="23" spans="1:11" ht="14.1" customHeight="1" x14ac:dyDescent="0.25">
      <c r="A23" s="174" t="s">
        <v>166</v>
      </c>
      <c r="B23" s="175"/>
      <c r="C23" s="175"/>
      <c r="K23" s="9"/>
    </row>
    <row r="24" spans="1:11" ht="14.1" customHeight="1" x14ac:dyDescent="0.25">
      <c r="A24" s="167" t="s">
        <v>167</v>
      </c>
      <c r="B24" s="168"/>
      <c r="C24" s="168"/>
    </row>
    <row r="25" spans="1:11" ht="14.1" customHeight="1" x14ac:dyDescent="0.25">
      <c r="A25" s="167" t="s">
        <v>168</v>
      </c>
      <c r="B25" s="168"/>
      <c r="C25" s="168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Main Menu'!A1" display="Return to main menu" xr:uid="{9A4ABD4A-0C24-44D4-8492-E6FD76946FF2}"/>
  </hyperlinks>
  <pageMargins left="0.7" right="0.7" top="0.75" bottom="0.75" header="0.3" footer="0.3"/>
  <pageSetup scale="66" orientation="portrait" r:id="rId1"/>
  <headerFooter>
    <oddFooter>&amp;C_x000D_&amp;1#&amp;"Calibri"&amp;11&amp;Kffa500 CONFIDENTIAL▮▮RESTRICTED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F3CB-131D-4586-8D2C-F6FCFBA81F38}">
  <sheetPr>
    <tabColor theme="3" tint="0.59996337778862885"/>
  </sheetPr>
  <dimension ref="A1:K25"/>
  <sheetViews>
    <sheetView showGridLines="0" view="pageBreakPreview" zoomScaleNormal="100" zoomScaleSheetLayoutView="100" workbookViewId="0">
      <selection activeCell="F22" sqref="F22"/>
    </sheetView>
  </sheetViews>
  <sheetFormatPr defaultColWidth="8.7109375" defaultRowHeight="15" x14ac:dyDescent="0.25"/>
  <cols>
    <col min="1" max="1" width="5.5703125" customWidth="1"/>
    <col min="2" max="2" width="29.5703125" customWidth="1"/>
    <col min="3" max="6" width="20.5703125" customWidth="1"/>
  </cols>
  <sheetData>
    <row r="1" spans="1:6" ht="39" customHeight="1" x14ac:dyDescent="0.25"/>
    <row r="2" spans="1:6" ht="45.95" customHeight="1" x14ac:dyDescent="0.25">
      <c r="A2" s="169" t="s">
        <v>176</v>
      </c>
      <c r="B2" s="169"/>
      <c r="C2" s="169"/>
      <c r="D2" s="169"/>
      <c r="E2" s="169"/>
      <c r="F2" s="169"/>
    </row>
    <row r="3" spans="1:6" ht="15.75" x14ac:dyDescent="0.25">
      <c r="A3" s="127" t="s">
        <v>177</v>
      </c>
    </row>
    <row r="4" spans="1:6" ht="35.1" customHeight="1" x14ac:dyDescent="0.25">
      <c r="A4" s="170" t="s">
        <v>144</v>
      </c>
      <c r="B4" s="171"/>
      <c r="C4" s="128" t="s">
        <v>171</v>
      </c>
      <c r="D4" s="128" t="s">
        <v>172</v>
      </c>
      <c r="E4" s="129" t="s">
        <v>173</v>
      </c>
      <c r="F4" s="129" t="s">
        <v>174</v>
      </c>
    </row>
    <row r="5" spans="1:6" ht="15.95" customHeight="1" x14ac:dyDescent="0.25">
      <c r="A5" s="130">
        <v>1</v>
      </c>
      <c r="B5" s="131" t="s">
        <v>148</v>
      </c>
      <c r="C5" s="132">
        <v>0.66142034905885527</v>
      </c>
      <c r="D5" s="132">
        <v>0.56448840121399924</v>
      </c>
      <c r="E5" s="132">
        <v>0.30634115085132169</v>
      </c>
      <c r="F5" s="132">
        <v>0.50973574408901257</v>
      </c>
    </row>
    <row r="6" spans="1:6" ht="15.95" customHeight="1" x14ac:dyDescent="0.25">
      <c r="A6" s="133">
        <v>2</v>
      </c>
      <c r="B6" s="134" t="s">
        <v>149</v>
      </c>
      <c r="C6" s="135">
        <v>0.58225870526100099</v>
      </c>
      <c r="D6" s="135">
        <v>0.56780692014104361</v>
      </c>
      <c r="E6" s="135">
        <v>0.64127157001503676</v>
      </c>
      <c r="F6" s="135">
        <v>0.59879349454196706</v>
      </c>
    </row>
    <row r="7" spans="1:6" ht="15.95" customHeight="1" x14ac:dyDescent="0.25">
      <c r="A7" s="130">
        <v>3</v>
      </c>
      <c r="B7" s="131" t="s">
        <v>150</v>
      </c>
      <c r="C7" s="132">
        <v>0.67356935307074561</v>
      </c>
      <c r="D7" s="132">
        <v>0.56014732872196116</v>
      </c>
      <c r="E7" s="132">
        <v>0.59145247553150204</v>
      </c>
      <c r="F7" s="132">
        <v>0.60793902983963055</v>
      </c>
    </row>
    <row r="8" spans="1:6" ht="15.95" customHeight="1" x14ac:dyDescent="0.25">
      <c r="A8" s="133">
        <v>4</v>
      </c>
      <c r="B8" s="134" t="s">
        <v>151</v>
      </c>
      <c r="C8" s="135">
        <v>0.29650890635393828</v>
      </c>
      <c r="D8" s="135">
        <v>0.23270316857491205</v>
      </c>
      <c r="E8" s="135">
        <v>0.31262275223747193</v>
      </c>
      <c r="F8" s="135">
        <v>0.28311107743597513</v>
      </c>
    </row>
    <row r="9" spans="1:6" ht="15.95" customHeight="1" x14ac:dyDescent="0.25">
      <c r="A9" s="130">
        <v>5</v>
      </c>
      <c r="B9" s="131" t="s">
        <v>152</v>
      </c>
      <c r="C9" s="132">
        <v>0.87027337140782712</v>
      </c>
      <c r="D9" s="132">
        <v>0.83614153742319208</v>
      </c>
      <c r="E9" s="132">
        <v>0.81282406308848842</v>
      </c>
      <c r="F9" s="132">
        <v>0.83959316308601006</v>
      </c>
    </row>
    <row r="10" spans="1:6" ht="15.95" customHeight="1" x14ac:dyDescent="0.25">
      <c r="A10" s="133">
        <v>6</v>
      </c>
      <c r="B10" s="134" t="s">
        <v>153</v>
      </c>
      <c r="C10" s="135">
        <v>0.61193269920618387</v>
      </c>
      <c r="D10" s="135">
        <v>0.471406415400901</v>
      </c>
      <c r="E10" s="135">
        <v>0.4055793073963232</v>
      </c>
      <c r="F10" s="135">
        <v>0.4943189648572085</v>
      </c>
    </row>
    <row r="11" spans="1:6" ht="15.95" customHeight="1" x14ac:dyDescent="0.25">
      <c r="A11" s="130">
        <v>7</v>
      </c>
      <c r="B11" s="131" t="s">
        <v>154</v>
      </c>
      <c r="C11" s="132">
        <v>0.67847133757961786</v>
      </c>
      <c r="D11" s="132">
        <v>0.57864632983794084</v>
      </c>
      <c r="E11" s="132">
        <v>0.40722816676286461</v>
      </c>
      <c r="F11" s="132">
        <v>0.55612724262896518</v>
      </c>
    </row>
    <row r="12" spans="1:6" ht="15.95" customHeight="1" x14ac:dyDescent="0.25">
      <c r="A12" s="133">
        <v>8</v>
      </c>
      <c r="B12" s="134" t="s">
        <v>155</v>
      </c>
      <c r="C12" s="135">
        <v>0.60373027075168073</v>
      </c>
      <c r="D12" s="135">
        <v>0.49788183880268722</v>
      </c>
      <c r="E12" s="135">
        <v>0.40273427237637166</v>
      </c>
      <c r="F12" s="135">
        <v>0.50316507225727658</v>
      </c>
    </row>
    <row r="13" spans="1:6" ht="15.95" customHeight="1" x14ac:dyDescent="0.25">
      <c r="A13" s="130">
        <v>9</v>
      </c>
      <c r="B13" s="131" t="s">
        <v>156</v>
      </c>
      <c r="C13" s="132">
        <v>0.30224255406697409</v>
      </c>
      <c r="D13" s="132">
        <v>0.23881991058419158</v>
      </c>
      <c r="E13" s="132">
        <v>0.27528549423700005</v>
      </c>
      <c r="F13" s="132">
        <v>0.27255964491194767</v>
      </c>
    </row>
    <row r="14" spans="1:6" ht="15.95" customHeight="1" x14ac:dyDescent="0.25">
      <c r="A14" s="133">
        <v>10</v>
      </c>
      <c r="B14" s="134" t="s">
        <v>157</v>
      </c>
      <c r="C14" s="135">
        <v>0.34242195221208072</v>
      </c>
      <c r="D14" s="135">
        <v>0.26389907308176808</v>
      </c>
      <c r="E14" s="135">
        <v>0.21906886652139324</v>
      </c>
      <c r="F14" s="135">
        <v>0.27287654047671761</v>
      </c>
    </row>
    <row r="15" spans="1:6" ht="15.95" customHeight="1" x14ac:dyDescent="0.25">
      <c r="A15" s="130">
        <v>11</v>
      </c>
      <c r="B15" s="131" t="s">
        <v>158</v>
      </c>
      <c r="C15" s="132">
        <v>0.54534548166401864</v>
      </c>
      <c r="D15" s="132">
        <v>0.3672963654647321</v>
      </c>
      <c r="E15" s="132">
        <v>0.28292443572129539</v>
      </c>
      <c r="F15" s="132">
        <v>0.39992157302111925</v>
      </c>
    </row>
    <row r="16" spans="1:6" ht="15.95" customHeight="1" x14ac:dyDescent="0.25">
      <c r="A16" s="133">
        <v>12</v>
      </c>
      <c r="B16" s="134" t="s">
        <v>159</v>
      </c>
      <c r="C16" s="135">
        <v>0.43726383102412558</v>
      </c>
      <c r="D16" s="135">
        <v>0.44722279155564665</v>
      </c>
      <c r="E16" s="135">
        <v>0.53483569761177951</v>
      </c>
      <c r="F16" s="135">
        <v>0.4751898004292533</v>
      </c>
    </row>
    <row r="17" spans="1:11" ht="15.95" customHeight="1" x14ac:dyDescent="0.25">
      <c r="A17" s="130">
        <v>13</v>
      </c>
      <c r="B17" s="131" t="s">
        <v>160</v>
      </c>
      <c r="C17" s="132">
        <v>0.55680351340524337</v>
      </c>
      <c r="D17" s="132">
        <v>0.39320367599914513</v>
      </c>
      <c r="E17" s="132">
        <v>0.36649900178900152</v>
      </c>
      <c r="F17" s="132">
        <v>0.43496241651996537</v>
      </c>
    </row>
    <row r="18" spans="1:11" ht="15.95" customHeight="1" x14ac:dyDescent="0.25">
      <c r="A18" s="133">
        <v>14</v>
      </c>
      <c r="B18" s="134" t="s">
        <v>161</v>
      </c>
      <c r="C18" s="135">
        <v>0.43610025731440005</v>
      </c>
      <c r="D18" s="135">
        <v>0.41411738875878218</v>
      </c>
      <c r="E18" s="135">
        <v>0.42028791429527956</v>
      </c>
      <c r="F18" s="135">
        <v>0.42399945870969924</v>
      </c>
    </row>
    <row r="19" spans="1:11" ht="15.95" customHeight="1" x14ac:dyDescent="0.25">
      <c r="A19" s="130">
        <v>15</v>
      </c>
      <c r="B19" s="131" t="s">
        <v>162</v>
      </c>
      <c r="C19" s="132">
        <v>0.23424905412074354</v>
      </c>
      <c r="D19" s="132">
        <v>0.29847645429362879</v>
      </c>
      <c r="E19" s="132">
        <v>0.26254635352286776</v>
      </c>
      <c r="F19" s="132">
        <v>0.26310281677858199</v>
      </c>
    </row>
    <row r="20" spans="1:11" ht="15.95" customHeight="1" x14ac:dyDescent="0.25">
      <c r="A20" s="133">
        <v>16</v>
      </c>
      <c r="B20" s="134" t="s">
        <v>163</v>
      </c>
      <c r="C20" s="135">
        <v>0.45173745173745172</v>
      </c>
      <c r="D20" s="135">
        <v>0.39091470951792334</v>
      </c>
      <c r="E20" s="135">
        <v>0.3314178143267611</v>
      </c>
      <c r="F20" s="135">
        <v>0.38748264445156466</v>
      </c>
    </row>
    <row r="21" spans="1:11" ht="15.95" customHeight="1" x14ac:dyDescent="0.25">
      <c r="A21" s="130">
        <v>17</v>
      </c>
      <c r="B21" s="131" t="s">
        <v>164</v>
      </c>
      <c r="C21" s="132">
        <v>0.44715307159959328</v>
      </c>
      <c r="D21" s="132">
        <v>0.33567050341400467</v>
      </c>
      <c r="E21" s="132">
        <v>0.31557830336028014</v>
      </c>
      <c r="F21" s="132">
        <v>0.36597939090300147</v>
      </c>
    </row>
    <row r="22" spans="1:11" ht="15.6" customHeight="1" x14ac:dyDescent="0.25">
      <c r="A22" s="172" t="s">
        <v>94</v>
      </c>
      <c r="B22" s="173"/>
      <c r="C22" s="173"/>
      <c r="F22" s="146" t="s">
        <v>165</v>
      </c>
      <c r="G22" s="84"/>
      <c r="K22" s="9"/>
    </row>
    <row r="23" spans="1:11" ht="14.1" customHeight="1" x14ac:dyDescent="0.25">
      <c r="A23" s="174" t="s">
        <v>166</v>
      </c>
      <c r="B23" s="175"/>
      <c r="C23" s="175"/>
      <c r="K23" s="9"/>
    </row>
    <row r="24" spans="1:11" ht="14.1" customHeight="1" x14ac:dyDescent="0.25">
      <c r="A24" s="167" t="s">
        <v>167</v>
      </c>
      <c r="B24" s="168"/>
      <c r="C24" s="168"/>
    </row>
    <row r="25" spans="1:11" ht="14.1" customHeight="1" x14ac:dyDescent="0.25">
      <c r="A25" s="167" t="s">
        <v>168</v>
      </c>
      <c r="B25" s="168"/>
      <c r="C25" s="168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Main Menu'!A1" display="Return to main menu" xr:uid="{AABC1686-C10B-4C93-B2C1-F31E4CCF45D1}"/>
  </hyperlinks>
  <pageMargins left="0.7" right="0.7" top="0.75" bottom="0.75" header="0.3" footer="0.3"/>
  <pageSetup scale="66" orientation="portrait" r:id="rId1"/>
  <headerFooter>
    <oddFooter>&amp;C_x000D_&amp;1#&amp;"Calibri"&amp;11&amp;Kffa500 CONFIDENTIAL▮▮RESTRICTED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 codeName="Worksheet____16">
    <tabColor theme="3" tint="0.59999389629810485"/>
  </sheetPr>
  <dimension ref="A1:M32"/>
  <sheetViews>
    <sheetView showGridLines="0" view="pageBreakPreview" zoomScaleNormal="100" zoomScaleSheetLayoutView="100" workbookViewId="0">
      <selection activeCell="E18" sqref="E18:F18"/>
    </sheetView>
  </sheetViews>
  <sheetFormatPr defaultColWidth="8.7109375" defaultRowHeight="15" x14ac:dyDescent="0.25"/>
  <cols>
    <col min="1" max="1" width="5.5703125" customWidth="1"/>
    <col min="2" max="2" width="19.85546875" customWidth="1"/>
    <col min="3" max="6" width="15.5703125" customWidth="1"/>
  </cols>
  <sheetData>
    <row r="1" spans="1:10" ht="39" customHeight="1" x14ac:dyDescent="0.25"/>
    <row r="2" spans="1:10" ht="45.95" customHeight="1" x14ac:dyDescent="0.25">
      <c r="A2" s="151" t="s">
        <v>20</v>
      </c>
      <c r="B2" s="151"/>
      <c r="C2" s="151"/>
      <c r="D2" s="151"/>
      <c r="E2" s="151"/>
      <c r="F2" s="151"/>
    </row>
    <row r="3" spans="1:10" ht="15.75" x14ac:dyDescent="0.25">
      <c r="A3" s="17" t="s">
        <v>178</v>
      </c>
      <c r="F3" s="23"/>
    </row>
    <row r="4" spans="1:10" ht="35.1" customHeight="1" x14ac:dyDescent="0.25">
      <c r="A4" s="159" t="s">
        <v>136</v>
      </c>
      <c r="B4" s="160"/>
      <c r="C4" s="24" t="s">
        <v>137</v>
      </c>
      <c r="D4" s="24" t="s">
        <v>138</v>
      </c>
      <c r="E4" s="24" t="s">
        <v>139</v>
      </c>
      <c r="F4" s="18" t="s">
        <v>140</v>
      </c>
      <c r="G4" s="163"/>
      <c r="H4" s="164"/>
      <c r="I4" s="164"/>
      <c r="J4" s="164"/>
    </row>
    <row r="5" spans="1:10" ht="15.95" customHeight="1" x14ac:dyDescent="0.4">
      <c r="A5" s="19">
        <v>1</v>
      </c>
      <c r="B5" s="104" t="s">
        <v>117</v>
      </c>
      <c r="C5" s="60">
        <v>254.41806248297641</v>
      </c>
      <c r="D5" s="61">
        <v>239.47264054527781</v>
      </c>
      <c r="E5" s="61">
        <v>237.94494537751461</v>
      </c>
      <c r="F5" s="36">
        <v>245.5695835206904</v>
      </c>
    </row>
    <row r="6" spans="1:10" ht="15.95" customHeight="1" x14ac:dyDescent="0.4">
      <c r="A6" s="20">
        <v>2</v>
      </c>
      <c r="B6" s="105" t="s">
        <v>118</v>
      </c>
      <c r="C6" s="62">
        <v>205.14225825257651</v>
      </c>
      <c r="D6" s="54">
        <v>162.63632181809751</v>
      </c>
      <c r="E6" s="54">
        <v>202.7255096877015</v>
      </c>
      <c r="F6" s="54">
        <v>192.7560265152521</v>
      </c>
    </row>
    <row r="7" spans="1:10" ht="15.95" customHeight="1" x14ac:dyDescent="0.4">
      <c r="A7" s="19">
        <v>3</v>
      </c>
      <c r="B7" s="104" t="s">
        <v>119</v>
      </c>
      <c r="C7" s="60">
        <v>226.3203582612187</v>
      </c>
      <c r="D7" s="61">
        <v>221.5292081007874</v>
      </c>
      <c r="E7" s="61">
        <v>248.44520894710939</v>
      </c>
      <c r="F7" s="36">
        <v>232.47732275382219</v>
      </c>
    </row>
    <row r="8" spans="1:10" ht="15.95" customHeight="1" x14ac:dyDescent="0.4">
      <c r="A8" s="20">
        <v>4</v>
      </c>
      <c r="B8" s="105" t="s">
        <v>120</v>
      </c>
      <c r="C8" s="62">
        <v>159.2643783453575</v>
      </c>
      <c r="D8" s="54">
        <v>140.9348609066821</v>
      </c>
      <c r="E8" s="54">
        <v>186.9073004511051</v>
      </c>
      <c r="F8" s="54">
        <v>163.8329131352034</v>
      </c>
    </row>
    <row r="9" spans="1:10" ht="15.95" customHeight="1" x14ac:dyDescent="0.4">
      <c r="A9" s="19">
        <v>5</v>
      </c>
      <c r="B9" s="104" t="s">
        <v>121</v>
      </c>
      <c r="C9" s="60">
        <v>208.85208432747089</v>
      </c>
      <c r="D9" s="61">
        <v>186.34941676914281</v>
      </c>
      <c r="E9" s="61">
        <v>216.29329256638181</v>
      </c>
      <c r="F9" s="36">
        <v>205.03779555002379</v>
      </c>
    </row>
    <row r="10" spans="1:10" ht="15.95" customHeight="1" x14ac:dyDescent="0.4">
      <c r="A10" s="20">
        <v>6</v>
      </c>
      <c r="B10" s="105" t="s">
        <v>122</v>
      </c>
      <c r="C10" s="62">
        <v>117.5439050454509</v>
      </c>
      <c r="D10" s="54">
        <v>106.8002915476112</v>
      </c>
      <c r="E10" s="54">
        <v>133.7600520748322</v>
      </c>
      <c r="F10" s="54">
        <v>121.3299682032966</v>
      </c>
    </row>
    <row r="11" spans="1:10" ht="15.95" customHeight="1" x14ac:dyDescent="0.4">
      <c r="A11" s="19">
        <v>7</v>
      </c>
      <c r="B11" s="104" t="s">
        <v>123</v>
      </c>
      <c r="C11" s="60">
        <v>162.3889509882693</v>
      </c>
      <c r="D11" s="61">
        <v>144.79812462330199</v>
      </c>
      <c r="E11" s="61">
        <v>153.96417431018079</v>
      </c>
      <c r="F11" s="36">
        <v>154.78859909561871</v>
      </c>
    </row>
    <row r="12" spans="1:10" ht="15.95" customHeight="1" x14ac:dyDescent="0.4">
      <c r="A12" s="20">
        <v>8</v>
      </c>
      <c r="B12" s="105" t="s">
        <v>124</v>
      </c>
      <c r="C12" s="62">
        <v>201.8872499362455</v>
      </c>
      <c r="D12" s="54">
        <v>182.979344139989</v>
      </c>
      <c r="E12" s="54">
        <v>193.34423944942171</v>
      </c>
      <c r="F12" s="54">
        <v>194.466752087169</v>
      </c>
    </row>
    <row r="13" spans="1:10" ht="15.95" customHeight="1" x14ac:dyDescent="0.4">
      <c r="A13" s="19">
        <v>9</v>
      </c>
      <c r="B13" s="104" t="s">
        <v>125</v>
      </c>
      <c r="C13" s="60">
        <v>140.46678798623441</v>
      </c>
      <c r="D13" s="61">
        <v>140.66700902934531</v>
      </c>
      <c r="E13" s="61">
        <v>136.59574784651531</v>
      </c>
      <c r="F13" s="36">
        <v>139.3955935983723</v>
      </c>
    </row>
    <row r="14" spans="1:10" ht="15.95" customHeight="1" x14ac:dyDescent="0.4">
      <c r="A14" s="20">
        <v>10</v>
      </c>
      <c r="B14" s="105" t="s">
        <v>126</v>
      </c>
      <c r="C14" s="62">
        <v>238.65012928061569</v>
      </c>
      <c r="D14" s="54">
        <v>220.00600754121351</v>
      </c>
      <c r="E14" s="54">
        <v>218.11037721578799</v>
      </c>
      <c r="F14" s="54">
        <v>227.84334334507349</v>
      </c>
    </row>
    <row r="15" spans="1:10" ht="15.95" customHeight="1" x14ac:dyDescent="0.4">
      <c r="A15" s="19">
        <v>11</v>
      </c>
      <c r="B15" s="104" t="s">
        <v>127</v>
      </c>
      <c r="C15" s="60">
        <v>95.60652566512843</v>
      </c>
      <c r="D15" s="61">
        <v>94.161176109486163</v>
      </c>
      <c r="E15" s="61">
        <v>95.800526965444419</v>
      </c>
      <c r="F15" s="36">
        <v>95.256307471803524</v>
      </c>
    </row>
    <row r="16" spans="1:10" ht="15.95" customHeight="1" x14ac:dyDescent="0.4">
      <c r="A16" s="20">
        <v>12</v>
      </c>
      <c r="B16" s="105" t="s">
        <v>128</v>
      </c>
      <c r="C16" s="62">
        <v>120.5807103064067</v>
      </c>
      <c r="D16" s="54">
        <v>117.67763672654699</v>
      </c>
      <c r="E16" s="54">
        <v>152.15657377560569</v>
      </c>
      <c r="F16" s="54">
        <v>133.98835260646109</v>
      </c>
    </row>
    <row r="17" spans="1:13" ht="15.95" customHeight="1" x14ac:dyDescent="0.4">
      <c r="A17" s="19">
        <v>13</v>
      </c>
      <c r="B17" s="104" t="s">
        <v>129</v>
      </c>
      <c r="C17" s="60">
        <v>127.92563795115289</v>
      </c>
      <c r="D17" s="61">
        <v>124.5796632206507</v>
      </c>
      <c r="E17" s="61">
        <v>136.80162128240119</v>
      </c>
      <c r="F17" s="36">
        <v>129.79002697429809</v>
      </c>
    </row>
    <row r="18" spans="1:13" ht="15.6" customHeight="1" x14ac:dyDescent="0.25">
      <c r="A18" s="161" t="s">
        <v>94</v>
      </c>
      <c r="B18" s="162"/>
      <c r="C18" s="162"/>
      <c r="D18" s="162"/>
      <c r="E18" s="165" t="s">
        <v>82</v>
      </c>
      <c r="F18" s="166"/>
    </row>
    <row r="19" spans="1:13" ht="14.1" customHeight="1" x14ac:dyDescent="0.25">
      <c r="A19" s="176" t="s">
        <v>95</v>
      </c>
      <c r="B19" s="177"/>
      <c r="C19" s="177"/>
      <c r="D19" s="177"/>
    </row>
    <row r="20" spans="1:13" ht="14.1" customHeight="1" x14ac:dyDescent="0.35">
      <c r="B20" s="13"/>
      <c r="C20" s="13"/>
      <c r="J20" s="8"/>
      <c r="K20" s="14"/>
      <c r="L20" s="14"/>
      <c r="M20" s="14"/>
    </row>
    <row r="21" spans="1:13" x14ac:dyDescent="0.25">
      <c r="K21" s="14"/>
      <c r="L21" s="14"/>
      <c r="M21" s="14"/>
    </row>
    <row r="22" spans="1:13" x14ac:dyDescent="0.25">
      <c r="K22" s="14"/>
      <c r="L22" s="14"/>
      <c r="M22" s="14"/>
    </row>
    <row r="23" spans="1:13" x14ac:dyDescent="0.25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25">
      <c r="K25" s="14"/>
      <c r="L25" s="14"/>
      <c r="M25" s="14"/>
    </row>
    <row r="26" spans="1:13" ht="28.5" x14ac:dyDescent="0.45">
      <c r="B26" s="11"/>
      <c r="K26" s="14"/>
      <c r="L26" s="14"/>
      <c r="M26" s="14"/>
    </row>
    <row r="27" spans="1:13" x14ac:dyDescent="0.2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K29" s="14"/>
      <c r="L29" s="14"/>
      <c r="M29" s="14"/>
    </row>
    <row r="30" spans="1:13" x14ac:dyDescent="0.25">
      <c r="K30" s="14"/>
      <c r="L30" s="14"/>
      <c r="M30" s="14"/>
    </row>
    <row r="31" spans="1:13" x14ac:dyDescent="0.25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</sheetData>
  <mergeCells count="6">
    <mergeCell ref="G4:J4"/>
    <mergeCell ref="A19:D19"/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05E329E4-EDB1-4A28-89FF-3552054E1F60}"/>
    <hyperlink ref="E18:F18" location="'Main Menu'!A1" display="Back to Main Menu" xr:uid="{4FD36AE4-32AD-44FE-A152-FA27A3E74A9A}"/>
  </hyperlinks>
  <pageMargins left="0.7" right="0.7" top="0.75" bottom="0.75" header="0.3" footer="0.3"/>
  <pageSetup scale="84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 codeName="Worksheet____18">
    <tabColor theme="3" tint="0.59999389629810485"/>
  </sheetPr>
  <dimension ref="A1:L36"/>
  <sheetViews>
    <sheetView showGridLines="0" view="pageBreakPreview" zoomScaleNormal="100" zoomScaleSheetLayoutView="100" workbookViewId="0">
      <selection activeCell="E18" sqref="E18:F18"/>
    </sheetView>
  </sheetViews>
  <sheetFormatPr defaultColWidth="8.7109375" defaultRowHeight="15" x14ac:dyDescent="0.25"/>
  <cols>
    <col min="1" max="1" width="5.5703125" customWidth="1"/>
    <col min="2" max="2" width="18.42578125" customWidth="1"/>
    <col min="3" max="6" width="15.5703125" customWidth="1"/>
  </cols>
  <sheetData>
    <row r="1" spans="1:10" ht="44.45" customHeight="1" x14ac:dyDescent="0.25"/>
    <row r="2" spans="1:10" ht="45.95" customHeight="1" x14ac:dyDescent="0.25">
      <c r="A2" s="151" t="s">
        <v>21</v>
      </c>
      <c r="B2" s="151"/>
      <c r="C2" s="151"/>
      <c r="D2" s="151"/>
      <c r="E2" s="151"/>
      <c r="F2" s="151"/>
    </row>
    <row r="3" spans="1:10" ht="15.75" x14ac:dyDescent="0.25">
      <c r="A3" s="17" t="s">
        <v>179</v>
      </c>
      <c r="F3" s="23"/>
    </row>
    <row r="4" spans="1:10" ht="35.1" customHeight="1" x14ac:dyDescent="0.25">
      <c r="A4" s="159" t="s">
        <v>136</v>
      </c>
      <c r="B4" s="160"/>
      <c r="C4" s="24" t="s">
        <v>137</v>
      </c>
      <c r="D4" s="24" t="s">
        <v>138</v>
      </c>
      <c r="E4" s="24" t="s">
        <v>139</v>
      </c>
      <c r="F4" s="24" t="s">
        <v>140</v>
      </c>
      <c r="G4" s="163"/>
      <c r="H4" s="164"/>
      <c r="I4" s="164"/>
      <c r="J4" s="164"/>
    </row>
    <row r="5" spans="1:10" ht="15.95" customHeight="1" x14ac:dyDescent="0.4">
      <c r="A5" s="19">
        <v>1</v>
      </c>
      <c r="B5" s="104" t="s">
        <v>117</v>
      </c>
      <c r="C5" s="60">
        <v>783.73732744024721</v>
      </c>
      <c r="D5" s="61">
        <v>904.50321198080997</v>
      </c>
      <c r="E5" s="61">
        <v>572.48317467923721</v>
      </c>
      <c r="F5" s="25">
        <v>782.87888529876363</v>
      </c>
    </row>
    <row r="6" spans="1:10" ht="15.95" customHeight="1" x14ac:dyDescent="0.4">
      <c r="A6" s="20">
        <v>2</v>
      </c>
      <c r="B6" s="105" t="s">
        <v>118</v>
      </c>
      <c r="C6" s="62">
        <v>272.24806101863328</v>
      </c>
      <c r="D6" s="54">
        <v>323.77896674958407</v>
      </c>
      <c r="E6" s="54">
        <v>558.70875557117574</v>
      </c>
      <c r="F6" s="26">
        <v>366.66198664053258</v>
      </c>
    </row>
    <row r="7" spans="1:10" ht="15.95" customHeight="1" x14ac:dyDescent="0.4">
      <c r="A7" s="19">
        <v>3</v>
      </c>
      <c r="B7" s="104" t="s">
        <v>119</v>
      </c>
      <c r="C7" s="60">
        <v>464.93501125575301</v>
      </c>
      <c r="D7" s="61">
        <v>451.50301205623629</v>
      </c>
      <c r="E7" s="61">
        <v>495.10324224043359</v>
      </c>
      <c r="F7" s="25">
        <v>470.2018457134011</v>
      </c>
    </row>
    <row r="8" spans="1:10" ht="15.95" customHeight="1" x14ac:dyDescent="0.4">
      <c r="A8" s="20">
        <v>4</v>
      </c>
      <c r="B8" s="105" t="s">
        <v>120</v>
      </c>
      <c r="C8" s="62">
        <v>458.02229718875537</v>
      </c>
      <c r="D8" s="54">
        <v>373.51825521472392</v>
      </c>
      <c r="E8" s="54">
        <v>527.39792467873554</v>
      </c>
      <c r="F8" s="26">
        <v>454.63374044735048</v>
      </c>
    </row>
    <row r="9" spans="1:10" ht="15.95" customHeight="1" x14ac:dyDescent="0.4">
      <c r="A9" s="19">
        <v>5</v>
      </c>
      <c r="B9" s="104" t="s">
        <v>121</v>
      </c>
      <c r="C9" s="60">
        <v>459.97528365642802</v>
      </c>
      <c r="D9" s="61">
        <v>455.77179394785981</v>
      </c>
      <c r="E9" s="61">
        <v>468.37928381022721</v>
      </c>
      <c r="F9" s="25">
        <v>459.95233148497613</v>
      </c>
    </row>
    <row r="10" spans="1:10" ht="15.95" customHeight="1" x14ac:dyDescent="0.4">
      <c r="A10" s="20">
        <v>6</v>
      </c>
      <c r="B10" s="105" t="s">
        <v>122</v>
      </c>
      <c r="C10" s="62">
        <v>247.15375367565781</v>
      </c>
      <c r="D10" s="54">
        <v>243.94984923509611</v>
      </c>
      <c r="E10" s="54">
        <v>246.61564775846259</v>
      </c>
      <c r="F10" s="26">
        <v>246.16030763946861</v>
      </c>
    </row>
    <row r="11" spans="1:10" ht="15.95" customHeight="1" x14ac:dyDescent="0.4">
      <c r="A11" s="19">
        <v>7</v>
      </c>
      <c r="B11" s="104" t="s">
        <v>123</v>
      </c>
      <c r="C11" s="60">
        <v>672.66572898827781</v>
      </c>
      <c r="D11" s="61">
        <v>880.11228993595103</v>
      </c>
      <c r="E11" s="61">
        <v>2000.7357927725379</v>
      </c>
      <c r="F11" s="25">
        <v>1121.254362347237</v>
      </c>
    </row>
    <row r="12" spans="1:10" ht="15.95" customHeight="1" x14ac:dyDescent="0.4">
      <c r="A12" s="20">
        <v>8</v>
      </c>
      <c r="B12" s="105" t="s">
        <v>124</v>
      </c>
      <c r="C12" s="62">
        <v>482.92259404768629</v>
      </c>
      <c r="D12" s="54">
        <v>380.20051612036531</v>
      </c>
      <c r="E12" s="54">
        <v>422.18652939952142</v>
      </c>
      <c r="F12" s="26">
        <v>437.99042125350519</v>
      </c>
    </row>
    <row r="13" spans="1:10" ht="15.95" customHeight="1" x14ac:dyDescent="0.4">
      <c r="A13" s="19">
        <v>9</v>
      </c>
      <c r="B13" s="104" t="s">
        <v>125</v>
      </c>
      <c r="C13" s="60">
        <v>231.37715957543301</v>
      </c>
      <c r="D13" s="61">
        <v>207.33985731559861</v>
      </c>
      <c r="E13" s="61">
        <v>217.27100725792181</v>
      </c>
      <c r="F13" s="25">
        <v>219.36780582015771</v>
      </c>
    </row>
    <row r="14" spans="1:10" ht="15.95" customHeight="1" x14ac:dyDescent="0.4">
      <c r="A14" s="20">
        <v>10</v>
      </c>
      <c r="B14" s="105" t="s">
        <v>126</v>
      </c>
      <c r="C14" s="62">
        <v>319.99343249947339</v>
      </c>
      <c r="D14" s="54">
        <v>284.97152299315331</v>
      </c>
      <c r="E14" s="54">
        <v>241.5870671090797</v>
      </c>
      <c r="F14" s="26">
        <v>286.25955713265932</v>
      </c>
    </row>
    <row r="15" spans="1:10" ht="15.95" customHeight="1" x14ac:dyDescent="0.4">
      <c r="A15" s="19">
        <v>11</v>
      </c>
      <c r="B15" s="104" t="s">
        <v>127</v>
      </c>
      <c r="C15" s="60">
        <v>468.71506401644979</v>
      </c>
      <c r="D15" s="61">
        <v>216.0592244246377</v>
      </c>
      <c r="E15" s="61">
        <v>162.78641947435449</v>
      </c>
      <c r="F15" s="25">
        <v>336.80841490553149</v>
      </c>
    </row>
    <row r="16" spans="1:10" ht="15.95" customHeight="1" x14ac:dyDescent="0.4">
      <c r="A16" s="20">
        <v>12</v>
      </c>
      <c r="B16" s="105" t="s">
        <v>128</v>
      </c>
      <c r="C16" s="62">
        <v>274.55103595585632</v>
      </c>
      <c r="D16" s="54">
        <v>261.68770579639539</v>
      </c>
      <c r="E16" s="54">
        <v>315.34410346854793</v>
      </c>
      <c r="F16" s="26">
        <v>288.14851887705709</v>
      </c>
    </row>
    <row r="17" spans="1:12" ht="15.95" customHeight="1" x14ac:dyDescent="0.4">
      <c r="A17" s="19">
        <v>13</v>
      </c>
      <c r="B17" s="104" t="s">
        <v>129</v>
      </c>
      <c r="C17" s="60">
        <v>269.78242440318309</v>
      </c>
      <c r="D17" s="61">
        <v>274.990028565599</v>
      </c>
      <c r="E17" s="61">
        <v>261.66390586797058</v>
      </c>
      <c r="F17" s="25">
        <v>268.95683094126468</v>
      </c>
    </row>
    <row r="18" spans="1:12" ht="15.6" customHeight="1" x14ac:dyDescent="0.25">
      <c r="A18" s="161" t="s">
        <v>94</v>
      </c>
      <c r="B18" s="162"/>
      <c r="C18" s="162"/>
      <c r="D18" s="162"/>
      <c r="E18" s="165" t="s">
        <v>82</v>
      </c>
      <c r="F18" s="166"/>
    </row>
    <row r="19" spans="1:12" x14ac:dyDescent="0.25">
      <c r="A19" s="176" t="s">
        <v>95</v>
      </c>
      <c r="B19" s="177"/>
      <c r="C19" s="177"/>
      <c r="D19" s="177"/>
    </row>
    <row r="20" spans="1:12" ht="14.1" customHeight="1" x14ac:dyDescent="0.25"/>
    <row r="24" spans="1:12" x14ac:dyDescent="0.25">
      <c r="K24" s="14"/>
      <c r="L24" s="14"/>
    </row>
    <row r="25" spans="1:12" x14ac:dyDescent="0.25">
      <c r="K25" s="14"/>
      <c r="L25" s="14"/>
    </row>
    <row r="26" spans="1:12" x14ac:dyDescent="0.25">
      <c r="K26" s="14"/>
      <c r="L26" s="14"/>
    </row>
    <row r="27" spans="1:12" x14ac:dyDescent="0.25">
      <c r="K27" s="14"/>
      <c r="L27" s="14"/>
    </row>
    <row r="28" spans="1:12" x14ac:dyDescent="0.25">
      <c r="K28" s="14"/>
      <c r="L28" s="14"/>
    </row>
    <row r="29" spans="1:12" x14ac:dyDescent="0.25">
      <c r="K29" s="14"/>
      <c r="L29" s="14"/>
    </row>
    <row r="30" spans="1:12" x14ac:dyDescent="0.25">
      <c r="K30" s="14"/>
      <c r="L30" s="14"/>
    </row>
    <row r="31" spans="1:12" x14ac:dyDescent="0.25">
      <c r="K31" s="14"/>
      <c r="L31" s="14"/>
    </row>
    <row r="32" spans="1:12" x14ac:dyDescent="0.25">
      <c r="K32" s="14"/>
      <c r="L32" s="14"/>
    </row>
    <row r="33" spans="11:12" x14ac:dyDescent="0.25">
      <c r="K33" s="14"/>
      <c r="L33" s="14"/>
    </row>
    <row r="34" spans="11:12" x14ac:dyDescent="0.25">
      <c r="K34" s="14"/>
      <c r="L34" s="14"/>
    </row>
    <row r="35" spans="11:12" x14ac:dyDescent="0.25">
      <c r="K35" s="14"/>
      <c r="L35" s="14"/>
    </row>
    <row r="36" spans="11:12" x14ac:dyDescent="0.25">
      <c r="K36" s="14"/>
      <c r="L36" s="14"/>
    </row>
  </sheetData>
  <mergeCells count="6">
    <mergeCell ref="G4:J4"/>
    <mergeCell ref="A19:D19"/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6E147DDD-64BB-406A-BCBB-E973D67DCB21}"/>
    <hyperlink ref="E18:F18" location="'Main Menu'!A1" display="Back to Main Menu" xr:uid="{48C67BCD-D158-41E4-96EF-7743648EC4D4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ABCF-F1BC-4F96-BD05-D1C3CF40348D}">
  <sheetPr>
    <tabColor theme="3" tint="0.59996337778862885"/>
  </sheetPr>
  <dimension ref="A1:I26"/>
  <sheetViews>
    <sheetView showGridLines="0" view="pageBreakPreview" zoomScaleNormal="100" zoomScaleSheetLayoutView="100" workbookViewId="0">
      <selection activeCell="E22" sqref="E22"/>
    </sheetView>
  </sheetViews>
  <sheetFormatPr defaultColWidth="8.7109375" defaultRowHeight="15" x14ac:dyDescent="0.25"/>
  <cols>
    <col min="1" max="1" width="5.5703125" customWidth="1"/>
    <col min="2" max="2" width="28.42578125" customWidth="1"/>
    <col min="3" max="4" width="20.5703125" customWidth="1"/>
    <col min="5" max="5" width="24.5703125" customWidth="1"/>
    <col min="6" max="6" width="15.5703125" customWidth="1"/>
  </cols>
  <sheetData>
    <row r="1" spans="1:6" ht="39" customHeight="1" x14ac:dyDescent="0.25"/>
    <row r="2" spans="1:6" ht="45.95" customHeight="1" x14ac:dyDescent="0.25">
      <c r="A2" s="169" t="s">
        <v>180</v>
      </c>
      <c r="B2" s="169"/>
      <c r="C2" s="169"/>
      <c r="D2" s="169"/>
      <c r="E2" s="169"/>
      <c r="F2" s="126"/>
    </row>
    <row r="3" spans="1:6" ht="15.75" x14ac:dyDescent="0.25">
      <c r="A3" s="127" t="s">
        <v>181</v>
      </c>
      <c r="E3" s="137"/>
      <c r="F3" s="138"/>
    </row>
    <row r="4" spans="1:6" ht="43.5" customHeight="1" x14ac:dyDescent="0.25">
      <c r="A4" s="170" t="s">
        <v>144</v>
      </c>
      <c r="B4" s="171"/>
      <c r="C4" s="128" t="s">
        <v>182</v>
      </c>
      <c r="D4" s="128" t="s">
        <v>146</v>
      </c>
      <c r="E4" s="128" t="s">
        <v>183</v>
      </c>
    </row>
    <row r="5" spans="1:6" ht="15.95" customHeight="1" x14ac:dyDescent="0.25">
      <c r="A5" s="130">
        <v>1</v>
      </c>
      <c r="B5" s="131" t="s">
        <v>148</v>
      </c>
      <c r="C5" s="139">
        <v>250.6417662466649</v>
      </c>
      <c r="D5" s="139">
        <v>783.31347510664364</v>
      </c>
      <c r="E5" s="139">
        <v>485.74605027965316</v>
      </c>
    </row>
    <row r="6" spans="1:6" ht="15.95" customHeight="1" x14ac:dyDescent="0.25">
      <c r="A6" s="133">
        <v>2</v>
      </c>
      <c r="B6" s="134" t="s">
        <v>149</v>
      </c>
      <c r="C6" s="140">
        <v>129.32963354571126</v>
      </c>
      <c r="D6" s="140">
        <v>355.9835113907518</v>
      </c>
      <c r="E6" s="140">
        <v>354.22424692224939</v>
      </c>
    </row>
    <row r="7" spans="1:6" ht="15.95" customHeight="1" x14ac:dyDescent="0.25">
      <c r="A7" s="130">
        <v>3</v>
      </c>
      <c r="B7" s="131" t="s">
        <v>150</v>
      </c>
      <c r="C7" s="139">
        <v>215.64475210686592</v>
      </c>
      <c r="D7" s="139">
        <v>472.59966365578208</v>
      </c>
      <c r="E7" s="139">
        <v>357.68614262373296</v>
      </c>
    </row>
    <row r="8" spans="1:6" ht="15.95" customHeight="1" x14ac:dyDescent="0.25">
      <c r="A8" s="133">
        <v>4</v>
      </c>
      <c r="B8" s="134" t="s">
        <v>151</v>
      </c>
      <c r="C8" s="140">
        <v>151.7912543573843</v>
      </c>
      <c r="D8" s="140">
        <v>390.07609789503078</v>
      </c>
      <c r="E8" s="140">
        <v>210.82494256319367</v>
      </c>
    </row>
    <row r="9" spans="1:6" ht="15.95" customHeight="1" x14ac:dyDescent="0.25">
      <c r="A9" s="130">
        <v>5</v>
      </c>
      <c r="B9" s="131" t="s">
        <v>152</v>
      </c>
      <c r="C9" s="139">
        <v>245.03376030538567</v>
      </c>
      <c r="D9" s="139">
        <v>471.22788256106378</v>
      </c>
      <c r="E9" s="139">
        <v>453.28804200622858</v>
      </c>
    </row>
    <row r="10" spans="1:6" ht="15.95" customHeight="1" x14ac:dyDescent="0.25">
      <c r="A10" s="133">
        <v>6</v>
      </c>
      <c r="B10" s="134" t="s">
        <v>153</v>
      </c>
      <c r="C10" s="140">
        <v>161.93887351284573</v>
      </c>
      <c r="D10" s="140">
        <v>464.73092762961238</v>
      </c>
      <c r="E10" s="140">
        <v>255.49143782936892</v>
      </c>
    </row>
    <row r="11" spans="1:6" ht="15.95" customHeight="1" x14ac:dyDescent="0.25">
      <c r="A11" s="130">
        <v>7</v>
      </c>
      <c r="B11" s="131" t="s">
        <v>154</v>
      </c>
      <c r="C11" s="139">
        <v>185.82420586340203</v>
      </c>
      <c r="D11" s="139">
        <v>609.76246154588114</v>
      </c>
      <c r="E11" s="139">
        <v>282.32245399522822</v>
      </c>
    </row>
    <row r="12" spans="1:6" ht="15.95" customHeight="1" x14ac:dyDescent="0.25">
      <c r="A12" s="133">
        <v>8</v>
      </c>
      <c r="B12" s="134" t="s">
        <v>155</v>
      </c>
      <c r="C12" s="140">
        <v>227.4084630326858</v>
      </c>
      <c r="D12" s="140">
        <v>471.23401342702971</v>
      </c>
      <c r="E12" s="140">
        <v>354.70801544644121</v>
      </c>
    </row>
    <row r="13" spans="1:6" ht="15.95" customHeight="1" x14ac:dyDescent="0.25">
      <c r="A13" s="130">
        <v>9</v>
      </c>
      <c r="B13" s="131" t="s">
        <v>156</v>
      </c>
      <c r="C13" s="139">
        <v>114.91925709960952</v>
      </c>
      <c r="D13" s="139">
        <v>268.0340311561252</v>
      </c>
      <c r="E13" s="139">
        <v>159.9087063012945</v>
      </c>
    </row>
    <row r="14" spans="1:6" ht="15.95" customHeight="1" x14ac:dyDescent="0.25">
      <c r="A14" s="133">
        <v>10</v>
      </c>
      <c r="B14" s="134" t="s">
        <v>157</v>
      </c>
      <c r="C14" s="140">
        <v>139.44430806980216</v>
      </c>
      <c r="D14" s="140">
        <v>293.02142159048037</v>
      </c>
      <c r="E14" s="140">
        <v>216.261182837197</v>
      </c>
    </row>
    <row r="15" spans="1:6" ht="15.95" customHeight="1" x14ac:dyDescent="0.25">
      <c r="A15" s="130">
        <v>11</v>
      </c>
      <c r="B15" s="131" t="s">
        <v>158</v>
      </c>
      <c r="C15" s="139">
        <v>198.09253436257632</v>
      </c>
      <c r="D15" s="139">
        <v>444.03309764889866</v>
      </c>
      <c r="E15" s="139">
        <v>259.98576330938607</v>
      </c>
    </row>
    <row r="16" spans="1:6" ht="15.95" customHeight="1" x14ac:dyDescent="0.25">
      <c r="A16" s="133">
        <v>12</v>
      </c>
      <c r="B16" s="134" t="s">
        <v>159</v>
      </c>
      <c r="C16" s="140">
        <v>170.9552258836035</v>
      </c>
      <c r="D16" s="140">
        <v>251.21885919835566</v>
      </c>
      <c r="E16" s="140">
        <v>221.27763965303598</v>
      </c>
    </row>
    <row r="17" spans="1:9" ht="15.95" customHeight="1" x14ac:dyDescent="0.25">
      <c r="A17" s="130">
        <v>13</v>
      </c>
      <c r="B17" s="131" t="s">
        <v>160</v>
      </c>
      <c r="C17" s="139">
        <v>168.24779078968191</v>
      </c>
      <c r="D17" s="139">
        <v>329.43412749113287</v>
      </c>
      <c r="E17" s="139">
        <v>264.13229281172232</v>
      </c>
    </row>
    <row r="18" spans="1:9" ht="15.95" customHeight="1" x14ac:dyDescent="0.25">
      <c r="A18" s="133">
        <v>14</v>
      </c>
      <c r="B18" s="134" t="s">
        <v>161</v>
      </c>
      <c r="C18" s="140">
        <v>92.420343257944481</v>
      </c>
      <c r="D18" s="140">
        <v>405.06046052245949</v>
      </c>
      <c r="E18" s="140">
        <v>228.54544825092728</v>
      </c>
    </row>
    <row r="19" spans="1:9" ht="15.95" customHeight="1" x14ac:dyDescent="0.25">
      <c r="A19" s="130">
        <v>15</v>
      </c>
      <c r="B19" s="131" t="s">
        <v>162</v>
      </c>
      <c r="C19" s="139">
        <v>136.59393949941463</v>
      </c>
      <c r="D19" s="139">
        <v>285.53645655504482</v>
      </c>
      <c r="E19" s="139">
        <v>155.40734103726643</v>
      </c>
    </row>
    <row r="20" spans="1:9" ht="15.95" customHeight="1" x14ac:dyDescent="0.25">
      <c r="A20" s="133">
        <v>16</v>
      </c>
      <c r="B20" s="134" t="s">
        <v>163</v>
      </c>
      <c r="C20" s="140">
        <v>135.13729781840254</v>
      </c>
      <c r="D20" s="140">
        <v>275.96991606190437</v>
      </c>
      <c r="E20" s="140">
        <v>175.97247312645777</v>
      </c>
      <c r="F20" s="8"/>
      <c r="G20" s="14"/>
      <c r="H20" s="14"/>
      <c r="I20" s="14"/>
    </row>
    <row r="21" spans="1:9" ht="15.95" customHeight="1" x14ac:dyDescent="0.25">
      <c r="A21" s="130">
        <v>17</v>
      </c>
      <c r="B21" s="131" t="s">
        <v>164</v>
      </c>
      <c r="C21" s="139">
        <v>176.74472068149385</v>
      </c>
      <c r="D21" s="139">
        <v>618.37242169990782</v>
      </c>
      <c r="E21" s="139">
        <v>329.7280511794155</v>
      </c>
      <c r="G21" s="14"/>
      <c r="H21" s="14"/>
      <c r="I21" s="14"/>
    </row>
    <row r="22" spans="1:9" ht="15.6" customHeight="1" x14ac:dyDescent="0.25">
      <c r="A22" s="172" t="s">
        <v>94</v>
      </c>
      <c r="B22" s="173"/>
      <c r="C22" s="173"/>
      <c r="E22" s="146" t="s">
        <v>165</v>
      </c>
      <c r="F22" s="136"/>
    </row>
    <row r="23" spans="1:9" ht="15.6" customHeight="1" x14ac:dyDescent="0.25">
      <c r="A23" s="176" t="s">
        <v>95</v>
      </c>
      <c r="B23" s="177"/>
      <c r="C23" s="177"/>
      <c r="D23" s="177"/>
      <c r="E23" s="146"/>
      <c r="F23" s="136"/>
    </row>
    <row r="24" spans="1:9" ht="14.1" customHeight="1" x14ac:dyDescent="0.25">
      <c r="A24" s="174" t="s">
        <v>166</v>
      </c>
      <c r="B24" s="175"/>
      <c r="C24" s="175"/>
    </row>
    <row r="25" spans="1:9" ht="14.1" customHeight="1" x14ac:dyDescent="0.25">
      <c r="A25" s="167" t="s">
        <v>167</v>
      </c>
      <c r="B25" s="168"/>
      <c r="C25" s="168"/>
    </row>
    <row r="26" spans="1:9" ht="14.1" customHeight="1" x14ac:dyDescent="0.25">
      <c r="A26" s="167" t="s">
        <v>168</v>
      </c>
      <c r="B26" s="168"/>
      <c r="C26" s="168"/>
    </row>
  </sheetData>
  <mergeCells count="7">
    <mergeCell ref="A26:C26"/>
    <mergeCell ref="A23:D23"/>
    <mergeCell ref="A2:E2"/>
    <mergeCell ref="A4:B4"/>
    <mergeCell ref="A22:C22"/>
    <mergeCell ref="A24:C24"/>
    <mergeCell ref="A25:C25"/>
  </mergeCells>
  <hyperlinks>
    <hyperlink ref="E22" location="'Main Menu'!A1" display="Return to main menu" xr:uid="{2FAFAD7E-4F78-4FBE-A128-3ACFDDE69C4A}"/>
  </hyperlinks>
  <pageMargins left="0.7" right="0.7" top="0.75" bottom="0.75" header="0.3" footer="0.3"/>
  <pageSetup scale="68" orientation="portrait" r:id="rId1"/>
  <headerFooter>
    <oddFooter>&amp;C_x000D_&amp;1#"Calibri"&amp;11&amp;Kffa500 CONFIDENTIAL◼◼RESTRICTED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0312-05EC-4E81-B629-A8DC877A1E5F}">
  <sheetPr>
    <tabColor theme="3" tint="0.59996337778862885"/>
  </sheetPr>
  <dimension ref="A1:I26"/>
  <sheetViews>
    <sheetView showGridLines="0" view="pageBreakPreview" zoomScaleNormal="100" zoomScaleSheetLayoutView="100" workbookViewId="0">
      <selection activeCell="F22" sqref="F22"/>
    </sheetView>
  </sheetViews>
  <sheetFormatPr defaultColWidth="8.7109375" defaultRowHeight="15" x14ac:dyDescent="0.25"/>
  <cols>
    <col min="1" max="1" width="5.5703125" customWidth="1"/>
    <col min="2" max="2" width="28.140625" customWidth="1"/>
    <col min="3" max="6" width="20.5703125" customWidth="1"/>
  </cols>
  <sheetData>
    <row r="1" spans="1:6" ht="39" customHeight="1" x14ac:dyDescent="0.25"/>
    <row r="2" spans="1:6" ht="45.95" customHeight="1" x14ac:dyDescent="0.25">
      <c r="A2" s="169" t="s">
        <v>184</v>
      </c>
      <c r="B2" s="169"/>
      <c r="C2" s="169"/>
      <c r="D2" s="169"/>
      <c r="E2" s="169"/>
      <c r="F2" s="169"/>
    </row>
    <row r="3" spans="1:6" ht="15.75" x14ac:dyDescent="0.25">
      <c r="A3" s="127" t="s">
        <v>185</v>
      </c>
      <c r="E3" s="137"/>
      <c r="F3" s="138"/>
    </row>
    <row r="4" spans="1:6" ht="35.1" customHeight="1" x14ac:dyDescent="0.25">
      <c r="A4" s="170" t="s">
        <v>144</v>
      </c>
      <c r="B4" s="171"/>
      <c r="C4" s="128" t="s">
        <v>171</v>
      </c>
      <c r="D4" s="128" t="s">
        <v>172</v>
      </c>
      <c r="E4" s="129" t="s">
        <v>173</v>
      </c>
      <c r="F4" s="129" t="s">
        <v>174</v>
      </c>
    </row>
    <row r="5" spans="1:6" ht="15.95" customHeight="1" x14ac:dyDescent="0.25">
      <c r="A5" s="130">
        <v>1</v>
      </c>
      <c r="B5" s="131" t="s">
        <v>148</v>
      </c>
      <c r="C5" s="139">
        <v>510.9994049150074</v>
      </c>
      <c r="D5" s="139">
        <v>549.04511959823253</v>
      </c>
      <c r="E5" s="139">
        <v>346.58819454451191</v>
      </c>
      <c r="F5" s="139">
        <v>485.74605027965447</v>
      </c>
    </row>
    <row r="6" spans="1:6" ht="15.95" customHeight="1" x14ac:dyDescent="0.25">
      <c r="A6" s="133">
        <v>2</v>
      </c>
      <c r="B6" s="134" t="s">
        <v>149</v>
      </c>
      <c r="C6" s="140">
        <v>248.69468672174199</v>
      </c>
      <c r="D6" s="140">
        <v>312.55875962607024</v>
      </c>
      <c r="E6" s="140">
        <v>563.74276146190175</v>
      </c>
      <c r="F6" s="140">
        <v>354.2242469222482</v>
      </c>
    </row>
    <row r="7" spans="1:6" ht="15.95" customHeight="1" x14ac:dyDescent="0.25">
      <c r="A7" s="130">
        <v>3</v>
      </c>
      <c r="B7" s="131" t="s">
        <v>150</v>
      </c>
      <c r="C7" s="139">
        <v>360.31649212125018</v>
      </c>
      <c r="D7" s="139">
        <v>350.56244119343813</v>
      </c>
      <c r="E7" s="139">
        <v>360.85292879777444</v>
      </c>
      <c r="F7" s="139">
        <v>357.69719510807965</v>
      </c>
    </row>
    <row r="8" spans="1:6" ht="15.95" customHeight="1" x14ac:dyDescent="0.25">
      <c r="A8" s="133">
        <v>4</v>
      </c>
      <c r="B8" s="134" t="s">
        <v>151</v>
      </c>
      <c r="C8" s="140">
        <v>228.77999403416234</v>
      </c>
      <c r="D8" s="140">
        <v>173.95799870611361</v>
      </c>
      <c r="E8" s="140">
        <v>220.83607343793946</v>
      </c>
      <c r="F8" s="140">
        <v>210.9346869632179</v>
      </c>
    </row>
    <row r="9" spans="1:6" ht="15.95" customHeight="1" x14ac:dyDescent="0.25">
      <c r="A9" s="130">
        <v>5</v>
      </c>
      <c r="B9" s="131" t="s">
        <v>152</v>
      </c>
      <c r="C9" s="139">
        <v>447.9729730373291</v>
      </c>
      <c r="D9" s="139">
        <v>436.66476009513491</v>
      </c>
      <c r="E9" s="139">
        <v>475.92111598161114</v>
      </c>
      <c r="F9" s="139">
        <v>453.28804200623028</v>
      </c>
    </row>
    <row r="10" spans="1:6" ht="15.95" customHeight="1" x14ac:dyDescent="0.25">
      <c r="A10" s="133">
        <v>6</v>
      </c>
      <c r="B10" s="134" t="s">
        <v>153</v>
      </c>
      <c r="C10" s="140">
        <v>259.30131313495235</v>
      </c>
      <c r="D10" s="140">
        <v>222.77064513010859</v>
      </c>
      <c r="E10" s="140">
        <v>275.94808514113936</v>
      </c>
      <c r="F10" s="140">
        <v>254.86468952582845</v>
      </c>
    </row>
    <row r="11" spans="1:6" ht="15.95" customHeight="1" x14ac:dyDescent="0.25">
      <c r="A11" s="130">
        <v>7</v>
      </c>
      <c r="B11" s="131" t="s">
        <v>154</v>
      </c>
      <c r="C11" s="139">
        <v>277.25163207721062</v>
      </c>
      <c r="D11" s="139">
        <v>283.18408491162398</v>
      </c>
      <c r="E11" s="139">
        <v>289.50119778134189</v>
      </c>
      <c r="F11" s="139">
        <v>282.32245399522878</v>
      </c>
    </row>
    <row r="12" spans="1:6" ht="15.95" customHeight="1" x14ac:dyDescent="0.25">
      <c r="A12" s="133">
        <v>8</v>
      </c>
      <c r="B12" s="134" t="s">
        <v>155</v>
      </c>
      <c r="C12" s="140">
        <v>357.83710456634327</v>
      </c>
      <c r="D12" s="140">
        <v>342.02357009938839</v>
      </c>
      <c r="E12" s="140">
        <v>363.42086502099312</v>
      </c>
      <c r="F12" s="140">
        <v>354.7080154464407</v>
      </c>
    </row>
    <row r="13" spans="1:6" ht="15.95" customHeight="1" x14ac:dyDescent="0.25">
      <c r="A13" s="130">
        <v>9</v>
      </c>
      <c r="B13" s="131" t="s">
        <v>156</v>
      </c>
      <c r="C13" s="139">
        <v>157.37818908747755</v>
      </c>
      <c r="D13" s="139">
        <v>151.60291257801168</v>
      </c>
      <c r="E13" s="139">
        <v>167.40719455651336</v>
      </c>
      <c r="F13" s="139">
        <v>159.90870630129368</v>
      </c>
    </row>
    <row r="14" spans="1:6" ht="15.95" customHeight="1" x14ac:dyDescent="0.25">
      <c r="A14" s="133">
        <v>10</v>
      </c>
      <c r="B14" s="134" t="s">
        <v>157</v>
      </c>
      <c r="C14" s="140">
        <v>222.98800372596844</v>
      </c>
      <c r="D14" s="140">
        <v>222.45267079350816</v>
      </c>
      <c r="E14" s="140">
        <v>199.97375044969425</v>
      </c>
      <c r="F14" s="140">
        <v>216.26118283719688</v>
      </c>
    </row>
    <row r="15" spans="1:6" ht="15.95" customHeight="1" x14ac:dyDescent="0.25">
      <c r="A15" s="130">
        <v>11</v>
      </c>
      <c r="B15" s="131" t="s">
        <v>158</v>
      </c>
      <c r="C15" s="139">
        <v>279.38933540645235</v>
      </c>
      <c r="D15" s="139">
        <v>243.96851451990614</v>
      </c>
      <c r="E15" s="139">
        <v>245.29991587920395</v>
      </c>
      <c r="F15" s="139">
        <v>259.98576330938573</v>
      </c>
    </row>
    <row r="16" spans="1:6" ht="15.95" customHeight="1" x14ac:dyDescent="0.25">
      <c r="A16" s="133">
        <v>12</v>
      </c>
      <c r="B16" s="134" t="s">
        <v>159</v>
      </c>
      <c r="C16" s="140">
        <v>224.00213405618527</v>
      </c>
      <c r="D16" s="140">
        <v>208.33749138201188</v>
      </c>
      <c r="E16" s="140">
        <v>229.84239813132615</v>
      </c>
      <c r="F16" s="140">
        <v>221.27763965303589</v>
      </c>
    </row>
    <row r="17" spans="1:9" ht="15.95" customHeight="1" x14ac:dyDescent="0.25">
      <c r="A17" s="130">
        <v>13</v>
      </c>
      <c r="B17" s="131" t="s">
        <v>160</v>
      </c>
      <c r="C17" s="139">
        <v>292.86125703172894</v>
      </c>
      <c r="D17" s="139">
        <v>257.71206922584179</v>
      </c>
      <c r="E17" s="139">
        <v>226.65354025994313</v>
      </c>
      <c r="F17" s="139">
        <v>264.13229281172255</v>
      </c>
    </row>
    <row r="18" spans="1:9" ht="15.95" customHeight="1" x14ac:dyDescent="0.25">
      <c r="A18" s="133">
        <v>14</v>
      </c>
      <c r="B18" s="134" t="s">
        <v>161</v>
      </c>
      <c r="C18" s="140">
        <v>338.3337276104308</v>
      </c>
      <c r="D18" s="140">
        <v>149.16037797981247</v>
      </c>
      <c r="E18" s="140">
        <v>122.04547771911898</v>
      </c>
      <c r="F18" s="140">
        <v>228.54544825092717</v>
      </c>
    </row>
    <row r="19" spans="1:9" ht="15.95" customHeight="1" x14ac:dyDescent="0.25">
      <c r="A19" s="130">
        <v>15</v>
      </c>
      <c r="B19" s="131" t="s">
        <v>162</v>
      </c>
      <c r="C19" s="139">
        <v>136.95889602162342</v>
      </c>
      <c r="D19" s="139">
        <v>140.57614026483583</v>
      </c>
      <c r="E19" s="139">
        <v>176.38616368918846</v>
      </c>
      <c r="F19" s="139">
        <v>155.40734103726638</v>
      </c>
    </row>
    <row r="20" spans="1:9" ht="15.95" customHeight="1" x14ac:dyDescent="0.25">
      <c r="A20" s="133">
        <v>16</v>
      </c>
      <c r="B20" s="134" t="s">
        <v>163</v>
      </c>
      <c r="C20" s="140">
        <v>175.40037132542551</v>
      </c>
      <c r="D20" s="140">
        <v>179.51266522014288</v>
      </c>
      <c r="E20" s="140">
        <v>173.30376509330412</v>
      </c>
      <c r="F20" s="140">
        <v>175.97247312645797</v>
      </c>
      <c r="G20" s="14"/>
      <c r="H20" s="14"/>
      <c r="I20" s="14"/>
    </row>
    <row r="21" spans="1:9" ht="15.95" customHeight="1" x14ac:dyDescent="0.25">
      <c r="A21" s="130">
        <v>17</v>
      </c>
      <c r="B21" s="131" t="s">
        <v>164</v>
      </c>
      <c r="C21" s="139">
        <v>280.25428841732048</v>
      </c>
      <c r="D21" s="139">
        <v>282.0090499360773</v>
      </c>
      <c r="E21" s="139">
        <v>432.07085730116978</v>
      </c>
      <c r="F21" s="139">
        <v>329.72805117941806</v>
      </c>
      <c r="G21" s="14"/>
      <c r="H21" s="14"/>
      <c r="I21" s="14"/>
    </row>
    <row r="22" spans="1:9" ht="15.6" customHeight="1" x14ac:dyDescent="0.25">
      <c r="A22" s="172" t="s">
        <v>94</v>
      </c>
      <c r="B22" s="173"/>
      <c r="C22" s="173"/>
      <c r="F22" s="146" t="s">
        <v>165</v>
      </c>
    </row>
    <row r="23" spans="1:9" x14ac:dyDescent="0.25">
      <c r="A23" s="176" t="s">
        <v>95</v>
      </c>
      <c r="B23" s="177"/>
      <c r="C23" s="177"/>
      <c r="D23" s="177"/>
      <c r="F23" s="146"/>
    </row>
    <row r="24" spans="1:9" ht="14.1" customHeight="1" x14ac:dyDescent="0.25">
      <c r="A24" s="174" t="s">
        <v>166</v>
      </c>
      <c r="B24" s="175"/>
      <c r="C24" s="175"/>
    </row>
    <row r="25" spans="1:9" ht="14.1" customHeight="1" x14ac:dyDescent="0.25">
      <c r="A25" s="167" t="s">
        <v>167</v>
      </c>
      <c r="B25" s="168"/>
      <c r="C25" s="168"/>
    </row>
    <row r="26" spans="1:9" ht="14.1" customHeight="1" x14ac:dyDescent="0.25">
      <c r="A26" s="167" t="s">
        <v>168</v>
      </c>
      <c r="B26" s="168"/>
      <c r="C26" s="168"/>
    </row>
  </sheetData>
  <mergeCells count="7">
    <mergeCell ref="A26:C26"/>
    <mergeCell ref="A23:D23"/>
    <mergeCell ref="A2:F2"/>
    <mergeCell ref="A4:B4"/>
    <mergeCell ref="A22:C22"/>
    <mergeCell ref="A24:C24"/>
    <mergeCell ref="A25:C25"/>
  </mergeCells>
  <hyperlinks>
    <hyperlink ref="F22" location="'Main Menu'!A1" display="Return to main menu" xr:uid="{4719BA15-E785-487A-AEA3-B99AD77C7864}"/>
  </hyperlinks>
  <pageMargins left="0.7" right="0.7" top="0.75" bottom="0.75" header="0.3" footer="0.3"/>
  <pageSetup scale="68" orientation="portrait" r:id="rId1"/>
  <headerFooter>
    <oddFooter>&amp;C_x000D_&amp;1#"Calibri"&amp;11&amp;Kffa500 CONFIDENTIAL◼◼RESTRICTED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CB57-8416-4555-AF46-4D2724730FC4}">
  <sheetPr codeName="Worksheet____2">
    <tabColor theme="3" tint="0.79998168889431442"/>
  </sheetPr>
  <dimension ref="A1:K21"/>
  <sheetViews>
    <sheetView showGridLines="0" view="pageBreakPreview" zoomScaleNormal="100" zoomScaleSheetLayoutView="100" workbookViewId="0">
      <selection activeCell="D14" sqref="D14"/>
    </sheetView>
  </sheetViews>
  <sheetFormatPr defaultColWidth="8.7109375" defaultRowHeight="15" x14ac:dyDescent="0.25"/>
  <cols>
    <col min="1" max="4" width="20.5703125" customWidth="1"/>
    <col min="5" max="5" width="15.5703125" customWidth="1"/>
    <col min="6" max="6" width="2" customWidth="1"/>
    <col min="7" max="10" width="15.5703125" customWidth="1"/>
    <col min="11" max="11" width="8.7109375" customWidth="1"/>
  </cols>
  <sheetData>
    <row r="1" spans="1:11" ht="38.1" customHeight="1" x14ac:dyDescent="0.25"/>
    <row r="2" spans="1:11" ht="45.95" customHeight="1" x14ac:dyDescent="0.25">
      <c r="A2" s="151" t="s">
        <v>4</v>
      </c>
      <c r="B2" s="151"/>
      <c r="C2" s="151"/>
      <c r="D2" s="151"/>
      <c r="E2" s="75"/>
      <c r="F2" s="75"/>
      <c r="G2" s="75"/>
      <c r="H2" s="75"/>
      <c r="I2" s="75"/>
      <c r="J2" s="75"/>
    </row>
    <row r="3" spans="1:11" ht="15.75" x14ac:dyDescent="0.25">
      <c r="A3" s="17" t="s">
        <v>67</v>
      </c>
      <c r="F3" s="56"/>
      <c r="G3" s="56"/>
      <c r="H3" s="55"/>
      <c r="I3" s="55"/>
      <c r="J3" s="50"/>
    </row>
    <row r="4" spans="1:11" ht="35.1" customHeight="1" x14ac:dyDescent="0.25">
      <c r="A4" s="78" t="s">
        <v>68</v>
      </c>
      <c r="B4" s="78" t="s">
        <v>69</v>
      </c>
      <c r="C4" s="79" t="s">
        <v>70</v>
      </c>
      <c r="D4" s="77" t="s">
        <v>71</v>
      </c>
    </row>
    <row r="5" spans="1:11" ht="15.95" customHeight="1" x14ac:dyDescent="0.25">
      <c r="A5" s="98" t="s">
        <v>72</v>
      </c>
      <c r="B5" s="25">
        <v>1361</v>
      </c>
      <c r="C5" s="25">
        <v>1441</v>
      </c>
      <c r="D5" s="25">
        <v>2802</v>
      </c>
    </row>
    <row r="6" spans="1:11" ht="15.95" customHeight="1" x14ac:dyDescent="0.25">
      <c r="A6" s="98" t="s">
        <v>73</v>
      </c>
      <c r="B6" s="26">
        <v>1675</v>
      </c>
      <c r="C6" s="26">
        <v>1696</v>
      </c>
      <c r="D6" s="26">
        <v>3371</v>
      </c>
      <c r="I6" s="9"/>
    </row>
    <row r="7" spans="1:11" ht="15.95" customHeight="1" x14ac:dyDescent="0.25">
      <c r="A7" s="98" t="s">
        <v>74</v>
      </c>
      <c r="B7" s="25">
        <v>2027</v>
      </c>
      <c r="C7" s="25">
        <v>1971</v>
      </c>
      <c r="D7" s="25">
        <v>3998</v>
      </c>
      <c r="K7" s="50"/>
    </row>
    <row r="8" spans="1:11" ht="15.95" customHeight="1" x14ac:dyDescent="0.25">
      <c r="A8" s="98" t="s">
        <v>75</v>
      </c>
      <c r="B8" s="26">
        <v>2262</v>
      </c>
      <c r="C8" s="26">
        <v>2163</v>
      </c>
      <c r="D8" s="26">
        <v>4425</v>
      </c>
      <c r="G8" s="12"/>
      <c r="K8" s="50"/>
    </row>
    <row r="9" spans="1:11" ht="15.95" customHeight="1" x14ac:dyDescent="0.25">
      <c r="A9" s="98" t="s">
        <v>76</v>
      </c>
      <c r="B9" s="25">
        <v>2574</v>
      </c>
      <c r="C9" s="25">
        <v>2414</v>
      </c>
      <c r="D9" s="25">
        <v>4988</v>
      </c>
      <c r="H9" s="12"/>
      <c r="I9" s="12"/>
      <c r="K9" s="50"/>
    </row>
    <row r="10" spans="1:11" ht="15.95" customHeight="1" x14ac:dyDescent="0.25">
      <c r="A10" s="98" t="s">
        <v>77</v>
      </c>
      <c r="B10" s="26">
        <v>2799</v>
      </c>
      <c r="C10" s="26">
        <v>2527</v>
      </c>
      <c r="D10" s="26">
        <v>5326</v>
      </c>
      <c r="H10" s="12"/>
      <c r="I10" s="12"/>
    </row>
    <row r="11" spans="1:11" ht="15.95" customHeight="1" x14ac:dyDescent="0.25">
      <c r="A11" s="98" t="s">
        <v>78</v>
      </c>
      <c r="B11" s="25">
        <v>2955</v>
      </c>
      <c r="C11" s="25">
        <v>2667</v>
      </c>
      <c r="D11" s="25">
        <v>5622</v>
      </c>
      <c r="H11" s="12"/>
      <c r="I11" s="12"/>
    </row>
    <row r="12" spans="1:11" ht="15.95" customHeight="1" x14ac:dyDescent="0.25">
      <c r="A12" s="98" t="s">
        <v>79</v>
      </c>
      <c r="B12" s="26">
        <v>3090</v>
      </c>
      <c r="C12" s="26">
        <v>2847</v>
      </c>
      <c r="D12" s="26">
        <v>5937</v>
      </c>
    </row>
    <row r="13" spans="1:11" ht="15.95" customHeight="1" x14ac:dyDescent="0.25">
      <c r="A13" s="98" t="s">
        <v>80</v>
      </c>
      <c r="B13" s="25">
        <v>3159</v>
      </c>
      <c r="C13" s="25">
        <v>2963</v>
      </c>
      <c r="D13" s="25">
        <v>6122</v>
      </c>
    </row>
    <row r="14" spans="1:11" ht="23.45" customHeight="1" x14ac:dyDescent="0.25">
      <c r="A14" s="149" t="s">
        <v>81</v>
      </c>
      <c r="B14" s="150"/>
      <c r="D14" s="119" t="s">
        <v>82</v>
      </c>
    </row>
    <row r="19" spans="2:3" x14ac:dyDescent="0.25">
      <c r="B19" s="9"/>
    </row>
    <row r="21" spans="2:3" x14ac:dyDescent="0.25">
      <c r="B21" s="9"/>
      <c r="C21" s="9"/>
    </row>
  </sheetData>
  <mergeCells count="2">
    <mergeCell ref="A14:B14"/>
    <mergeCell ref="A2:D2"/>
  </mergeCells>
  <phoneticPr fontId="32" type="noConversion"/>
  <hyperlinks>
    <hyperlink ref="D14" location="'Main Menu'!A1" display="Back to Main Menu" xr:uid="{F2B4023D-5405-4AA8-AA38-94E042F1988A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CB9A-7B78-4318-A854-2390BB386173}">
  <sheetPr>
    <tabColor theme="3" tint="0.59996337778862885"/>
  </sheetPr>
  <dimension ref="A1:I26"/>
  <sheetViews>
    <sheetView showGridLines="0" view="pageBreakPreview" zoomScaleNormal="100" zoomScaleSheetLayoutView="100" workbookViewId="0">
      <selection activeCell="F22" sqref="F22"/>
    </sheetView>
  </sheetViews>
  <sheetFormatPr defaultColWidth="8.7109375" defaultRowHeight="15" x14ac:dyDescent="0.25"/>
  <cols>
    <col min="1" max="1" width="5.5703125" customWidth="1"/>
    <col min="2" max="2" width="28.42578125" customWidth="1"/>
    <col min="3" max="6" width="20.5703125" customWidth="1"/>
  </cols>
  <sheetData>
    <row r="1" spans="1:6" ht="39" customHeight="1" x14ac:dyDescent="0.25"/>
    <row r="2" spans="1:6" ht="45.95" customHeight="1" x14ac:dyDescent="0.25">
      <c r="A2" s="169" t="s">
        <v>25</v>
      </c>
      <c r="B2" s="169"/>
      <c r="C2" s="169"/>
      <c r="D2" s="169"/>
      <c r="E2" s="169"/>
      <c r="F2" s="169"/>
    </row>
    <row r="3" spans="1:6" ht="15.75" x14ac:dyDescent="0.25">
      <c r="A3" s="127" t="s">
        <v>186</v>
      </c>
      <c r="E3" s="137"/>
      <c r="F3" s="138"/>
    </row>
    <row r="4" spans="1:6" ht="35.1" customHeight="1" x14ac:dyDescent="0.25">
      <c r="A4" s="170" t="s">
        <v>144</v>
      </c>
      <c r="B4" s="171"/>
      <c r="C4" s="128" t="s">
        <v>171</v>
      </c>
      <c r="D4" s="128" t="s">
        <v>172</v>
      </c>
      <c r="E4" s="129" t="s">
        <v>173</v>
      </c>
      <c r="F4" s="129" t="s">
        <v>174</v>
      </c>
    </row>
    <row r="5" spans="1:6" ht="15.95" customHeight="1" x14ac:dyDescent="0.25">
      <c r="A5" s="130">
        <v>1</v>
      </c>
      <c r="B5" s="131" t="s">
        <v>148</v>
      </c>
      <c r="C5" s="139">
        <v>260.9646873575424</v>
      </c>
      <c r="D5" s="139">
        <v>243.70901373954229</v>
      </c>
      <c r="E5" s="139">
        <v>240.6097794971534</v>
      </c>
      <c r="F5" s="139">
        <v>250.5468917735794</v>
      </c>
    </row>
    <row r="6" spans="1:6" ht="15.95" customHeight="1" x14ac:dyDescent="0.25">
      <c r="A6" s="133">
        <v>2</v>
      </c>
      <c r="B6" s="134" t="s">
        <v>149</v>
      </c>
      <c r="C6" s="140">
        <v>86.641840695732341</v>
      </c>
      <c r="D6" s="140">
        <v>122.20617117821945</v>
      </c>
      <c r="E6" s="140">
        <v>159.73109351333537</v>
      </c>
      <c r="F6" s="140">
        <v>129.32963354571132</v>
      </c>
    </row>
    <row r="7" spans="1:6" ht="15.95" customHeight="1" x14ac:dyDescent="0.25">
      <c r="A7" s="130">
        <v>3</v>
      </c>
      <c r="B7" s="131" t="s">
        <v>150</v>
      </c>
      <c r="C7" s="139">
        <v>233.80637899118884</v>
      </c>
      <c r="D7" s="139">
        <v>178.14047659427811</v>
      </c>
      <c r="E7" s="139">
        <v>223.43310848287797</v>
      </c>
      <c r="F7" s="139">
        <v>215.59872001248911</v>
      </c>
    </row>
    <row r="8" spans="1:6" ht="15.95" customHeight="1" x14ac:dyDescent="0.25">
      <c r="A8" s="133">
        <v>4</v>
      </c>
      <c r="B8" s="134" t="s">
        <v>151</v>
      </c>
      <c r="C8" s="140">
        <v>138.162540570065</v>
      </c>
      <c r="D8" s="140">
        <v>136.06198837339645</v>
      </c>
      <c r="E8" s="140">
        <v>172.31262989128732</v>
      </c>
      <c r="F8" s="140">
        <v>152.02562833692693</v>
      </c>
    </row>
    <row r="9" spans="1:6" ht="15.95" customHeight="1" x14ac:dyDescent="0.25">
      <c r="A9" s="130">
        <v>5</v>
      </c>
      <c r="B9" s="131" t="s">
        <v>152</v>
      </c>
      <c r="C9" s="139">
        <v>238.79095327739395</v>
      </c>
      <c r="D9" s="139">
        <v>234.16534641722515</v>
      </c>
      <c r="E9" s="139">
        <v>260.98247257163001</v>
      </c>
      <c r="F9" s="139">
        <v>245.03376030538558</v>
      </c>
    </row>
    <row r="10" spans="1:6" ht="15.95" customHeight="1" x14ac:dyDescent="0.25">
      <c r="A10" s="133">
        <v>6</v>
      </c>
      <c r="B10" s="134" t="s">
        <v>153</v>
      </c>
      <c r="C10" s="140">
        <v>160.63314404456034</v>
      </c>
      <c r="D10" s="140">
        <v>139.06853680353154</v>
      </c>
      <c r="E10" s="140">
        <v>181.96874999999974</v>
      </c>
      <c r="F10" s="140">
        <v>161.93887351284556</v>
      </c>
    </row>
    <row r="11" spans="1:6" ht="15.95" customHeight="1" x14ac:dyDescent="0.25">
      <c r="A11" s="130">
        <v>7</v>
      </c>
      <c r="B11" s="131" t="s">
        <v>154</v>
      </c>
      <c r="C11" s="139">
        <v>187.47387103020927</v>
      </c>
      <c r="D11" s="139">
        <v>176.43817760083058</v>
      </c>
      <c r="E11" s="139">
        <v>192.26813587406787</v>
      </c>
      <c r="F11" s="139">
        <v>185.82420586340254</v>
      </c>
    </row>
    <row r="12" spans="1:6" ht="15.95" customHeight="1" x14ac:dyDescent="0.25">
      <c r="A12" s="133">
        <v>8</v>
      </c>
      <c r="B12" s="134" t="s">
        <v>155</v>
      </c>
      <c r="C12" s="140">
        <v>234.93565861449724</v>
      </c>
      <c r="D12" s="140">
        <v>200.49167061067385</v>
      </c>
      <c r="E12" s="140">
        <v>243.59289606234165</v>
      </c>
      <c r="F12" s="140">
        <v>227.40846303268648</v>
      </c>
    </row>
    <row r="13" spans="1:6" ht="15.95" customHeight="1" x14ac:dyDescent="0.25">
      <c r="A13" s="130">
        <v>9</v>
      </c>
      <c r="B13" s="131" t="s">
        <v>156</v>
      </c>
      <c r="C13" s="139">
        <v>106.80218952684305</v>
      </c>
      <c r="D13" s="139">
        <v>102.16265264238055</v>
      </c>
      <c r="E13" s="139">
        <v>129.56283140682251</v>
      </c>
      <c r="F13" s="139">
        <v>114.91925709960863</v>
      </c>
    </row>
    <row r="14" spans="1:6" ht="15.95" customHeight="1" x14ac:dyDescent="0.25">
      <c r="A14" s="133">
        <v>10</v>
      </c>
      <c r="B14" s="134" t="s">
        <v>157</v>
      </c>
      <c r="C14" s="140">
        <v>144.17586641572203</v>
      </c>
      <c r="D14" s="140">
        <v>133.58824391765435</v>
      </c>
      <c r="E14" s="140">
        <v>138.71091949283584</v>
      </c>
      <c r="F14" s="140">
        <v>139.44430806980188</v>
      </c>
    </row>
    <row r="15" spans="1:6" ht="15.95" customHeight="1" x14ac:dyDescent="0.25">
      <c r="A15" s="130">
        <v>11</v>
      </c>
      <c r="B15" s="131" t="s">
        <v>158</v>
      </c>
      <c r="C15" s="139">
        <v>204.57602926025126</v>
      </c>
      <c r="D15" s="139">
        <v>187.50046057626241</v>
      </c>
      <c r="E15" s="139">
        <v>197.49087706625869</v>
      </c>
      <c r="F15" s="139">
        <v>198.09253436257592</v>
      </c>
    </row>
    <row r="16" spans="1:6" ht="15.95" customHeight="1" x14ac:dyDescent="0.25">
      <c r="A16" s="133">
        <v>12</v>
      </c>
      <c r="B16" s="134" t="s">
        <v>159</v>
      </c>
      <c r="C16" s="140">
        <v>174.51383603682604</v>
      </c>
      <c r="D16" s="140">
        <v>173.46451547231271</v>
      </c>
      <c r="E16" s="140">
        <v>165.83510935819285</v>
      </c>
      <c r="F16" s="140">
        <v>170.95522588360356</v>
      </c>
    </row>
    <row r="17" spans="1:9" ht="15.95" customHeight="1" x14ac:dyDescent="0.25">
      <c r="A17" s="130">
        <v>13</v>
      </c>
      <c r="B17" s="131" t="s">
        <v>160</v>
      </c>
      <c r="C17" s="139">
        <v>186.88808311704534</v>
      </c>
      <c r="D17" s="139">
        <v>139.28120117597641</v>
      </c>
      <c r="E17" s="139">
        <v>162.81656041796492</v>
      </c>
      <c r="F17" s="139">
        <v>168.24779078968189</v>
      </c>
    </row>
    <row r="18" spans="1:9" ht="15.95" customHeight="1" x14ac:dyDescent="0.25">
      <c r="A18" s="133">
        <v>14</v>
      </c>
      <c r="B18" s="134" t="s">
        <v>161</v>
      </c>
      <c r="C18" s="140">
        <v>92.658151260504212</v>
      </c>
      <c r="D18" s="140">
        <v>91.162834526133224</v>
      </c>
      <c r="E18" s="140">
        <v>93.164678445684828</v>
      </c>
      <c r="F18" s="140">
        <v>92.420343257944239</v>
      </c>
    </row>
    <row r="19" spans="1:9" ht="15.95" customHeight="1" x14ac:dyDescent="0.25">
      <c r="A19" s="130">
        <v>15</v>
      </c>
      <c r="B19" s="131" t="s">
        <v>162</v>
      </c>
      <c r="C19" s="139">
        <v>119.00870349060219</v>
      </c>
      <c r="D19" s="139">
        <v>121.08745162208322</v>
      </c>
      <c r="E19" s="139">
        <v>157.25969463490506</v>
      </c>
      <c r="F19" s="139">
        <v>136.5939394994146</v>
      </c>
    </row>
    <row r="20" spans="1:9" ht="15.95" customHeight="1" x14ac:dyDescent="0.25">
      <c r="A20" s="133">
        <v>16</v>
      </c>
      <c r="B20" s="134" t="s">
        <v>163</v>
      </c>
      <c r="C20" s="140">
        <v>137.23961104040723</v>
      </c>
      <c r="D20" s="140">
        <v>131.97336515825268</v>
      </c>
      <c r="E20" s="140">
        <v>134.8498600590577</v>
      </c>
      <c r="F20" s="140">
        <v>135.13729781840257</v>
      </c>
      <c r="G20" s="14"/>
      <c r="H20" s="14"/>
      <c r="I20" s="14"/>
    </row>
    <row r="21" spans="1:9" ht="15.95" customHeight="1" x14ac:dyDescent="0.25">
      <c r="A21" s="130">
        <v>17</v>
      </c>
      <c r="B21" s="131" t="s">
        <v>164</v>
      </c>
      <c r="C21" s="139">
        <v>178.05970117342196</v>
      </c>
      <c r="D21" s="139">
        <v>168.18366655191576</v>
      </c>
      <c r="E21" s="139">
        <v>181.53453433002477</v>
      </c>
      <c r="F21" s="139">
        <v>176.60455415258116</v>
      </c>
      <c r="G21" s="14"/>
      <c r="H21" s="14"/>
      <c r="I21" s="14"/>
    </row>
    <row r="22" spans="1:9" ht="15.6" customHeight="1" x14ac:dyDescent="0.25">
      <c r="A22" s="172" t="s">
        <v>94</v>
      </c>
      <c r="B22" s="173"/>
      <c r="C22" s="173"/>
      <c r="F22" s="146" t="s">
        <v>165</v>
      </c>
    </row>
    <row r="23" spans="1:9" ht="15.6" customHeight="1" x14ac:dyDescent="0.25">
      <c r="A23" s="176" t="s">
        <v>95</v>
      </c>
      <c r="B23" s="177"/>
      <c r="C23" s="177"/>
      <c r="D23" s="177"/>
      <c r="F23" s="146"/>
    </row>
    <row r="24" spans="1:9" ht="14.1" customHeight="1" x14ac:dyDescent="0.25">
      <c r="A24" s="174" t="s">
        <v>166</v>
      </c>
      <c r="B24" s="175"/>
      <c r="C24" s="175"/>
    </row>
    <row r="25" spans="1:9" ht="14.1" customHeight="1" x14ac:dyDescent="0.25">
      <c r="A25" s="167" t="s">
        <v>167</v>
      </c>
      <c r="B25" s="168"/>
      <c r="C25" s="168"/>
    </row>
    <row r="26" spans="1:9" ht="14.1" customHeight="1" x14ac:dyDescent="0.25">
      <c r="A26" s="167" t="s">
        <v>168</v>
      </c>
      <c r="B26" s="168"/>
      <c r="C26" s="168"/>
    </row>
  </sheetData>
  <mergeCells count="7">
    <mergeCell ref="A26:C26"/>
    <mergeCell ref="A23:D23"/>
    <mergeCell ref="A2:F2"/>
    <mergeCell ref="A4:B4"/>
    <mergeCell ref="A22:C22"/>
    <mergeCell ref="A24:C24"/>
    <mergeCell ref="A25:C25"/>
  </mergeCells>
  <hyperlinks>
    <hyperlink ref="F22" location="'Main Menu'!A1" display="Return to main menu" xr:uid="{9AAA2EEB-E998-49E6-A10B-704CBCC8BC20}"/>
  </hyperlinks>
  <pageMargins left="0.7" right="0.7" top="0.75" bottom="0.75" header="0.3" footer="0.3"/>
  <pageSetup scale="68" orientation="portrait" r:id="rId1"/>
  <headerFooter>
    <oddFooter>&amp;C_x000D_&amp;1#&amp;"Calibri"&amp;11&amp;Kffa500 CONFIDENTIAL◼◼RESTRICTED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C0597-9BEE-4E73-931A-8777A2EE56F7}">
  <sheetPr>
    <tabColor theme="3" tint="0.59996337778862885"/>
  </sheetPr>
  <dimension ref="A1:I26"/>
  <sheetViews>
    <sheetView showGridLines="0" view="pageBreakPreview" zoomScaleNormal="100" zoomScaleSheetLayoutView="100" workbookViewId="0">
      <selection activeCell="A4" sqref="A4:B4"/>
    </sheetView>
  </sheetViews>
  <sheetFormatPr defaultColWidth="8.7109375" defaultRowHeight="15" x14ac:dyDescent="0.25"/>
  <cols>
    <col min="1" max="1" width="5.5703125" customWidth="1"/>
    <col min="2" max="2" width="28.5703125" customWidth="1"/>
    <col min="3" max="6" width="20.5703125" customWidth="1"/>
  </cols>
  <sheetData>
    <row r="1" spans="1:6" ht="39" customHeight="1" x14ac:dyDescent="0.25"/>
    <row r="2" spans="1:6" ht="45.95" customHeight="1" x14ac:dyDescent="0.25">
      <c r="A2" s="169" t="s">
        <v>187</v>
      </c>
      <c r="B2" s="169"/>
      <c r="C2" s="169"/>
      <c r="D2" s="169"/>
      <c r="E2" s="169"/>
      <c r="F2" s="169"/>
    </row>
    <row r="3" spans="1:6" ht="15.75" x14ac:dyDescent="0.25">
      <c r="A3" s="127" t="s">
        <v>188</v>
      </c>
      <c r="E3" s="137"/>
      <c r="F3" s="138"/>
    </row>
    <row r="4" spans="1:6" ht="35.1" customHeight="1" x14ac:dyDescent="0.25">
      <c r="A4" s="170" t="s">
        <v>144</v>
      </c>
      <c r="B4" s="171"/>
      <c r="C4" s="128" t="s">
        <v>171</v>
      </c>
      <c r="D4" s="128" t="s">
        <v>172</v>
      </c>
      <c r="E4" s="129" t="s">
        <v>173</v>
      </c>
      <c r="F4" s="129" t="s">
        <v>174</v>
      </c>
    </row>
    <row r="5" spans="1:6" ht="15.95" customHeight="1" x14ac:dyDescent="0.25">
      <c r="A5" s="130">
        <v>1</v>
      </c>
      <c r="B5" s="131" t="s">
        <v>148</v>
      </c>
      <c r="C5" s="139">
        <v>789.7428274565932</v>
      </c>
      <c r="D5" s="139">
        <v>911.01332921459357</v>
      </c>
      <c r="E5" s="139">
        <v>539.64552166027192</v>
      </c>
      <c r="F5" s="139">
        <v>783.17915480363115</v>
      </c>
    </row>
    <row r="6" spans="1:6" ht="15.95" customHeight="1" x14ac:dyDescent="0.25">
      <c r="A6" s="133">
        <v>2</v>
      </c>
      <c r="B6" s="134" t="s">
        <v>149</v>
      </c>
      <c r="C6" s="140">
        <v>249.61068780046025</v>
      </c>
      <c r="D6" s="140">
        <v>313.78243336572143</v>
      </c>
      <c r="E6" s="140">
        <v>569.02819571792179</v>
      </c>
      <c r="F6" s="140">
        <v>355.98351139075027</v>
      </c>
    </row>
    <row r="7" spans="1:6" ht="15.95" customHeight="1" x14ac:dyDescent="0.25">
      <c r="A7" s="130">
        <v>3</v>
      </c>
      <c r="B7" s="131" t="s">
        <v>150</v>
      </c>
      <c r="C7" s="139">
        <v>466.82627874816279</v>
      </c>
      <c r="D7" s="139">
        <v>468.96375638877987</v>
      </c>
      <c r="E7" s="139">
        <v>482.72831954239479</v>
      </c>
      <c r="F7" s="139">
        <v>472.59966365578288</v>
      </c>
    </row>
    <row r="8" spans="1:6" ht="15.95" customHeight="1" x14ac:dyDescent="0.25">
      <c r="A8" s="133">
        <v>4</v>
      </c>
      <c r="B8" s="134" t="s">
        <v>151</v>
      </c>
      <c r="C8" s="140">
        <v>471.50693566395933</v>
      </c>
      <c r="D8" s="140">
        <v>305.89781321438562</v>
      </c>
      <c r="E8" s="140">
        <v>370.73544879373725</v>
      </c>
      <c r="F8" s="140">
        <v>390.0760978950305</v>
      </c>
    </row>
    <row r="9" spans="1:6" ht="15.95" customHeight="1" x14ac:dyDescent="0.25">
      <c r="A9" s="130">
        <v>5</v>
      </c>
      <c r="B9" s="131" t="s">
        <v>152</v>
      </c>
      <c r="C9" s="139">
        <v>465.6516529553997</v>
      </c>
      <c r="D9" s="139">
        <v>452.13525018427498</v>
      </c>
      <c r="E9" s="139">
        <v>495.34518572350504</v>
      </c>
      <c r="F9" s="139">
        <v>470.73233023196798</v>
      </c>
    </row>
    <row r="10" spans="1:6" ht="15.95" customHeight="1" x14ac:dyDescent="0.25">
      <c r="A10" s="133">
        <v>6</v>
      </c>
      <c r="B10" s="134" t="s">
        <v>153</v>
      </c>
      <c r="C10" s="140">
        <v>485.58837888075988</v>
      </c>
      <c r="D10" s="140">
        <v>392.719908020388</v>
      </c>
      <c r="E10" s="140">
        <v>504.01526701746513</v>
      </c>
      <c r="F10" s="140">
        <v>464.73092762961221</v>
      </c>
    </row>
    <row r="11" spans="1:6" ht="15.95" customHeight="1" x14ac:dyDescent="0.25">
      <c r="A11" s="130">
        <v>7</v>
      </c>
      <c r="B11" s="131" t="s">
        <v>154</v>
      </c>
      <c r="C11" s="139">
        <v>593.23127784929954</v>
      </c>
      <c r="D11" s="139">
        <v>572.37518720690309</v>
      </c>
      <c r="E11" s="139">
        <v>695.03093420870789</v>
      </c>
      <c r="F11" s="139">
        <v>609.76246154588193</v>
      </c>
    </row>
    <row r="12" spans="1:6" ht="15.95" customHeight="1" x14ac:dyDescent="0.25">
      <c r="A12" s="133">
        <v>8</v>
      </c>
      <c r="B12" s="134" t="s">
        <v>155</v>
      </c>
      <c r="C12" s="140">
        <v>468.02128384117304</v>
      </c>
      <c r="D12" s="140">
        <v>467.50353893004137</v>
      </c>
      <c r="E12" s="140">
        <v>480.67012083926068</v>
      </c>
      <c r="F12" s="140">
        <v>471.23401342702857</v>
      </c>
    </row>
    <row r="13" spans="1:6" ht="15.95" customHeight="1" x14ac:dyDescent="0.25">
      <c r="A13" s="130">
        <v>9</v>
      </c>
      <c r="B13" s="131" t="s">
        <v>156</v>
      </c>
      <c r="C13" s="139">
        <v>269.38255813018526</v>
      </c>
      <c r="D13" s="139">
        <v>266.24784608728601</v>
      </c>
      <c r="E13" s="139">
        <v>267.88923370012708</v>
      </c>
      <c r="F13" s="139">
        <v>268.03403115612485</v>
      </c>
    </row>
    <row r="14" spans="1:6" ht="15.95" customHeight="1" x14ac:dyDescent="0.25">
      <c r="A14" s="133">
        <v>10</v>
      </c>
      <c r="B14" s="134" t="s">
        <v>157</v>
      </c>
      <c r="C14" s="140">
        <v>284.61089561943862</v>
      </c>
      <c r="D14" s="140">
        <v>316.49127409559003</v>
      </c>
      <c r="E14" s="140">
        <v>285.15516411064937</v>
      </c>
      <c r="F14" s="140">
        <v>293.0214215904806</v>
      </c>
    </row>
    <row r="15" spans="1:6" ht="15.95" customHeight="1" x14ac:dyDescent="0.25">
      <c r="A15" s="130">
        <v>11</v>
      </c>
      <c r="B15" s="131" t="s">
        <v>158</v>
      </c>
      <c r="C15" s="139">
        <v>486.21910339523771</v>
      </c>
      <c r="D15" s="139">
        <v>389.01102915776755</v>
      </c>
      <c r="E15" s="139">
        <v>428.29506178222016</v>
      </c>
      <c r="F15" s="139">
        <v>444.03309764889883</v>
      </c>
    </row>
    <row r="16" spans="1:6" ht="15.95" customHeight="1" x14ac:dyDescent="0.25">
      <c r="A16" s="133">
        <v>12</v>
      </c>
      <c r="B16" s="134" t="s">
        <v>159</v>
      </c>
      <c r="C16" s="140">
        <v>253.66130583289535</v>
      </c>
      <c r="D16" s="140">
        <v>230.15308711156388</v>
      </c>
      <c r="E16" s="140">
        <v>266.14834248525511</v>
      </c>
      <c r="F16" s="140">
        <v>251.21885919835546</v>
      </c>
    </row>
    <row r="17" spans="1:9" ht="15.95" customHeight="1" x14ac:dyDescent="0.25">
      <c r="A17" s="130">
        <v>13</v>
      </c>
      <c r="B17" s="131" t="s">
        <v>160</v>
      </c>
      <c r="C17" s="139">
        <v>368.78123840673828</v>
      </c>
      <c r="D17" s="139">
        <v>330.69736328341645</v>
      </c>
      <c r="E17" s="139">
        <v>270.49405214128194</v>
      </c>
      <c r="F17" s="139">
        <v>329.43412749113344</v>
      </c>
    </row>
    <row r="18" spans="1:9" ht="15.95" customHeight="1" x14ac:dyDescent="0.25">
      <c r="A18" s="133">
        <v>14</v>
      </c>
      <c r="B18" s="134" t="s">
        <v>161</v>
      </c>
      <c r="C18" s="140">
        <v>541.78729870566497</v>
      </c>
      <c r="D18" s="140">
        <v>261.83224352222453</v>
      </c>
      <c r="E18" s="140">
        <v>178.37053341148888</v>
      </c>
      <c r="F18" s="140">
        <v>405.06046052245949</v>
      </c>
    </row>
    <row r="19" spans="1:9" ht="15.95" customHeight="1" x14ac:dyDescent="0.25">
      <c r="A19" s="130">
        <v>15</v>
      </c>
      <c r="B19" s="131" t="s">
        <v>162</v>
      </c>
      <c r="C19" s="139">
        <v>269.61985116938342</v>
      </c>
      <c r="D19" s="139">
        <v>262.00034574468083</v>
      </c>
      <c r="E19" s="139">
        <v>309.67786699507377</v>
      </c>
      <c r="F19" s="139">
        <v>285.53645655504505</v>
      </c>
    </row>
    <row r="20" spans="1:9" ht="15.95" customHeight="1" x14ac:dyDescent="0.25">
      <c r="A20" s="133">
        <v>16</v>
      </c>
      <c r="B20" s="134" t="s">
        <v>163</v>
      </c>
      <c r="C20" s="140">
        <v>273.73139782742379</v>
      </c>
      <c r="D20" s="140">
        <v>285.95058272327981</v>
      </c>
      <c r="E20" s="140">
        <v>268.60044543429854</v>
      </c>
      <c r="F20" s="140">
        <v>275.96991606190494</v>
      </c>
      <c r="G20" s="14"/>
      <c r="H20" s="14"/>
      <c r="I20" s="14"/>
    </row>
    <row r="21" spans="1:9" ht="15.95" customHeight="1" x14ac:dyDescent="0.25">
      <c r="A21" s="130">
        <v>17</v>
      </c>
      <c r="B21" s="131" t="s">
        <v>164</v>
      </c>
      <c r="C21" s="139">
        <v>468.47432493215496</v>
      </c>
      <c r="D21" s="139">
        <v>499.02701125887342</v>
      </c>
      <c r="E21" s="139">
        <v>914.34402731002683</v>
      </c>
      <c r="F21" s="139">
        <v>618.37242169990918</v>
      </c>
      <c r="G21" s="14"/>
      <c r="H21" s="14"/>
      <c r="I21" s="14"/>
    </row>
    <row r="22" spans="1:9" ht="15.6" customHeight="1" x14ac:dyDescent="0.25">
      <c r="A22" s="172" t="s">
        <v>94</v>
      </c>
      <c r="B22" s="173"/>
      <c r="C22" s="173"/>
      <c r="F22" s="146" t="s">
        <v>165</v>
      </c>
    </row>
    <row r="23" spans="1:9" ht="15.6" customHeight="1" x14ac:dyDescent="0.25">
      <c r="A23" s="176" t="s">
        <v>95</v>
      </c>
      <c r="B23" s="177"/>
      <c r="C23" s="177"/>
      <c r="D23" s="177"/>
      <c r="F23" s="146"/>
    </row>
    <row r="24" spans="1:9" ht="14.1" customHeight="1" x14ac:dyDescent="0.25">
      <c r="A24" s="174" t="s">
        <v>166</v>
      </c>
      <c r="B24" s="175"/>
      <c r="C24" s="175"/>
    </row>
    <row r="25" spans="1:9" ht="14.1" customHeight="1" x14ac:dyDescent="0.25">
      <c r="A25" s="167" t="s">
        <v>167</v>
      </c>
      <c r="B25" s="168"/>
      <c r="C25" s="168"/>
    </row>
    <row r="26" spans="1:9" ht="14.1" customHeight="1" x14ac:dyDescent="0.25">
      <c r="A26" s="167" t="s">
        <v>168</v>
      </c>
      <c r="B26" s="168"/>
      <c r="C26" s="168"/>
    </row>
  </sheetData>
  <mergeCells count="7">
    <mergeCell ref="A26:C26"/>
    <mergeCell ref="A23:D23"/>
    <mergeCell ref="A2:F2"/>
    <mergeCell ref="A4:B4"/>
    <mergeCell ref="A22:C22"/>
    <mergeCell ref="A24:C24"/>
    <mergeCell ref="A25:C25"/>
  </mergeCells>
  <hyperlinks>
    <hyperlink ref="F22" location="'Main Menu'!A1" display="Return to main menu" xr:uid="{95CDB7EC-34B1-4260-A309-1BE86D2E549A}"/>
  </hyperlinks>
  <pageMargins left="0.7" right="0.7" top="0.75" bottom="0.75" header="0.3" footer="0.3"/>
  <pageSetup scale="68" orientation="portrait" r:id="rId1"/>
  <headerFooter>
    <oddFooter>&amp;C_x000D_&amp;1#&amp;"Calibri"&amp;11&amp;Kffa500 CONFIDENTIAL◼◼RESTRICTED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 codeName="Worksheet____20">
    <tabColor theme="3" tint="0.59999389629810485"/>
  </sheetPr>
  <dimension ref="A1:H38"/>
  <sheetViews>
    <sheetView showGridLines="0" view="pageBreakPreview" zoomScaleNormal="100" zoomScaleSheetLayoutView="100" workbookViewId="0">
      <selection activeCell="F23" sqref="F23"/>
    </sheetView>
  </sheetViews>
  <sheetFormatPr defaultColWidth="8.7109375" defaultRowHeight="14.25" customHeight="1" x14ac:dyDescent="0.25"/>
  <cols>
    <col min="1" max="1" width="5.5703125" customWidth="1"/>
    <col min="2" max="2" width="21.5703125" customWidth="1"/>
    <col min="3" max="6" width="15.5703125" customWidth="1"/>
  </cols>
  <sheetData>
    <row r="1" spans="1:6" ht="41.45" customHeight="1" x14ac:dyDescent="0.25"/>
    <row r="2" spans="1:6" ht="45.95" customHeight="1" x14ac:dyDescent="0.25">
      <c r="A2" s="151" t="s">
        <v>27</v>
      </c>
      <c r="B2" s="151"/>
      <c r="C2" s="151"/>
      <c r="D2" s="151"/>
      <c r="E2" s="151"/>
      <c r="F2" s="151"/>
    </row>
    <row r="3" spans="1:6" ht="15.75" x14ac:dyDescent="0.25">
      <c r="A3" s="17" t="s">
        <v>189</v>
      </c>
      <c r="F3" s="101" t="s">
        <v>97</v>
      </c>
    </row>
    <row r="4" spans="1:6" ht="35.1" customHeight="1" x14ac:dyDescent="0.25">
      <c r="A4" s="159" t="s">
        <v>136</v>
      </c>
      <c r="B4" s="160"/>
      <c r="C4" s="24" t="s">
        <v>137</v>
      </c>
      <c r="D4" s="24" t="s">
        <v>138</v>
      </c>
      <c r="E4" s="24" t="s">
        <v>139</v>
      </c>
      <c r="F4" s="18" t="s">
        <v>140</v>
      </c>
    </row>
    <row r="5" spans="1:6" ht="15.95" customHeight="1" x14ac:dyDescent="0.4">
      <c r="A5" s="19">
        <v>1</v>
      </c>
      <c r="B5" s="104" t="s">
        <v>117</v>
      </c>
      <c r="C5" s="63">
        <v>2.3434187765371912</v>
      </c>
      <c r="D5" s="64">
        <v>2.252105424665007</v>
      </c>
      <c r="E5" s="64">
        <v>2.1535398042621701</v>
      </c>
      <c r="F5" s="31">
        <v>2.2608635029641859</v>
      </c>
    </row>
    <row r="6" spans="1:6" ht="15.95" customHeight="1" x14ac:dyDescent="0.4">
      <c r="A6" s="20">
        <v>2</v>
      </c>
      <c r="B6" s="105" t="s">
        <v>118</v>
      </c>
      <c r="C6" s="65">
        <v>2.098709688142316</v>
      </c>
      <c r="D6" s="66">
        <v>2.0915292697295209</v>
      </c>
      <c r="E6" s="66">
        <v>1.961651837482254</v>
      </c>
      <c r="F6" s="32">
        <v>2.0461714490388818</v>
      </c>
    </row>
    <row r="7" spans="1:6" ht="15.95" customHeight="1" x14ac:dyDescent="0.4">
      <c r="A7" s="19">
        <v>3</v>
      </c>
      <c r="B7" s="104" t="s">
        <v>119</v>
      </c>
      <c r="C7" s="63">
        <v>2.603063450153337</v>
      </c>
      <c r="D7" s="64">
        <v>2.827875772995915</v>
      </c>
      <c r="E7" s="64">
        <v>2.7761270882599738</v>
      </c>
      <c r="F7" s="31">
        <v>2.7231168434709612</v>
      </c>
    </row>
    <row r="8" spans="1:6" ht="15.95" customHeight="1" x14ac:dyDescent="0.4">
      <c r="A8" s="20">
        <v>4</v>
      </c>
      <c r="B8" s="105" t="s">
        <v>120</v>
      </c>
      <c r="C8" s="65">
        <v>1.8099320561047449</v>
      </c>
      <c r="D8" s="66">
        <v>1.793361832941063</v>
      </c>
      <c r="E8" s="66">
        <v>1.7449069324344131</v>
      </c>
      <c r="F8" s="32">
        <v>1.7831510988677599</v>
      </c>
    </row>
    <row r="9" spans="1:6" ht="15.95" customHeight="1" x14ac:dyDescent="0.4">
      <c r="A9" s="19">
        <v>5</v>
      </c>
      <c r="B9" s="104" t="s">
        <v>121</v>
      </c>
      <c r="C9" s="63">
        <v>2.1497214270323508</v>
      </c>
      <c r="D9" s="64">
        <v>2.1813253083987152</v>
      </c>
      <c r="E9" s="64">
        <v>2.142791004525515</v>
      </c>
      <c r="F9" s="31">
        <v>2.1553126614126001</v>
      </c>
    </row>
    <row r="10" spans="1:6" ht="15.95" customHeight="1" x14ac:dyDescent="0.4">
      <c r="A10" s="20">
        <v>6</v>
      </c>
      <c r="B10" s="105" t="s">
        <v>122</v>
      </c>
      <c r="C10" s="65">
        <v>2.022878773450147</v>
      </c>
      <c r="D10" s="66">
        <v>2.0026377193872369</v>
      </c>
      <c r="E10" s="66">
        <v>1.8343573259551611</v>
      </c>
      <c r="F10" s="32">
        <v>1.9404529189583199</v>
      </c>
    </row>
    <row r="11" spans="1:6" ht="15.95" customHeight="1" x14ac:dyDescent="0.4">
      <c r="A11" s="19">
        <v>7</v>
      </c>
      <c r="B11" s="104" t="s">
        <v>123</v>
      </c>
      <c r="C11" s="63">
        <v>1.936978992997666</v>
      </c>
      <c r="D11" s="64">
        <v>1.9523809523809521</v>
      </c>
      <c r="E11" s="64">
        <v>1.907422979894503</v>
      </c>
      <c r="F11" s="31">
        <v>1.9311628149073501</v>
      </c>
    </row>
    <row r="12" spans="1:6" ht="15.95" customHeight="1" x14ac:dyDescent="0.4">
      <c r="A12" s="20">
        <v>8</v>
      </c>
      <c r="B12" s="105" t="s">
        <v>124</v>
      </c>
      <c r="C12" s="65">
        <v>1.7910780970936839</v>
      </c>
      <c r="D12" s="66">
        <v>1.854029017096928</v>
      </c>
      <c r="E12" s="66">
        <v>1.9174975784855559</v>
      </c>
      <c r="F12" s="32">
        <v>1.8458359710206089</v>
      </c>
    </row>
    <row r="13" spans="1:6" ht="15.95" customHeight="1" x14ac:dyDescent="0.4">
      <c r="A13" s="19">
        <v>9</v>
      </c>
      <c r="B13" s="104" t="s">
        <v>125</v>
      </c>
      <c r="C13" s="63">
        <v>1.9877560631033671</v>
      </c>
      <c r="D13" s="64">
        <v>1.790406105205778</v>
      </c>
      <c r="E13" s="64">
        <v>1.821444695259594</v>
      </c>
      <c r="F13" s="31">
        <v>1.8671526933981371</v>
      </c>
    </row>
    <row r="14" spans="1:6" ht="15.95" customHeight="1" x14ac:dyDescent="0.4">
      <c r="A14" s="20">
        <v>10</v>
      </c>
      <c r="B14" s="105" t="s">
        <v>126</v>
      </c>
      <c r="C14" s="65">
        <v>1.773505686326369</v>
      </c>
      <c r="D14" s="66">
        <v>2.0521005320124752</v>
      </c>
      <c r="E14" s="66">
        <v>1.813824419778002</v>
      </c>
      <c r="F14" s="32">
        <v>1.852548171106108</v>
      </c>
    </row>
    <row r="15" spans="1:6" ht="15.95" customHeight="1" x14ac:dyDescent="0.4">
      <c r="A15" s="19">
        <v>11</v>
      </c>
      <c r="B15" s="104" t="s">
        <v>127</v>
      </c>
      <c r="C15" s="63">
        <v>2.447764497565295</v>
      </c>
      <c r="D15" s="64">
        <v>2.2359314631278351</v>
      </c>
      <c r="E15" s="64">
        <v>2.399223577879892</v>
      </c>
      <c r="F15" s="31">
        <v>2.365448243264535</v>
      </c>
    </row>
    <row r="16" spans="1:6" ht="15.95" customHeight="1" x14ac:dyDescent="0.4">
      <c r="A16" s="20">
        <v>12</v>
      </c>
      <c r="B16" s="105" t="s">
        <v>128</v>
      </c>
      <c r="C16" s="65">
        <v>2.348029392117569</v>
      </c>
      <c r="D16" s="66">
        <v>2.2197076850542201</v>
      </c>
      <c r="E16" s="66">
        <v>1.8837547549787419</v>
      </c>
      <c r="F16" s="32">
        <v>2.1045959622306851</v>
      </c>
    </row>
    <row r="17" spans="1:8" ht="15.95" customHeight="1" x14ac:dyDescent="0.4">
      <c r="A17" s="19">
        <v>13</v>
      </c>
      <c r="B17" s="104" t="s">
        <v>129</v>
      </c>
      <c r="C17" s="63">
        <v>2.0445962956302819</v>
      </c>
      <c r="D17" s="64">
        <v>1.982264844981608</v>
      </c>
      <c r="E17" s="64">
        <v>1.9003562560725471</v>
      </c>
      <c r="F17" s="31">
        <v>1.9781040148592659</v>
      </c>
    </row>
    <row r="18" spans="1:8" ht="15.6" customHeight="1" x14ac:dyDescent="0.25">
      <c r="A18" s="161" t="s">
        <v>94</v>
      </c>
      <c r="B18" s="162"/>
      <c r="C18" s="162"/>
      <c r="D18" s="162"/>
      <c r="E18" s="165" t="s">
        <v>82</v>
      </c>
      <c r="F18" s="166"/>
    </row>
    <row r="19" spans="1:8" ht="16.5" x14ac:dyDescent="0.35">
      <c r="A19" s="13"/>
    </row>
    <row r="20" spans="1:8" ht="16.5" x14ac:dyDescent="0.35">
      <c r="B20" s="13"/>
    </row>
    <row r="21" spans="1:8" ht="15" x14ac:dyDescent="0.25"/>
    <row r="22" spans="1:8" ht="15" x14ac:dyDescent="0.25"/>
    <row r="23" spans="1:8" ht="15" x14ac:dyDescent="0.25"/>
    <row r="24" spans="1:8" ht="28.5" x14ac:dyDescent="0.45">
      <c r="B24" s="11"/>
    </row>
    <row r="25" spans="1:8" ht="15" x14ac:dyDescent="0.25"/>
    <row r="26" spans="1:8" ht="15" x14ac:dyDescent="0.25">
      <c r="G26" s="14"/>
      <c r="H26" s="14"/>
    </row>
    <row r="27" spans="1:8" ht="15" x14ac:dyDescent="0.25">
      <c r="G27" s="14"/>
      <c r="H27" s="14"/>
    </row>
    <row r="28" spans="1:8" ht="15" x14ac:dyDescent="0.25">
      <c r="G28" s="14"/>
      <c r="H28" s="14"/>
    </row>
    <row r="29" spans="1:8" ht="15" x14ac:dyDescent="0.25">
      <c r="G29" s="14"/>
      <c r="H29" s="14"/>
    </row>
    <row r="30" spans="1:8" ht="15" x14ac:dyDescent="0.25">
      <c r="G30" s="14"/>
      <c r="H30" s="14"/>
    </row>
    <row r="31" spans="1:8" ht="15" x14ac:dyDescent="0.25">
      <c r="G31" s="14"/>
      <c r="H31" s="14"/>
    </row>
    <row r="32" spans="1:8" ht="15" x14ac:dyDescent="0.25">
      <c r="G32" s="14"/>
      <c r="H32" s="14"/>
    </row>
    <row r="33" spans="7:8" ht="15" x14ac:dyDescent="0.25">
      <c r="G33" s="14"/>
      <c r="H33" s="14"/>
    </row>
    <row r="34" spans="7:8" ht="15" x14ac:dyDescent="0.25">
      <c r="G34" s="14"/>
      <c r="H34" s="14"/>
    </row>
    <row r="35" spans="7:8" ht="15" x14ac:dyDescent="0.25">
      <c r="G35" s="14"/>
      <c r="H35" s="14"/>
    </row>
    <row r="36" spans="7:8" ht="15" x14ac:dyDescent="0.25">
      <c r="G36" s="14"/>
      <c r="H36" s="14"/>
    </row>
    <row r="37" spans="7:8" ht="15" x14ac:dyDescent="0.25">
      <c r="G37" s="14"/>
      <c r="H37" s="14"/>
    </row>
    <row r="38" spans="7:8" ht="15" x14ac:dyDescent="0.25">
      <c r="G38" s="14"/>
      <c r="H38" s="14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22CA69B-4D60-483E-95CD-4510D7CA012C}"/>
    <hyperlink ref="E18:F18" location="'Main Menu'!A1" display="Back to Main Menu" xr:uid="{29E89251-FA12-43A4-92E5-7BDEE6C8B92E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 codeName="Worksheet____22">
    <tabColor theme="3" tint="0.59999389629810485"/>
  </sheetPr>
  <dimension ref="A1:H40"/>
  <sheetViews>
    <sheetView showGridLines="0" view="pageBreakPreview" zoomScaleNormal="100" zoomScaleSheetLayoutView="100" workbookViewId="0"/>
  </sheetViews>
  <sheetFormatPr defaultColWidth="8.7109375" defaultRowHeight="14.25" customHeight="1" x14ac:dyDescent="0.25"/>
  <cols>
    <col min="1" max="1" width="5.5703125" customWidth="1"/>
    <col min="2" max="2" width="19.28515625" customWidth="1"/>
    <col min="3" max="6" width="15.5703125" customWidth="1"/>
  </cols>
  <sheetData>
    <row r="1" spans="1:6" ht="48.6" customHeight="1" x14ac:dyDescent="0.25"/>
    <row r="2" spans="1:6" ht="45.95" customHeight="1" x14ac:dyDescent="0.25">
      <c r="A2" s="151" t="s">
        <v>29</v>
      </c>
      <c r="B2" s="151"/>
      <c r="C2" s="151"/>
      <c r="D2" s="151"/>
      <c r="E2" s="151"/>
      <c r="F2" s="151"/>
    </row>
    <row r="3" spans="1:6" ht="15.75" x14ac:dyDescent="0.25">
      <c r="A3" s="17" t="s">
        <v>190</v>
      </c>
      <c r="F3" s="101" t="s">
        <v>97</v>
      </c>
    </row>
    <row r="4" spans="1:6" ht="35.1" customHeight="1" x14ac:dyDescent="0.25">
      <c r="A4" s="159" t="s">
        <v>136</v>
      </c>
      <c r="B4" s="160"/>
      <c r="C4" s="24" t="s">
        <v>137</v>
      </c>
      <c r="D4" s="24" t="s">
        <v>138</v>
      </c>
      <c r="E4" s="24" t="s">
        <v>139</v>
      </c>
      <c r="F4" s="18" t="s">
        <v>140</v>
      </c>
    </row>
    <row r="5" spans="1:6" ht="15.95" customHeight="1" x14ac:dyDescent="0.4">
      <c r="A5" s="19">
        <v>1</v>
      </c>
      <c r="B5" s="104" t="s">
        <v>117</v>
      </c>
      <c r="C5" s="63">
        <v>2.7104111758825291</v>
      </c>
      <c r="D5" s="64">
        <v>2.4824399979264942</v>
      </c>
      <c r="E5" s="64">
        <v>1.962822811909972</v>
      </c>
      <c r="F5" s="31">
        <v>2.4568010469158952</v>
      </c>
    </row>
    <row r="6" spans="1:6" ht="15.95" customHeight="1" x14ac:dyDescent="0.4">
      <c r="A6" s="20">
        <v>2</v>
      </c>
      <c r="B6" s="105" t="s">
        <v>118</v>
      </c>
      <c r="C6" s="65">
        <v>4.755352270057732</v>
      </c>
      <c r="D6" s="66">
        <v>6.6542578709329607</v>
      </c>
      <c r="E6" s="66">
        <v>4.0674294069629529</v>
      </c>
      <c r="F6" s="32">
        <v>5.1725089719127872</v>
      </c>
    </row>
    <row r="7" spans="1:6" ht="15.95" customHeight="1" x14ac:dyDescent="0.4">
      <c r="A7" s="19">
        <v>3</v>
      </c>
      <c r="B7" s="104" t="s">
        <v>119</v>
      </c>
      <c r="C7" s="63">
        <v>3.4015459499064571</v>
      </c>
      <c r="D7" s="64">
        <v>3.5644903561950052</v>
      </c>
      <c r="E7" s="64">
        <v>3.4893800772160501</v>
      </c>
      <c r="F7" s="31">
        <v>3.479969206834904</v>
      </c>
    </row>
    <row r="8" spans="1:6" ht="15.95" customHeight="1" x14ac:dyDescent="0.4">
      <c r="A8" s="20">
        <v>4</v>
      </c>
      <c r="B8" s="105" t="s">
        <v>120</v>
      </c>
      <c r="C8" s="65">
        <v>1.6838957908399781</v>
      </c>
      <c r="D8" s="66">
        <v>1.8117095353133441</v>
      </c>
      <c r="E8" s="66">
        <v>1.758664066922448</v>
      </c>
      <c r="F8" s="32">
        <v>1.741856630129013</v>
      </c>
    </row>
    <row r="9" spans="1:6" ht="15.95" customHeight="1" x14ac:dyDescent="0.4">
      <c r="A9" s="19">
        <v>5</v>
      </c>
      <c r="B9" s="104" t="s">
        <v>121</v>
      </c>
      <c r="C9" s="63">
        <v>2.225288676819039</v>
      </c>
      <c r="D9" s="64">
        <v>2.155434382431666</v>
      </c>
      <c r="E9" s="64">
        <v>2.193494064117985</v>
      </c>
      <c r="F9" s="31">
        <v>2.196192418055086</v>
      </c>
    </row>
    <row r="10" spans="1:6" ht="15.95" customHeight="1" x14ac:dyDescent="0.4">
      <c r="A10" s="20">
        <v>6</v>
      </c>
      <c r="B10" s="105" t="s">
        <v>122</v>
      </c>
      <c r="C10" s="65">
        <v>1.751245030341076</v>
      </c>
      <c r="D10" s="66">
        <v>1.6237743614574509</v>
      </c>
      <c r="E10" s="66">
        <v>1.684355865049826</v>
      </c>
      <c r="F10" s="32">
        <v>1.693489694819889</v>
      </c>
    </row>
    <row r="11" spans="1:6" ht="15.95" customHeight="1" x14ac:dyDescent="0.4">
      <c r="A11" s="19">
        <v>7</v>
      </c>
      <c r="B11" s="104" t="s">
        <v>123</v>
      </c>
      <c r="C11" s="63">
        <v>2.3252255651994922</v>
      </c>
      <c r="D11" s="64">
        <v>1.998924070089148</v>
      </c>
      <c r="E11" s="64">
        <v>2.6183433446065321</v>
      </c>
      <c r="F11" s="31">
        <v>2.3170215251613659</v>
      </c>
    </row>
    <row r="12" spans="1:6" ht="15.95" customHeight="1" x14ac:dyDescent="0.4">
      <c r="A12" s="20">
        <v>8</v>
      </c>
      <c r="B12" s="105" t="s">
        <v>124</v>
      </c>
      <c r="C12" s="65">
        <v>1.8296060485475529</v>
      </c>
      <c r="D12" s="66">
        <v>1.754116355653129</v>
      </c>
      <c r="E12" s="66">
        <v>1.659946949602122</v>
      </c>
      <c r="F12" s="32">
        <v>1.7625423968343701</v>
      </c>
    </row>
    <row r="13" spans="1:6" ht="15.95" customHeight="1" x14ac:dyDescent="0.4">
      <c r="A13" s="19">
        <v>9</v>
      </c>
      <c r="B13" s="104" t="s">
        <v>125</v>
      </c>
      <c r="C13" s="63">
        <v>1.994864999171774</v>
      </c>
      <c r="D13" s="64">
        <v>1.782473586078309</v>
      </c>
      <c r="E13" s="64">
        <v>1.848056537102474</v>
      </c>
      <c r="F13" s="31">
        <v>1.878432049732343</v>
      </c>
    </row>
    <row r="14" spans="1:6" ht="15.95" customHeight="1" x14ac:dyDescent="0.4">
      <c r="A14" s="20">
        <v>10</v>
      </c>
      <c r="B14" s="105" t="s">
        <v>126</v>
      </c>
      <c r="C14" s="65">
        <v>1.7160686427457099</v>
      </c>
      <c r="D14" s="66">
        <v>1.7427249723232641</v>
      </c>
      <c r="E14" s="66">
        <v>1.870077458829656</v>
      </c>
      <c r="F14" s="32">
        <v>1.7700640523663229</v>
      </c>
    </row>
    <row r="15" spans="1:6" ht="15.95" customHeight="1" x14ac:dyDescent="0.4">
      <c r="A15" s="19">
        <v>11</v>
      </c>
      <c r="B15" s="104" t="s">
        <v>127</v>
      </c>
      <c r="C15" s="63">
        <v>3.1839956939086749</v>
      </c>
      <c r="D15" s="64">
        <v>1.495832465096895</v>
      </c>
      <c r="E15" s="64">
        <v>1.6624975947662111</v>
      </c>
      <c r="F15" s="31">
        <v>2.1548911298092359</v>
      </c>
    </row>
    <row r="16" spans="1:6" ht="15.95" customHeight="1" x14ac:dyDescent="0.4">
      <c r="A16" s="20">
        <v>12</v>
      </c>
      <c r="B16" s="105" t="s">
        <v>128</v>
      </c>
      <c r="C16" s="65">
        <v>1.683877252800779</v>
      </c>
      <c r="D16" s="66">
        <v>1.7753338570306361</v>
      </c>
      <c r="E16" s="66">
        <v>1.5717637856863509</v>
      </c>
      <c r="F16" s="32">
        <v>1.6549379568247491</v>
      </c>
    </row>
    <row r="17" spans="1:8" ht="15.95" customHeight="1" x14ac:dyDescent="0.4">
      <c r="A17" s="19">
        <v>13</v>
      </c>
      <c r="B17" s="104" t="s">
        <v>129</v>
      </c>
      <c r="C17" s="63">
        <v>2.0866183963529101</v>
      </c>
      <c r="D17" s="64">
        <v>1.77643400138217</v>
      </c>
      <c r="E17" s="64">
        <v>1.9582841401023221</v>
      </c>
      <c r="F17" s="31">
        <v>1.9530772588389349</v>
      </c>
    </row>
    <row r="18" spans="1:8" ht="15.6" customHeight="1" x14ac:dyDescent="0.25">
      <c r="A18" s="161" t="s">
        <v>94</v>
      </c>
      <c r="B18" s="162"/>
      <c r="C18" s="162"/>
      <c r="D18" s="162"/>
      <c r="E18" s="165" t="s">
        <v>82</v>
      </c>
      <c r="F18" s="166"/>
    </row>
    <row r="19" spans="1:8" ht="16.5" x14ac:dyDescent="0.35">
      <c r="A19" s="13"/>
    </row>
    <row r="20" spans="1:8" ht="16.5" x14ac:dyDescent="0.35">
      <c r="A20" s="178"/>
      <c r="B20" s="178"/>
    </row>
    <row r="23" spans="1:8" ht="28.5" x14ac:dyDescent="0.45">
      <c r="B23" s="11"/>
    </row>
    <row r="28" spans="1:8" ht="15" x14ac:dyDescent="0.25">
      <c r="G28" s="14"/>
      <c r="H28" s="14"/>
    </row>
    <row r="29" spans="1:8" ht="15" x14ac:dyDescent="0.25">
      <c r="G29" s="14"/>
      <c r="H29" s="14"/>
    </row>
    <row r="30" spans="1:8" ht="15" x14ac:dyDescent="0.25">
      <c r="G30" s="14"/>
      <c r="H30" s="14"/>
    </row>
    <row r="31" spans="1:8" ht="15" x14ac:dyDescent="0.25">
      <c r="G31" s="14"/>
      <c r="H31" s="14"/>
    </row>
    <row r="32" spans="1:8" ht="15" x14ac:dyDescent="0.25">
      <c r="G32" s="14"/>
      <c r="H32" s="14"/>
    </row>
    <row r="33" spans="7:8" ht="15" x14ac:dyDescent="0.25">
      <c r="G33" s="14"/>
      <c r="H33" s="14"/>
    </row>
    <row r="34" spans="7:8" ht="15" x14ac:dyDescent="0.25">
      <c r="G34" s="14"/>
      <c r="H34" s="14"/>
    </row>
    <row r="35" spans="7:8" ht="15" x14ac:dyDescent="0.25">
      <c r="G35" s="14"/>
      <c r="H35" s="14"/>
    </row>
    <row r="36" spans="7:8" ht="15" x14ac:dyDescent="0.25">
      <c r="G36" s="14"/>
      <c r="H36" s="14"/>
    </row>
    <row r="37" spans="7:8" ht="15" x14ac:dyDescent="0.25">
      <c r="G37" s="14"/>
      <c r="H37" s="14"/>
    </row>
    <row r="38" spans="7:8" ht="15" x14ac:dyDescent="0.25">
      <c r="G38" s="14"/>
      <c r="H38" s="14"/>
    </row>
    <row r="39" spans="7:8" ht="15" x14ac:dyDescent="0.25">
      <c r="G39" s="14"/>
      <c r="H39" s="14"/>
    </row>
    <row r="40" spans="7:8" ht="15" x14ac:dyDescent="0.25">
      <c r="G40" s="14"/>
      <c r="H40" s="14"/>
    </row>
  </sheetData>
  <mergeCells count="5">
    <mergeCell ref="A4:B4"/>
    <mergeCell ref="A20:B20"/>
    <mergeCell ref="A2:F2"/>
    <mergeCell ref="A18:D18"/>
    <mergeCell ref="E18:F18"/>
  </mergeCells>
  <hyperlinks>
    <hyperlink ref="E18" location="'القائمة الرئيسية'!A1" display="العودة للقائمة الرئيسية" xr:uid="{69D534A5-257A-4AA9-8BC4-A28A14529284}"/>
    <hyperlink ref="E18:F18" location="'Main Menu'!A1" display="Back to Main Menu" xr:uid="{21EEFB68-D04F-42F3-BADF-DE3E68E88996}"/>
  </hyperlinks>
  <pageMargins left="0.7" right="0.7" top="0.75" bottom="0.75" header="0.3" footer="0.3"/>
  <pageSetup scale="83" orientation="portrait" r:id="rId1"/>
  <headerFooter>
    <oddFooter>&amp;C_x000D_&amp;1#&amp;"Calibri"&amp;11&amp;Kffa500 CONFIDENTIAL▮▮مقيّد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E2D7-72BB-442C-9EC9-77061A8464A9}">
  <sheetPr>
    <tabColor theme="3" tint="0.59996337778862885"/>
  </sheetPr>
  <dimension ref="A1:K25"/>
  <sheetViews>
    <sheetView showGridLines="0" view="pageBreakPreview" zoomScaleNormal="100" zoomScaleSheetLayoutView="100" workbookViewId="0"/>
  </sheetViews>
  <sheetFormatPr defaultColWidth="8.7109375" defaultRowHeight="15" x14ac:dyDescent="0.25"/>
  <cols>
    <col min="1" max="1" width="5.5703125" customWidth="1"/>
    <col min="2" max="2" width="29.7109375" customWidth="1"/>
    <col min="3" max="4" width="20.5703125" customWidth="1"/>
    <col min="5" max="6" width="24.5703125" customWidth="1"/>
    <col min="7" max="8" width="15.5703125" customWidth="1"/>
  </cols>
  <sheetData>
    <row r="1" spans="1:8" ht="41.45" customHeight="1" x14ac:dyDescent="0.25"/>
    <row r="2" spans="1:8" ht="45.95" customHeight="1" x14ac:dyDescent="0.25">
      <c r="A2" s="169" t="s">
        <v>191</v>
      </c>
      <c r="B2" s="169"/>
      <c r="C2" s="169"/>
      <c r="D2" s="169"/>
      <c r="E2" s="169"/>
      <c r="F2" s="126"/>
      <c r="G2" s="126"/>
      <c r="H2" s="126"/>
    </row>
    <row r="3" spans="1:8" ht="15.75" x14ac:dyDescent="0.25">
      <c r="A3" s="127" t="s">
        <v>192</v>
      </c>
      <c r="E3" s="141" t="s">
        <v>193</v>
      </c>
    </row>
    <row r="4" spans="1:8" ht="43.5" customHeight="1" x14ac:dyDescent="0.25">
      <c r="A4" s="170" t="s">
        <v>144</v>
      </c>
      <c r="B4" s="171"/>
      <c r="C4" s="128" t="s">
        <v>182</v>
      </c>
      <c r="D4" s="128" t="s">
        <v>146</v>
      </c>
      <c r="E4" s="129" t="s">
        <v>183</v>
      </c>
    </row>
    <row r="5" spans="1:8" ht="15.95" customHeight="1" x14ac:dyDescent="0.25">
      <c r="A5" s="130">
        <v>1</v>
      </c>
      <c r="B5" s="131" t="s">
        <v>148</v>
      </c>
      <c r="C5" s="82">
        <v>2.2748010337295201</v>
      </c>
      <c r="D5" s="82">
        <v>2.4733148783907937</v>
      </c>
      <c r="E5" s="82">
        <v>2.3712646840272442</v>
      </c>
    </row>
    <row r="6" spans="1:8" ht="15.95" customHeight="1" x14ac:dyDescent="0.25">
      <c r="A6" s="133">
        <v>2</v>
      </c>
      <c r="B6" s="134" t="s">
        <v>149</v>
      </c>
      <c r="C6" s="83">
        <v>4.1433541857032399</v>
      </c>
      <c r="D6" s="83">
        <v>5.6208945812966151</v>
      </c>
      <c r="E6" s="83">
        <v>5.6104165690525063</v>
      </c>
    </row>
    <row r="7" spans="1:8" ht="15.95" customHeight="1" x14ac:dyDescent="0.25">
      <c r="A7" s="130">
        <v>3</v>
      </c>
      <c r="B7" s="131" t="s">
        <v>150</v>
      </c>
      <c r="C7" s="82">
        <v>2.021532828988112</v>
      </c>
      <c r="D7" s="82">
        <v>2.2264869069025131</v>
      </c>
      <c r="E7" s="82">
        <v>2.1469514795520466</v>
      </c>
    </row>
    <row r="8" spans="1:8" ht="15.95" customHeight="1" x14ac:dyDescent="0.25">
      <c r="A8" s="133">
        <v>4</v>
      </c>
      <c r="B8" s="134" t="s">
        <v>151</v>
      </c>
      <c r="C8" s="83">
        <v>1.5972560774754596</v>
      </c>
      <c r="D8" s="83">
        <v>1.6937062937062937</v>
      </c>
      <c r="E8" s="83">
        <v>1.6278770437900818</v>
      </c>
    </row>
    <row r="9" spans="1:8" ht="15.95" customHeight="1" x14ac:dyDescent="0.25">
      <c r="A9" s="130">
        <v>5</v>
      </c>
      <c r="B9" s="131" t="s">
        <v>152</v>
      </c>
      <c r="C9" s="82">
        <v>2.7987325353000037</v>
      </c>
      <c r="D9" s="82">
        <v>3.4929485974982675</v>
      </c>
      <c r="E9" s="82">
        <v>3.4627797961499573</v>
      </c>
    </row>
    <row r="10" spans="1:8" ht="15.95" customHeight="1" x14ac:dyDescent="0.25">
      <c r="A10" s="133">
        <v>6</v>
      </c>
      <c r="B10" s="134" t="s">
        <v>153</v>
      </c>
      <c r="C10" s="83">
        <v>1.7599021235189742</v>
      </c>
      <c r="D10" s="83">
        <v>1.7878334757429033</v>
      </c>
      <c r="E10" s="83">
        <v>1.7711745229279408</v>
      </c>
    </row>
    <row r="11" spans="1:8" ht="15.95" customHeight="1" x14ac:dyDescent="0.25">
      <c r="A11" s="130">
        <v>7</v>
      </c>
      <c r="B11" s="131" t="s">
        <v>154</v>
      </c>
      <c r="C11" s="82">
        <v>1.8300131571632414</v>
      </c>
      <c r="D11" s="82">
        <v>1.6969518604162288</v>
      </c>
      <c r="E11" s="82">
        <v>1.7893064773370375</v>
      </c>
    </row>
    <row r="12" spans="1:8" ht="15.95" customHeight="1" x14ac:dyDescent="0.25">
      <c r="A12" s="133">
        <v>8</v>
      </c>
      <c r="B12" s="134" t="s">
        <v>155</v>
      </c>
      <c r="C12" s="83">
        <v>2.3103858457771773</v>
      </c>
      <c r="D12" s="83">
        <v>2.2283917413345908</v>
      </c>
      <c r="E12" s="83">
        <v>2.2603294632052937</v>
      </c>
    </row>
    <row r="13" spans="1:8" ht="15.95" customHeight="1" x14ac:dyDescent="0.25">
      <c r="A13" s="130">
        <v>9</v>
      </c>
      <c r="B13" s="131" t="s">
        <v>156</v>
      </c>
      <c r="C13" s="82">
        <v>2.006049926578561</v>
      </c>
      <c r="D13" s="82">
        <v>1.7058562126862067</v>
      </c>
      <c r="E13" s="82">
        <v>1.8925424818456773</v>
      </c>
    </row>
    <row r="14" spans="1:8" ht="15.95" customHeight="1" x14ac:dyDescent="0.25">
      <c r="A14" s="133">
        <v>10</v>
      </c>
      <c r="B14" s="134" t="s">
        <v>157</v>
      </c>
      <c r="C14" s="83">
        <v>1.8907885791978245</v>
      </c>
      <c r="D14" s="83">
        <v>2.1990427270604718</v>
      </c>
      <c r="E14" s="83">
        <v>2.0566390302116702</v>
      </c>
    </row>
    <row r="15" spans="1:8" ht="15.95" customHeight="1" x14ac:dyDescent="0.25">
      <c r="A15" s="130">
        <v>11</v>
      </c>
      <c r="B15" s="131" t="s">
        <v>158</v>
      </c>
      <c r="C15" s="82">
        <v>1.8333178464569124</v>
      </c>
      <c r="D15" s="82">
        <v>1.7417432331760616</v>
      </c>
      <c r="E15" s="82">
        <v>1.8018366301617113</v>
      </c>
    </row>
    <row r="16" spans="1:8" ht="15.95" customHeight="1" x14ac:dyDescent="0.25">
      <c r="A16" s="133">
        <v>12</v>
      </c>
      <c r="B16" s="134" t="s">
        <v>159</v>
      </c>
      <c r="C16" s="83">
        <v>1.5663033605812897</v>
      </c>
      <c r="D16" s="83">
        <v>1.6804206194993714</v>
      </c>
      <c r="E16" s="83">
        <v>1.6422109024557134</v>
      </c>
    </row>
    <row r="17" spans="1:11" ht="15.95" customHeight="1" x14ac:dyDescent="0.25">
      <c r="A17" s="130">
        <v>13</v>
      </c>
      <c r="B17" s="131" t="s">
        <v>160</v>
      </c>
      <c r="C17" s="82">
        <v>1.8640702232827679</v>
      </c>
      <c r="D17" s="82">
        <v>1.880556493360342</v>
      </c>
      <c r="E17" s="82">
        <v>1.8750964342835639</v>
      </c>
    </row>
    <row r="18" spans="1:11" ht="15.95" customHeight="1" x14ac:dyDescent="0.25">
      <c r="A18" s="133">
        <v>14</v>
      </c>
      <c r="B18" s="134" t="s">
        <v>161</v>
      </c>
      <c r="C18" s="83">
        <v>3.0674963188144209</v>
      </c>
      <c r="D18" s="83">
        <v>2.4520408634955855</v>
      </c>
      <c r="E18" s="83">
        <v>2.7555873119992502</v>
      </c>
    </row>
    <row r="19" spans="1:11" ht="15.95" customHeight="1" x14ac:dyDescent="0.25">
      <c r="A19" s="130">
        <v>15</v>
      </c>
      <c r="B19" s="131" t="s">
        <v>162</v>
      </c>
      <c r="C19" s="82">
        <v>2.0779800516147033</v>
      </c>
      <c r="D19" s="82">
        <v>1.6115569823434992</v>
      </c>
      <c r="E19" s="82">
        <v>1.981521438450899</v>
      </c>
    </row>
    <row r="20" spans="1:11" ht="15.95" customHeight="1" x14ac:dyDescent="0.25">
      <c r="A20" s="133">
        <v>16</v>
      </c>
      <c r="B20" s="134" t="s">
        <v>163</v>
      </c>
      <c r="C20" s="83">
        <v>2.0259036591701922</v>
      </c>
      <c r="D20" s="83">
        <v>1.9792964147449925</v>
      </c>
      <c r="E20" s="83">
        <v>2.0116410837539918</v>
      </c>
    </row>
    <row r="21" spans="1:11" ht="15.95" customHeight="1" x14ac:dyDescent="0.25">
      <c r="A21" s="130">
        <v>17</v>
      </c>
      <c r="B21" s="131" t="s">
        <v>164</v>
      </c>
      <c r="C21" s="82">
        <v>2.0116293984351619</v>
      </c>
      <c r="D21" s="82">
        <v>1.988555697224514</v>
      </c>
      <c r="E21" s="82">
        <v>2.0021909046775996</v>
      </c>
    </row>
    <row r="22" spans="1:11" ht="15.6" customHeight="1" x14ac:dyDescent="0.25">
      <c r="A22" s="172" t="s">
        <v>94</v>
      </c>
      <c r="B22" s="173"/>
      <c r="C22" s="173"/>
      <c r="D22" s="142"/>
      <c r="E22" s="146" t="s">
        <v>165</v>
      </c>
      <c r="G22" s="136"/>
      <c r="H22" s="136"/>
      <c r="I22" s="14"/>
      <c r="J22" s="14"/>
      <c r="K22" s="14"/>
    </row>
    <row r="23" spans="1:11" ht="14.1" customHeight="1" x14ac:dyDescent="0.25">
      <c r="A23" s="174" t="s">
        <v>166</v>
      </c>
      <c r="B23" s="175"/>
      <c r="C23" s="175"/>
      <c r="D23" s="143"/>
      <c r="I23" s="14"/>
      <c r="J23" s="14"/>
      <c r="K23" s="14"/>
    </row>
    <row r="24" spans="1:11" ht="14.1" customHeight="1" x14ac:dyDescent="0.25">
      <c r="A24" s="167" t="s">
        <v>167</v>
      </c>
      <c r="B24" s="168"/>
      <c r="C24" s="168"/>
      <c r="D24" s="143"/>
      <c r="I24" s="14"/>
      <c r="J24" s="14"/>
      <c r="K24" s="14"/>
    </row>
    <row r="25" spans="1:11" ht="14.1" customHeight="1" x14ac:dyDescent="0.25">
      <c r="A25" s="167" t="s">
        <v>168</v>
      </c>
      <c r="B25" s="168"/>
      <c r="C25" s="168"/>
      <c r="D25" s="143"/>
      <c r="I25" s="14"/>
      <c r="J25" s="14"/>
      <c r="K25" s="14"/>
    </row>
  </sheetData>
  <mergeCells count="6">
    <mergeCell ref="A25:C25"/>
    <mergeCell ref="A2:E2"/>
    <mergeCell ref="A4:B4"/>
    <mergeCell ref="A22:C22"/>
    <mergeCell ref="A23:C23"/>
    <mergeCell ref="A24:C24"/>
  </mergeCells>
  <hyperlinks>
    <hyperlink ref="E22" location="'Main Menu'!A1" display="Return to main menu" xr:uid="{5F749118-1DE5-448F-8CC5-D5BDCEBFFD3F}"/>
  </hyperlinks>
  <pageMargins left="0.7" right="0.7" top="0.75" bottom="0.75" header="0.3" footer="0.3"/>
  <pageSetup scale="60" orientation="portrait" r:id="rId1"/>
  <headerFooter>
    <oddFooter>&amp;C_x000D_&amp;1#&amp;"Calibri"&amp;11&amp;Kffa500 CONFIDENTIAL▪▪RESTRICTED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844D-F1D2-4D68-9D51-4CEBDA349B20}">
  <sheetPr>
    <tabColor theme="3" tint="0.59996337778862885"/>
  </sheetPr>
  <dimension ref="A1:K25"/>
  <sheetViews>
    <sheetView showGridLines="0" view="pageBreakPreview" zoomScaleNormal="100" zoomScaleSheetLayoutView="100" workbookViewId="0"/>
  </sheetViews>
  <sheetFormatPr defaultColWidth="8.7109375" defaultRowHeight="15" x14ac:dyDescent="0.25"/>
  <cols>
    <col min="1" max="1" width="5.5703125" customWidth="1"/>
    <col min="2" max="2" width="27.85546875" customWidth="1"/>
    <col min="3" max="6" width="20.5703125" customWidth="1"/>
    <col min="7" max="8" width="15.5703125" customWidth="1"/>
  </cols>
  <sheetData>
    <row r="1" spans="1:8" ht="41.45" customHeight="1" x14ac:dyDescent="0.25"/>
    <row r="2" spans="1:8" ht="45.95" customHeight="1" x14ac:dyDescent="0.25">
      <c r="A2" s="169" t="s">
        <v>194</v>
      </c>
      <c r="B2" s="169"/>
      <c r="C2" s="169"/>
      <c r="D2" s="169"/>
      <c r="E2" s="169"/>
      <c r="F2" s="169"/>
      <c r="G2" s="126"/>
      <c r="H2" s="126"/>
    </row>
    <row r="3" spans="1:8" ht="15.75" x14ac:dyDescent="0.25">
      <c r="A3" s="127" t="s">
        <v>195</v>
      </c>
      <c r="F3" s="141" t="s">
        <v>193</v>
      </c>
    </row>
    <row r="4" spans="1:8" ht="35.1" customHeight="1" x14ac:dyDescent="0.25">
      <c r="A4" s="170" t="s">
        <v>144</v>
      </c>
      <c r="B4" s="171"/>
      <c r="C4" s="128" t="s">
        <v>171</v>
      </c>
      <c r="D4" s="128" t="s">
        <v>172</v>
      </c>
      <c r="E4" s="129" t="s">
        <v>173</v>
      </c>
      <c r="F4" s="129" t="s">
        <v>174</v>
      </c>
    </row>
    <row r="5" spans="1:8" ht="15.95" customHeight="1" x14ac:dyDescent="0.25">
      <c r="A5" s="130">
        <v>1</v>
      </c>
      <c r="B5" s="131" t="s">
        <v>148</v>
      </c>
      <c r="C5" s="144">
        <v>2.5289414456697714</v>
      </c>
      <c r="D5" s="144">
        <v>2.3864640695065438</v>
      </c>
      <c r="E5" s="144">
        <v>2.080521416693744</v>
      </c>
      <c r="F5" s="144">
        <v>2.3712646840272442</v>
      </c>
    </row>
    <row r="6" spans="1:8" ht="15.95" customHeight="1" x14ac:dyDescent="0.25">
      <c r="A6" s="133">
        <v>2</v>
      </c>
      <c r="B6" s="134" t="s">
        <v>149</v>
      </c>
      <c r="C6" s="145">
        <v>5.115825420410558</v>
      </c>
      <c r="D6" s="145">
        <v>7.2209939105077803</v>
      </c>
      <c r="E6" s="145">
        <v>4.4068957965748021</v>
      </c>
      <c r="F6" s="145">
        <v>5.6104165690525063</v>
      </c>
    </row>
    <row r="7" spans="1:8" ht="15.95" customHeight="1" x14ac:dyDescent="0.25">
      <c r="A7" s="130">
        <v>3</v>
      </c>
      <c r="B7" s="131" t="s">
        <v>150</v>
      </c>
      <c r="C7" s="144">
        <v>2.1700979998641463</v>
      </c>
      <c r="D7" s="144">
        <v>2.1193033104781343</v>
      </c>
      <c r="E7" s="144">
        <v>2.1440236440430187</v>
      </c>
      <c r="F7" s="144">
        <v>2.1469514795520466</v>
      </c>
    </row>
    <row r="8" spans="1:8" ht="15.95" customHeight="1" x14ac:dyDescent="0.25">
      <c r="A8" s="133">
        <v>4</v>
      </c>
      <c r="B8" s="134" t="s">
        <v>151</v>
      </c>
      <c r="C8" s="145">
        <v>1.7565292157775947</v>
      </c>
      <c r="D8" s="145">
        <v>1.5820761762509334</v>
      </c>
      <c r="E8" s="145">
        <v>1.5609363783798156</v>
      </c>
      <c r="F8" s="145">
        <v>1.6278770437900818</v>
      </c>
    </row>
    <row r="9" spans="1:8" ht="15.95" customHeight="1" x14ac:dyDescent="0.25">
      <c r="A9" s="130">
        <v>5</v>
      </c>
      <c r="B9" s="131" t="s">
        <v>152</v>
      </c>
      <c r="C9" s="144">
        <v>3.3871922114334367</v>
      </c>
      <c r="D9" s="144">
        <v>3.5422718530647579</v>
      </c>
      <c r="E9" s="144">
        <v>3.4731916538750536</v>
      </c>
      <c r="F9" s="144">
        <v>3.4627797961499573</v>
      </c>
    </row>
    <row r="10" spans="1:8" ht="15.95" customHeight="1" x14ac:dyDescent="0.25">
      <c r="A10" s="133">
        <v>6</v>
      </c>
      <c r="B10" s="134" t="s">
        <v>153</v>
      </c>
      <c r="C10" s="145">
        <v>1.7680173016983654</v>
      </c>
      <c r="D10" s="145">
        <v>1.8082219453890442</v>
      </c>
      <c r="E10" s="145">
        <v>1.7443642921550946</v>
      </c>
      <c r="F10" s="145">
        <v>1.7711745229279408</v>
      </c>
    </row>
    <row r="11" spans="1:8" ht="15.95" customHeight="1" x14ac:dyDescent="0.25">
      <c r="A11" s="130">
        <v>7</v>
      </c>
      <c r="B11" s="131" t="s">
        <v>154</v>
      </c>
      <c r="C11" s="144">
        <v>1.7598352755629545</v>
      </c>
      <c r="D11" s="144">
        <v>1.8116225342100587</v>
      </c>
      <c r="E11" s="144">
        <v>1.8134374553592687</v>
      </c>
      <c r="F11" s="144">
        <v>1.7893064773370375</v>
      </c>
    </row>
    <row r="12" spans="1:8" ht="15.95" customHeight="1" x14ac:dyDescent="0.25">
      <c r="A12" s="133">
        <v>8</v>
      </c>
      <c r="B12" s="134" t="s">
        <v>155</v>
      </c>
      <c r="C12" s="145">
        <v>2.2765123949026833</v>
      </c>
      <c r="D12" s="145">
        <v>2.2406250246865791</v>
      </c>
      <c r="E12" s="145">
        <v>2.2551703603560105</v>
      </c>
      <c r="F12" s="145">
        <v>2.2603294632052937</v>
      </c>
    </row>
    <row r="13" spans="1:8" ht="15.95" customHeight="1" x14ac:dyDescent="0.25">
      <c r="A13" s="130">
        <v>9</v>
      </c>
      <c r="B13" s="131" t="s">
        <v>156</v>
      </c>
      <c r="C13" s="144">
        <v>1.9805618312801057</v>
      </c>
      <c r="D13" s="144">
        <v>1.9098013014176156</v>
      </c>
      <c r="E13" s="144">
        <v>1.8074900972272236</v>
      </c>
      <c r="F13" s="144">
        <v>1.8925424818456773</v>
      </c>
    </row>
    <row r="14" spans="1:8" ht="15.95" customHeight="1" x14ac:dyDescent="0.25">
      <c r="A14" s="133">
        <v>10</v>
      </c>
      <c r="B14" s="134" t="s">
        <v>157</v>
      </c>
      <c r="C14" s="145">
        <v>2.2726396174020365</v>
      </c>
      <c r="D14" s="145">
        <v>1.8511819006456431</v>
      </c>
      <c r="E14" s="145">
        <v>1.9646068892979227</v>
      </c>
      <c r="F14" s="145">
        <v>2.0566390302116702</v>
      </c>
    </row>
    <row r="15" spans="1:8" ht="15.95" customHeight="1" x14ac:dyDescent="0.25">
      <c r="A15" s="130">
        <v>11</v>
      </c>
      <c r="B15" s="131" t="s">
        <v>158</v>
      </c>
      <c r="C15" s="144">
        <v>1.7984189723320159</v>
      </c>
      <c r="D15" s="144">
        <v>1.7920594633792604</v>
      </c>
      <c r="E15" s="144">
        <v>1.8159363545484839</v>
      </c>
      <c r="F15" s="144">
        <v>1.8018366301617113</v>
      </c>
    </row>
    <row r="16" spans="1:8" ht="15.95" customHeight="1" x14ac:dyDescent="0.25">
      <c r="A16" s="133">
        <v>12</v>
      </c>
      <c r="B16" s="134" t="s">
        <v>159</v>
      </c>
      <c r="C16" s="145">
        <v>1.476964166481193</v>
      </c>
      <c r="D16" s="145">
        <v>1.6351888667992047</v>
      </c>
      <c r="E16" s="145">
        <v>1.8084555651423642</v>
      </c>
      <c r="F16" s="145">
        <v>1.6422109024557134</v>
      </c>
    </row>
    <row r="17" spans="1:11" ht="15.95" customHeight="1" x14ac:dyDescent="0.25">
      <c r="A17" s="130">
        <v>13</v>
      </c>
      <c r="B17" s="131" t="s">
        <v>160</v>
      </c>
      <c r="C17" s="144">
        <v>1.7998056160070992</v>
      </c>
      <c r="D17" s="144">
        <v>1.9091011109864213</v>
      </c>
      <c r="E17" s="144">
        <v>1.9574593521161723</v>
      </c>
      <c r="F17" s="144">
        <v>1.8750964342835639</v>
      </c>
    </row>
    <row r="18" spans="1:11" ht="15.95" customHeight="1" x14ac:dyDescent="0.25">
      <c r="A18" s="133">
        <v>14</v>
      </c>
      <c r="B18" s="134" t="s">
        <v>161</v>
      </c>
      <c r="C18" s="145">
        <v>3.5483744869372598</v>
      </c>
      <c r="D18" s="145">
        <v>2.190067825680206</v>
      </c>
      <c r="E18" s="145">
        <v>2.4168849069607168</v>
      </c>
      <c r="F18" s="145">
        <v>2.7555873119992502</v>
      </c>
    </row>
    <row r="19" spans="1:11" ht="15.95" customHeight="1" x14ac:dyDescent="0.25">
      <c r="A19" s="130">
        <v>15</v>
      </c>
      <c r="B19" s="131" t="s">
        <v>162</v>
      </c>
      <c r="C19" s="144">
        <v>2.1695064113823994</v>
      </c>
      <c r="D19" s="144">
        <v>2.1389981641751903</v>
      </c>
      <c r="E19" s="144">
        <v>1.7865561909207608</v>
      </c>
      <c r="F19" s="144">
        <v>1.981521438450899</v>
      </c>
    </row>
    <row r="20" spans="1:11" ht="15.95" customHeight="1" x14ac:dyDescent="0.25">
      <c r="A20" s="133">
        <v>16</v>
      </c>
      <c r="B20" s="134" t="s">
        <v>163</v>
      </c>
      <c r="C20" s="145">
        <v>2.0117632937222423</v>
      </c>
      <c r="D20" s="145">
        <v>1.9091985120054109</v>
      </c>
      <c r="E20" s="145">
        <v>2.1286515767072935</v>
      </c>
      <c r="F20" s="145">
        <v>2.0116410837539918</v>
      </c>
    </row>
    <row r="21" spans="1:11" ht="15.95" customHeight="1" x14ac:dyDescent="0.25">
      <c r="A21" s="130">
        <v>17</v>
      </c>
      <c r="B21" s="131" t="s">
        <v>164</v>
      </c>
      <c r="C21" s="144">
        <v>2.0428339965636657</v>
      </c>
      <c r="D21" s="144">
        <v>2.0037882751836582</v>
      </c>
      <c r="E21" s="144">
        <v>1.9519004481124471</v>
      </c>
      <c r="F21" s="144">
        <v>2.0021909046775996</v>
      </c>
    </row>
    <row r="22" spans="1:11" ht="15.6" customHeight="1" x14ac:dyDescent="0.25">
      <c r="A22" s="172" t="s">
        <v>94</v>
      </c>
      <c r="B22" s="173"/>
      <c r="C22" s="173"/>
      <c r="D22" s="142"/>
      <c r="F22" s="146" t="s">
        <v>165</v>
      </c>
      <c r="G22" s="136"/>
      <c r="H22" s="136"/>
      <c r="I22" s="14"/>
      <c r="J22" s="14"/>
      <c r="K22" s="14"/>
    </row>
    <row r="23" spans="1:11" ht="14.1" customHeight="1" x14ac:dyDescent="0.25">
      <c r="A23" s="174" t="s">
        <v>166</v>
      </c>
      <c r="B23" s="175"/>
      <c r="C23" s="175"/>
      <c r="D23" s="143"/>
      <c r="I23" s="14"/>
      <c r="J23" s="14"/>
      <c r="K23" s="14"/>
    </row>
    <row r="24" spans="1:11" ht="14.1" customHeight="1" x14ac:dyDescent="0.25">
      <c r="A24" s="167" t="s">
        <v>167</v>
      </c>
      <c r="B24" s="168"/>
      <c r="C24" s="168"/>
      <c r="D24" s="143"/>
      <c r="I24" s="14"/>
      <c r="J24" s="14"/>
      <c r="K24" s="14"/>
    </row>
    <row r="25" spans="1:11" ht="14.1" customHeight="1" x14ac:dyDescent="0.25">
      <c r="A25" s="167" t="s">
        <v>168</v>
      </c>
      <c r="B25" s="168"/>
      <c r="C25" s="168"/>
      <c r="D25" s="143"/>
      <c r="I25" s="14"/>
      <c r="J25" s="14"/>
      <c r="K25" s="14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Main Menu'!A1" display="Return to main menu" xr:uid="{012AF2BE-0AA1-4965-A5F5-FB2CE41E4172}"/>
  </hyperlinks>
  <pageMargins left="0.7" right="0.7" top="0.75" bottom="0.75" header="0.3" footer="0.3"/>
  <pageSetup scale="60" orientation="portrait" r:id="rId1"/>
  <headerFooter>
    <oddFooter>&amp;C_x000D_&amp;1#&amp;"Calibri"&amp;11&amp;Kffa500 CONFIDENTIAL▪▪RESTRICTED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4BA9-CFB8-4242-856E-909AB8F86189}">
  <sheetPr>
    <tabColor theme="3" tint="0.59996337778862885"/>
  </sheetPr>
  <dimension ref="A1:K25"/>
  <sheetViews>
    <sheetView showGridLines="0" view="pageBreakPreview" zoomScaleNormal="100" zoomScaleSheetLayoutView="100" workbookViewId="0"/>
  </sheetViews>
  <sheetFormatPr defaultColWidth="8.7109375" defaultRowHeight="15" x14ac:dyDescent="0.25"/>
  <cols>
    <col min="1" max="1" width="5.5703125" customWidth="1"/>
    <col min="2" max="2" width="29" customWidth="1"/>
    <col min="3" max="6" width="20.5703125" customWidth="1"/>
    <col min="7" max="8" width="15.5703125" customWidth="1"/>
  </cols>
  <sheetData>
    <row r="1" spans="1:8" ht="41.45" customHeight="1" x14ac:dyDescent="0.25"/>
    <row r="2" spans="1:8" ht="45.95" customHeight="1" x14ac:dyDescent="0.25">
      <c r="A2" s="169" t="s">
        <v>32</v>
      </c>
      <c r="B2" s="169"/>
      <c r="C2" s="169"/>
      <c r="D2" s="169"/>
      <c r="E2" s="169"/>
      <c r="F2" s="169"/>
      <c r="G2" s="126"/>
      <c r="H2" s="126"/>
    </row>
    <row r="3" spans="1:8" ht="15.75" x14ac:dyDescent="0.25">
      <c r="A3" s="127" t="s">
        <v>196</v>
      </c>
      <c r="F3" s="141" t="s">
        <v>193</v>
      </c>
    </row>
    <row r="4" spans="1:8" ht="35.1" customHeight="1" x14ac:dyDescent="0.25">
      <c r="A4" s="170" t="s">
        <v>144</v>
      </c>
      <c r="B4" s="171"/>
      <c r="C4" s="128" t="s">
        <v>171</v>
      </c>
      <c r="D4" s="128" t="s">
        <v>172</v>
      </c>
      <c r="E4" s="129" t="s">
        <v>173</v>
      </c>
      <c r="F4" s="129" t="s">
        <v>174</v>
      </c>
    </row>
    <row r="5" spans="1:8" ht="15.95" customHeight="1" x14ac:dyDescent="0.25">
      <c r="A5" s="130">
        <v>1</v>
      </c>
      <c r="B5" s="131" t="s">
        <v>148</v>
      </c>
      <c r="C5" s="144">
        <v>2.3424064798976301</v>
      </c>
      <c r="D5" s="144">
        <v>2.2667703030727768</v>
      </c>
      <c r="E5" s="144">
        <v>2.1745037983499031</v>
      </c>
      <c r="F5" s="144">
        <v>2.2748010337295201</v>
      </c>
    </row>
    <row r="6" spans="1:8" ht="15.95" customHeight="1" x14ac:dyDescent="0.25">
      <c r="A6" s="133">
        <v>2</v>
      </c>
      <c r="B6" s="134" t="s">
        <v>149</v>
      </c>
      <c r="C6" s="145">
        <v>3.5740574506283664</v>
      </c>
      <c r="D6" s="145">
        <v>4.9586349534643226</v>
      </c>
      <c r="E6" s="145">
        <v>3.8586912479740683</v>
      </c>
      <c r="F6" s="145">
        <v>4.1433541857032399</v>
      </c>
    </row>
    <row r="7" spans="1:8" ht="15.95" customHeight="1" x14ac:dyDescent="0.25">
      <c r="A7" s="130">
        <v>3</v>
      </c>
      <c r="B7" s="131" t="s">
        <v>150</v>
      </c>
      <c r="C7" s="144">
        <v>2.1041600508097811</v>
      </c>
      <c r="D7" s="144">
        <v>1.9352967525195968</v>
      </c>
      <c r="E7" s="144">
        <v>1.9978185449957948</v>
      </c>
      <c r="F7" s="144">
        <v>2.021532828988112</v>
      </c>
    </row>
    <row r="8" spans="1:8" ht="15.95" customHeight="1" x14ac:dyDescent="0.25">
      <c r="A8" s="133">
        <v>4</v>
      </c>
      <c r="B8" s="134" t="s">
        <v>151</v>
      </c>
      <c r="C8" s="145">
        <v>1.6616795627942211</v>
      </c>
      <c r="D8" s="145">
        <v>1.6061271147690901</v>
      </c>
      <c r="E8" s="145">
        <v>1.545533726894416</v>
      </c>
      <c r="F8" s="145">
        <v>1.5972560774754596</v>
      </c>
    </row>
    <row r="9" spans="1:8" ht="15.95" customHeight="1" x14ac:dyDescent="0.25">
      <c r="A9" s="130">
        <v>5</v>
      </c>
      <c r="B9" s="131" t="s">
        <v>152</v>
      </c>
      <c r="C9" s="144">
        <v>2.6761392528848034</v>
      </c>
      <c r="D9" s="144">
        <v>2.8681506406108452</v>
      </c>
      <c r="E9" s="144">
        <v>2.8781616832779622</v>
      </c>
      <c r="F9" s="144">
        <v>2.7987325353000037</v>
      </c>
    </row>
    <row r="10" spans="1:8" ht="15.95" customHeight="1" x14ac:dyDescent="0.25">
      <c r="A10" s="133">
        <v>6</v>
      </c>
      <c r="B10" s="134" t="s">
        <v>153</v>
      </c>
      <c r="C10" s="145">
        <v>1.7898169219795523</v>
      </c>
      <c r="D10" s="145">
        <v>1.781241240118854</v>
      </c>
      <c r="E10" s="145">
        <v>1.7041051048394231</v>
      </c>
      <c r="F10" s="145">
        <v>1.7599021235189742</v>
      </c>
    </row>
    <row r="11" spans="1:8" ht="15.95" customHeight="1" x14ac:dyDescent="0.25">
      <c r="A11" s="130">
        <v>7</v>
      </c>
      <c r="B11" s="131" t="s">
        <v>154</v>
      </c>
      <c r="C11" s="144">
        <v>1.8180361059557955</v>
      </c>
      <c r="D11" s="144">
        <v>1.8142705851204659</v>
      </c>
      <c r="E11" s="144">
        <v>1.8644616095596487</v>
      </c>
      <c r="F11" s="144">
        <v>1.8300131571632414</v>
      </c>
    </row>
    <row r="12" spans="1:8" ht="15.95" customHeight="1" x14ac:dyDescent="0.25">
      <c r="A12" s="133">
        <v>8</v>
      </c>
      <c r="B12" s="134" t="s">
        <v>155</v>
      </c>
      <c r="C12" s="145">
        <v>2.2897994930930614</v>
      </c>
      <c r="D12" s="145">
        <v>2.3589596324253366</v>
      </c>
      <c r="E12" s="145">
        <v>2.293741210997208</v>
      </c>
      <c r="F12" s="145">
        <v>2.3103858457771773</v>
      </c>
    </row>
    <row r="13" spans="1:8" ht="15.95" customHeight="1" x14ac:dyDescent="0.25">
      <c r="A13" s="130">
        <v>9</v>
      </c>
      <c r="B13" s="131" t="s">
        <v>156</v>
      </c>
      <c r="C13" s="144">
        <v>2.1245887721532419</v>
      </c>
      <c r="D13" s="144">
        <v>2.0807230055834203</v>
      </c>
      <c r="E13" s="144">
        <v>1.8680644980684171</v>
      </c>
      <c r="F13" s="144">
        <v>2.006049926578561</v>
      </c>
    </row>
    <row r="14" spans="1:8" ht="15.95" customHeight="1" x14ac:dyDescent="0.25">
      <c r="A14" s="133">
        <v>10</v>
      </c>
      <c r="B14" s="134" t="s">
        <v>157</v>
      </c>
      <c r="C14" s="145">
        <v>1.8685916832367944</v>
      </c>
      <c r="D14" s="145">
        <v>1.870220588235294</v>
      </c>
      <c r="E14" s="145">
        <v>1.9345919735891881</v>
      </c>
      <c r="F14" s="145">
        <v>1.8907885791978245</v>
      </c>
    </row>
    <row r="15" spans="1:8" ht="15.95" customHeight="1" x14ac:dyDescent="0.25">
      <c r="A15" s="130">
        <v>11</v>
      </c>
      <c r="B15" s="131" t="s">
        <v>158</v>
      </c>
      <c r="C15" s="144">
        <v>1.7867430232061199</v>
      </c>
      <c r="D15" s="144">
        <v>1.8357158250125709</v>
      </c>
      <c r="E15" s="144">
        <v>1.8973861362120201</v>
      </c>
      <c r="F15" s="144">
        <v>1.8333178464569124</v>
      </c>
    </row>
    <row r="16" spans="1:8" ht="15.95" customHeight="1" x14ac:dyDescent="0.25">
      <c r="A16" s="133">
        <v>12</v>
      </c>
      <c r="B16" s="134" t="s">
        <v>159</v>
      </c>
      <c r="C16" s="145">
        <v>1.5035360678925036</v>
      </c>
      <c r="D16" s="145">
        <v>1.591994382022472</v>
      </c>
      <c r="E16" s="145">
        <v>1.5996168582375478</v>
      </c>
      <c r="F16" s="145">
        <v>1.5663033605812897</v>
      </c>
    </row>
    <row r="17" spans="1:11" ht="15.95" customHeight="1" x14ac:dyDescent="0.25">
      <c r="A17" s="130">
        <v>13</v>
      </c>
      <c r="B17" s="131" t="s">
        <v>160</v>
      </c>
      <c r="C17" s="144">
        <v>1.8026411356883461</v>
      </c>
      <c r="D17" s="144">
        <v>2.033271719038817</v>
      </c>
      <c r="E17" s="144">
        <v>1.8172090167529165</v>
      </c>
      <c r="F17" s="144">
        <v>1.8640702232827679</v>
      </c>
    </row>
    <row r="18" spans="1:11" ht="15.95" customHeight="1" x14ac:dyDescent="0.25">
      <c r="A18" s="133">
        <v>14</v>
      </c>
      <c r="B18" s="134" t="s">
        <v>161</v>
      </c>
      <c r="C18" s="145">
        <v>3.210853739245533</v>
      </c>
      <c r="D18" s="145">
        <v>2.8695583596214509</v>
      </c>
      <c r="E18" s="145">
        <v>3.091506007264599</v>
      </c>
      <c r="F18" s="145">
        <v>3.0674963188144209</v>
      </c>
    </row>
    <row r="19" spans="1:11" ht="15.95" customHeight="1" x14ac:dyDescent="0.25">
      <c r="A19" s="130">
        <v>15</v>
      </c>
      <c r="B19" s="131" t="s">
        <v>162</v>
      </c>
      <c r="C19" s="144">
        <v>2.3257847533632288</v>
      </c>
      <c r="D19" s="144">
        <v>2.2215334420880914</v>
      </c>
      <c r="E19" s="144">
        <v>1.8511450381679388</v>
      </c>
      <c r="F19" s="144">
        <v>2.0779800516147033</v>
      </c>
    </row>
    <row r="20" spans="1:11" ht="15.95" customHeight="1" x14ac:dyDescent="0.25">
      <c r="A20" s="133">
        <v>16</v>
      </c>
      <c r="B20" s="134" t="s">
        <v>163</v>
      </c>
      <c r="C20" s="145">
        <v>1.9952550415183867</v>
      </c>
      <c r="D20" s="145">
        <v>1.9971383975026014</v>
      </c>
      <c r="E20" s="145">
        <v>2.1040772532188843</v>
      </c>
      <c r="F20" s="145">
        <v>2.0259036591701922</v>
      </c>
    </row>
    <row r="21" spans="1:11" ht="15.95" customHeight="1" x14ac:dyDescent="0.25">
      <c r="A21" s="130">
        <v>17</v>
      </c>
      <c r="B21" s="131" t="s">
        <v>164</v>
      </c>
      <c r="C21" s="144">
        <v>2.0704877262469488</v>
      </c>
      <c r="D21" s="144">
        <v>2.0577535565149692</v>
      </c>
      <c r="E21" s="144">
        <v>1.9086161182981298</v>
      </c>
      <c r="F21" s="144">
        <v>2.0116293984351619</v>
      </c>
    </row>
    <row r="22" spans="1:11" ht="15.6" customHeight="1" x14ac:dyDescent="0.25">
      <c r="A22" s="172" t="s">
        <v>94</v>
      </c>
      <c r="B22" s="173"/>
      <c r="C22" s="173"/>
      <c r="D22" s="142"/>
      <c r="F22" s="146" t="s">
        <v>165</v>
      </c>
      <c r="G22" s="136"/>
      <c r="H22" s="136"/>
      <c r="I22" s="14"/>
      <c r="J22" s="14"/>
      <c r="K22" s="14"/>
    </row>
    <row r="23" spans="1:11" ht="14.1" customHeight="1" x14ac:dyDescent="0.25">
      <c r="A23" s="174" t="s">
        <v>166</v>
      </c>
      <c r="B23" s="175"/>
      <c r="C23" s="175"/>
      <c r="D23" s="143"/>
      <c r="I23" s="14"/>
      <c r="J23" s="14"/>
      <c r="K23" s="14"/>
    </row>
    <row r="24" spans="1:11" ht="14.1" customHeight="1" x14ac:dyDescent="0.25">
      <c r="A24" s="167" t="s">
        <v>167</v>
      </c>
      <c r="B24" s="168"/>
      <c r="C24" s="168"/>
      <c r="D24" s="143"/>
      <c r="I24" s="14"/>
      <c r="J24" s="14"/>
      <c r="K24" s="14"/>
    </row>
    <row r="25" spans="1:11" ht="14.1" customHeight="1" x14ac:dyDescent="0.25">
      <c r="A25" s="167" t="s">
        <v>168</v>
      </c>
      <c r="B25" s="168"/>
      <c r="C25" s="168"/>
      <c r="D25" s="143"/>
      <c r="I25" s="14"/>
      <c r="J25" s="14"/>
      <c r="K25" s="14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Main Menu'!A1" display="Return to main menu" xr:uid="{C7262D37-1352-4B86-B619-E2DA2A9B1682}"/>
  </hyperlinks>
  <pageMargins left="0.7" right="0.7" top="0.75" bottom="0.75" header="0.3" footer="0.3"/>
  <pageSetup scale="60" orientation="portrait" r:id="rId1"/>
  <headerFooter>
    <oddFooter>&amp;C_x000D_&amp;1#&amp;"Calibri"&amp;11&amp;Kffa500 CONFIDENTIAL■■RESTRICTED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1DC2-1B46-4EC5-AB6E-235A19C055B9}">
  <sheetPr>
    <tabColor theme="3" tint="0.59996337778862885"/>
  </sheetPr>
  <dimension ref="A1:K25"/>
  <sheetViews>
    <sheetView showGridLines="0" view="pageBreakPreview" zoomScaleNormal="100" zoomScaleSheetLayoutView="100" workbookViewId="0"/>
  </sheetViews>
  <sheetFormatPr defaultColWidth="8.7109375" defaultRowHeight="15" x14ac:dyDescent="0.25"/>
  <cols>
    <col min="1" max="1" width="5.5703125" customWidth="1"/>
    <col min="2" max="2" width="26.5703125" bestFit="1" customWidth="1"/>
    <col min="3" max="6" width="20.5703125" customWidth="1"/>
    <col min="7" max="8" width="15.5703125" customWidth="1"/>
  </cols>
  <sheetData>
    <row r="1" spans="1:8" ht="41.45" customHeight="1" x14ac:dyDescent="0.25"/>
    <row r="2" spans="1:8" ht="45.95" customHeight="1" x14ac:dyDescent="0.25">
      <c r="A2" s="179" t="s">
        <v>33</v>
      </c>
      <c r="B2" s="179"/>
      <c r="C2" s="179"/>
      <c r="D2" s="179"/>
      <c r="E2" s="179"/>
      <c r="F2" s="179"/>
      <c r="G2" s="126"/>
      <c r="H2" s="126"/>
    </row>
    <row r="3" spans="1:8" ht="15.75" x14ac:dyDescent="0.25">
      <c r="A3" s="127" t="s">
        <v>197</v>
      </c>
      <c r="F3" s="141" t="s">
        <v>193</v>
      </c>
    </row>
    <row r="4" spans="1:8" ht="35.1" customHeight="1" x14ac:dyDescent="0.25">
      <c r="A4" s="170" t="s">
        <v>144</v>
      </c>
      <c r="B4" s="171"/>
      <c r="C4" s="128" t="s">
        <v>171</v>
      </c>
      <c r="D4" s="128" t="s">
        <v>172</v>
      </c>
      <c r="E4" s="129" t="s">
        <v>173</v>
      </c>
      <c r="F4" s="129" t="s">
        <v>174</v>
      </c>
    </row>
    <row r="5" spans="1:8" ht="15.95" customHeight="1" x14ac:dyDescent="0.25">
      <c r="A5" s="130">
        <v>1</v>
      </c>
      <c r="B5" s="131" t="s">
        <v>148</v>
      </c>
      <c r="C5" s="82">
        <v>2.717184088609617</v>
      </c>
      <c r="D5" s="82">
        <v>2.5116107114308552</v>
      </c>
      <c r="E5" s="82">
        <v>1.9711108904993546</v>
      </c>
      <c r="F5" s="82">
        <v>2.4733148783907937</v>
      </c>
    </row>
    <row r="6" spans="1:8" ht="15.95" customHeight="1" x14ac:dyDescent="0.25">
      <c r="A6" s="133">
        <v>2</v>
      </c>
      <c r="B6" s="134" t="s">
        <v>149</v>
      </c>
      <c r="C6" s="83">
        <v>5.1246377945584847</v>
      </c>
      <c r="D6" s="83">
        <v>7.2376774392317813</v>
      </c>
      <c r="E6" s="83">
        <v>4.4117562530872512</v>
      </c>
      <c r="F6" s="83">
        <v>5.6208945812966151</v>
      </c>
    </row>
    <row r="7" spans="1:8" ht="15.95" customHeight="1" x14ac:dyDescent="0.25">
      <c r="A7" s="130">
        <v>3</v>
      </c>
      <c r="B7" s="131" t="s">
        <v>150</v>
      </c>
      <c r="C7" s="82">
        <v>2.21206257136794</v>
      </c>
      <c r="D7" s="82">
        <v>2.2275617163977519</v>
      </c>
      <c r="E7" s="82">
        <v>2.2423453306074834</v>
      </c>
      <c r="F7" s="82">
        <v>2.2264869069025131</v>
      </c>
    </row>
    <row r="8" spans="1:8" ht="15.95" customHeight="1" x14ac:dyDescent="0.25">
      <c r="A8" s="133">
        <v>4</v>
      </c>
      <c r="B8" s="134" t="s">
        <v>151</v>
      </c>
      <c r="C8" s="83">
        <v>1.9423770144189991</v>
      </c>
      <c r="D8" s="83">
        <v>1.5259601706970127</v>
      </c>
      <c r="E8" s="83">
        <v>1.594711599677433</v>
      </c>
      <c r="F8" s="83">
        <v>1.6937062937062937</v>
      </c>
    </row>
    <row r="9" spans="1:8" ht="15.95" customHeight="1" x14ac:dyDescent="0.25">
      <c r="A9" s="130">
        <v>5</v>
      </c>
      <c r="B9" s="131" t="s">
        <v>152</v>
      </c>
      <c r="C9" s="82">
        <v>3.4198983447283196</v>
      </c>
      <c r="D9" s="82">
        <v>3.5699508902144954</v>
      </c>
      <c r="E9" s="82">
        <v>3.5024867267348476</v>
      </c>
      <c r="F9" s="82">
        <v>3.4929485974982675</v>
      </c>
    </row>
    <row r="10" spans="1:8" ht="15.95" customHeight="1" x14ac:dyDescent="0.25">
      <c r="A10" s="133">
        <v>6</v>
      </c>
      <c r="B10" s="134" t="s">
        <v>153</v>
      </c>
      <c r="C10" s="83">
        <v>1.7318022796524095</v>
      </c>
      <c r="D10" s="83">
        <v>1.851389482684908</v>
      </c>
      <c r="E10" s="83">
        <v>1.8074714903657099</v>
      </c>
      <c r="F10" s="83">
        <v>1.7878334757429033</v>
      </c>
    </row>
    <row r="11" spans="1:8" ht="15.95" customHeight="1" x14ac:dyDescent="0.25">
      <c r="A11" s="130">
        <v>7</v>
      </c>
      <c r="B11" s="131" t="s">
        <v>154</v>
      </c>
      <c r="C11" s="82">
        <v>1.6288101794701357</v>
      </c>
      <c r="D11" s="82">
        <v>1.8062162162162163</v>
      </c>
      <c r="E11" s="82">
        <v>1.6814144174923129</v>
      </c>
      <c r="F11" s="82">
        <v>1.6969518604162288</v>
      </c>
    </row>
    <row r="12" spans="1:8" ht="15.95" customHeight="1" x14ac:dyDescent="0.25">
      <c r="A12" s="133">
        <v>8</v>
      </c>
      <c r="B12" s="134" t="s">
        <v>155</v>
      </c>
      <c r="C12" s="83">
        <v>2.2680547343525634</v>
      </c>
      <c r="D12" s="83">
        <v>2.1665060705338215</v>
      </c>
      <c r="E12" s="83">
        <v>2.2300030585513104</v>
      </c>
      <c r="F12" s="83">
        <v>2.2283917413345908</v>
      </c>
    </row>
    <row r="13" spans="1:8" ht="15.95" customHeight="1" x14ac:dyDescent="0.25">
      <c r="A13" s="130">
        <v>9</v>
      </c>
      <c r="B13" s="131" t="s">
        <v>156</v>
      </c>
      <c r="C13" s="82">
        <v>1.762239262158829</v>
      </c>
      <c r="D13" s="82">
        <v>1.6379984951091047</v>
      </c>
      <c r="E13" s="82">
        <v>1.6983045716015743</v>
      </c>
      <c r="F13" s="82">
        <v>1.7058562126862067</v>
      </c>
    </row>
    <row r="14" spans="1:8" ht="15.95" customHeight="1" x14ac:dyDescent="0.25">
      <c r="A14" s="133">
        <v>10</v>
      </c>
      <c r="B14" s="134" t="s">
        <v>157</v>
      </c>
      <c r="C14" s="83">
        <v>2.5980781282640484</v>
      </c>
      <c r="D14" s="83">
        <v>1.8364993856913334</v>
      </c>
      <c r="E14" s="83">
        <v>1.9958163484230851</v>
      </c>
      <c r="F14" s="83">
        <v>2.1990427270604718</v>
      </c>
    </row>
    <row r="15" spans="1:8" ht="15.95" customHeight="1" x14ac:dyDescent="0.25">
      <c r="A15" s="130">
        <v>11</v>
      </c>
      <c r="B15" s="131" t="s">
        <v>158</v>
      </c>
      <c r="C15" s="82">
        <v>1.8202283068571885</v>
      </c>
      <c r="D15" s="82">
        <v>1.7174260100699987</v>
      </c>
      <c r="E15" s="82">
        <v>1.6373187923926054</v>
      </c>
      <c r="F15" s="82">
        <v>1.7417432331760616</v>
      </c>
    </row>
    <row r="16" spans="1:8" ht="15.95" customHeight="1" x14ac:dyDescent="0.25">
      <c r="A16" s="133">
        <v>12</v>
      </c>
      <c r="B16" s="134" t="s">
        <v>159</v>
      </c>
      <c r="C16" s="83">
        <v>1.4647612861318611</v>
      </c>
      <c r="D16" s="83">
        <v>1.6588461538461539</v>
      </c>
      <c r="E16" s="83">
        <v>1.9149837133550489</v>
      </c>
      <c r="F16" s="83">
        <v>1.6804206194993714</v>
      </c>
    </row>
    <row r="17" spans="1:11" ht="15.95" customHeight="1" x14ac:dyDescent="0.25">
      <c r="A17" s="130">
        <v>13</v>
      </c>
      <c r="B17" s="131" t="s">
        <v>160</v>
      </c>
      <c r="C17" s="82">
        <v>1.7984712900820283</v>
      </c>
      <c r="D17" s="82">
        <v>1.8496431930076893</v>
      </c>
      <c r="E17" s="82">
        <v>2.0342344072598069</v>
      </c>
      <c r="F17" s="82">
        <v>1.880556493360342</v>
      </c>
    </row>
    <row r="18" spans="1:11" ht="15.95" customHeight="1" x14ac:dyDescent="0.25">
      <c r="A18" s="133">
        <v>14</v>
      </c>
      <c r="B18" s="134" t="s">
        <v>161</v>
      </c>
      <c r="C18" s="83">
        <v>3.8755452912496793</v>
      </c>
      <c r="D18" s="83">
        <v>1.5259750269770309</v>
      </c>
      <c r="E18" s="83">
        <v>1.7600652883569097</v>
      </c>
      <c r="F18" s="83">
        <v>2.4520408634955855</v>
      </c>
    </row>
    <row r="19" spans="1:11" ht="15.95" customHeight="1" x14ac:dyDescent="0.25">
      <c r="A19" s="130">
        <v>15</v>
      </c>
      <c r="B19" s="131" t="s">
        <v>162</v>
      </c>
      <c r="C19" s="82">
        <v>1.6042173560421735</v>
      </c>
      <c r="D19" s="82">
        <v>1.8008021390374331</v>
      </c>
      <c r="E19" s="82">
        <v>1.5361411496869664</v>
      </c>
      <c r="F19" s="82">
        <v>1.6115569823434992</v>
      </c>
    </row>
    <row r="20" spans="1:11" ht="15.95" customHeight="1" x14ac:dyDescent="0.25">
      <c r="A20" s="133">
        <v>16</v>
      </c>
      <c r="B20" s="134" t="s">
        <v>163</v>
      </c>
      <c r="C20" s="83">
        <v>2.0518518518518518</v>
      </c>
      <c r="D20" s="83">
        <v>1.7458937198067632</v>
      </c>
      <c r="E20" s="83">
        <v>2.1922276197085355</v>
      </c>
      <c r="F20" s="83">
        <v>1.9792964147449925</v>
      </c>
    </row>
    <row r="21" spans="1:11" ht="15.95" customHeight="1" x14ac:dyDescent="0.25">
      <c r="A21" s="130">
        <v>17</v>
      </c>
      <c r="B21" s="131" t="s">
        <v>164</v>
      </c>
      <c r="C21" s="82">
        <v>2.0046620046620047</v>
      </c>
      <c r="D21" s="82">
        <v>1.9256697915065826</v>
      </c>
      <c r="E21" s="82">
        <v>2.0178920238741185</v>
      </c>
      <c r="F21" s="82">
        <v>1.988555697224514</v>
      </c>
    </row>
    <row r="22" spans="1:11" ht="15.6" customHeight="1" x14ac:dyDescent="0.25">
      <c r="A22" s="172" t="s">
        <v>94</v>
      </c>
      <c r="B22" s="173"/>
      <c r="C22" s="173"/>
      <c r="D22" s="142"/>
      <c r="F22" s="146" t="s">
        <v>165</v>
      </c>
      <c r="G22" s="136"/>
      <c r="H22" s="136"/>
      <c r="I22" s="14"/>
      <c r="J22" s="14"/>
      <c r="K22" s="14"/>
    </row>
    <row r="23" spans="1:11" ht="14.1" customHeight="1" x14ac:dyDescent="0.25">
      <c r="A23" s="174" t="s">
        <v>166</v>
      </c>
      <c r="B23" s="175"/>
      <c r="C23" s="175"/>
      <c r="D23" s="143"/>
      <c r="I23" s="14"/>
      <c r="J23" s="14"/>
      <c r="K23" s="14"/>
    </row>
    <row r="24" spans="1:11" ht="14.1" customHeight="1" x14ac:dyDescent="0.25">
      <c r="A24" s="167" t="s">
        <v>167</v>
      </c>
      <c r="B24" s="168"/>
      <c r="C24" s="168"/>
      <c r="D24" s="143"/>
      <c r="I24" s="14"/>
      <c r="J24" s="14"/>
      <c r="K24" s="14"/>
    </row>
    <row r="25" spans="1:11" ht="14.1" customHeight="1" x14ac:dyDescent="0.25">
      <c r="A25" s="167" t="s">
        <v>168</v>
      </c>
      <c r="B25" s="168"/>
      <c r="C25" s="168"/>
      <c r="D25" s="143"/>
      <c r="I25" s="14"/>
      <c r="J25" s="14"/>
      <c r="K25" s="14"/>
    </row>
  </sheetData>
  <mergeCells count="6">
    <mergeCell ref="A25:C25"/>
    <mergeCell ref="A2:F2"/>
    <mergeCell ref="A4:B4"/>
    <mergeCell ref="A22:C22"/>
    <mergeCell ref="A23:C23"/>
    <mergeCell ref="A24:C24"/>
  </mergeCells>
  <hyperlinks>
    <hyperlink ref="F22" location="'Main Menu'!A1" display="Return to main menu" xr:uid="{AB92EB5C-62C2-4817-B5F3-2430C267D24F}"/>
  </hyperlinks>
  <pageMargins left="0.7" right="0.7" top="0.75" bottom="0.75" header="0.3" footer="0.3"/>
  <pageSetup scale="60" orientation="portrait" r:id="rId1"/>
  <headerFooter>
    <oddFooter>&amp;C_x000D_&amp;1#&amp;"Calibri"&amp;11&amp;Kffa500 CONFIDENTIAL■■RESTRICTED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271E-FAF0-49A8-9DF0-1FFBEBC4AFB6}">
  <sheetPr codeName="Worksheet____24">
    <tabColor theme="3" tint="0.59999389629810485"/>
  </sheetPr>
  <dimension ref="A1:N20"/>
  <sheetViews>
    <sheetView showGridLines="0" view="pageBreakPreview" zoomScaleNormal="100" zoomScaleSheetLayoutView="100" workbookViewId="0"/>
  </sheetViews>
  <sheetFormatPr defaultColWidth="8.7109375" defaultRowHeight="15" x14ac:dyDescent="0.25"/>
  <cols>
    <col min="1" max="1" width="5.5703125" customWidth="1"/>
    <col min="2" max="2" width="20.85546875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39.6" customHeight="1" x14ac:dyDescent="0.25"/>
    <row r="2" spans="1:14" ht="45.95" customHeight="1" x14ac:dyDescent="0.25">
      <c r="A2" s="151" t="s">
        <v>35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198</v>
      </c>
    </row>
    <row r="4" spans="1:14" ht="35.1" customHeight="1" x14ac:dyDescent="0.25">
      <c r="A4" s="159" t="s">
        <v>136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22">
        <v>0.60633760703419182</v>
      </c>
      <c r="D5" s="22">
        <v>0.59250746090914352</v>
      </c>
      <c r="E5" s="22">
        <v>-1.3830146125048293E-2</v>
      </c>
      <c r="F5" s="2"/>
      <c r="G5" s="1"/>
    </row>
    <row r="6" spans="1:14" ht="15.95" customHeight="1" x14ac:dyDescent="0.25">
      <c r="A6" s="20">
        <v>2</v>
      </c>
      <c r="B6" s="105" t="s">
        <v>118</v>
      </c>
      <c r="C6" s="21">
        <v>0.47188943031354441</v>
      </c>
      <c r="D6" s="21">
        <v>0.49587021297002282</v>
      </c>
      <c r="E6" s="21">
        <v>2.3980782656478405E-2</v>
      </c>
      <c r="F6" s="2"/>
      <c r="G6" s="1"/>
    </row>
    <row r="7" spans="1:14" ht="15.95" customHeight="1" x14ac:dyDescent="0.25">
      <c r="A7" s="19">
        <v>3</v>
      </c>
      <c r="B7" s="104" t="s">
        <v>119</v>
      </c>
      <c r="C7" s="22">
        <v>0.50668268932405824</v>
      </c>
      <c r="D7" s="22">
        <v>0.55808054939009355</v>
      </c>
      <c r="E7" s="22">
        <v>5.1397860066035306E-2</v>
      </c>
      <c r="F7" s="2"/>
      <c r="G7" s="1"/>
    </row>
    <row r="8" spans="1:14" ht="15.95" customHeight="1" x14ac:dyDescent="0.25">
      <c r="A8" s="20">
        <v>4</v>
      </c>
      <c r="B8" s="105" t="s">
        <v>120</v>
      </c>
      <c r="C8" s="21">
        <v>0.4728120946979229</v>
      </c>
      <c r="D8" s="21">
        <v>0.53202918678535194</v>
      </c>
      <c r="E8" s="21">
        <v>5.9217092087429035E-2</v>
      </c>
      <c r="F8" s="2"/>
      <c r="G8" s="1"/>
    </row>
    <row r="9" spans="1:14" ht="15.95" customHeight="1" x14ac:dyDescent="0.25">
      <c r="A9" s="19">
        <v>5</v>
      </c>
      <c r="B9" s="104" t="s">
        <v>121</v>
      </c>
      <c r="C9" s="22">
        <v>0.51264282558486196</v>
      </c>
      <c r="D9" s="22">
        <v>0.51961911767776459</v>
      </c>
      <c r="E9" s="22">
        <v>6.9762920929026251E-3</v>
      </c>
      <c r="F9" s="2"/>
      <c r="G9" s="1"/>
    </row>
    <row r="10" spans="1:14" ht="15.95" customHeight="1" x14ac:dyDescent="0.25">
      <c r="A10" s="20">
        <v>6</v>
      </c>
      <c r="B10" s="105" t="s">
        <v>122</v>
      </c>
      <c r="C10" s="21">
        <v>0.3842798895172958</v>
      </c>
      <c r="D10" s="21">
        <v>0.39310408275330688</v>
      </c>
      <c r="E10" s="21">
        <v>8.8241932360110797E-3</v>
      </c>
      <c r="F10" s="2"/>
      <c r="G10" s="1"/>
    </row>
    <row r="11" spans="1:14" ht="15.95" customHeight="1" x14ac:dyDescent="0.25">
      <c r="A11" s="19">
        <v>7</v>
      </c>
      <c r="B11" s="104" t="s">
        <v>123</v>
      </c>
      <c r="C11" s="22">
        <v>0.43919104581509094</v>
      </c>
      <c r="D11" s="22">
        <v>0.38503771859920499</v>
      </c>
      <c r="E11" s="22">
        <v>-5.4153327215885949E-2</v>
      </c>
      <c r="F11" s="2"/>
      <c r="G11" s="1"/>
    </row>
    <row r="12" spans="1:14" ht="15.95" customHeight="1" x14ac:dyDescent="0.25">
      <c r="A12" s="20">
        <v>8</v>
      </c>
      <c r="B12" s="105" t="s">
        <v>124</v>
      </c>
      <c r="C12" s="21">
        <v>0.47160491061427484</v>
      </c>
      <c r="D12" s="21">
        <v>0.50662247037438224</v>
      </c>
      <c r="E12" s="21">
        <v>3.5017559760107397E-2</v>
      </c>
      <c r="F12" s="2"/>
      <c r="G12" s="1"/>
    </row>
    <row r="13" spans="1:14" ht="15.95" customHeight="1" x14ac:dyDescent="0.25">
      <c r="A13" s="19">
        <v>9</v>
      </c>
      <c r="B13" s="104" t="s">
        <v>125</v>
      </c>
      <c r="C13" s="22">
        <v>0.39561151545256246</v>
      </c>
      <c r="D13" s="22">
        <v>0.37647320816774021</v>
      </c>
      <c r="E13" s="22">
        <v>-1.9138307284822242E-2</v>
      </c>
      <c r="F13" s="2"/>
      <c r="G13" s="1"/>
    </row>
    <row r="14" spans="1:14" ht="15.95" customHeight="1" x14ac:dyDescent="0.25">
      <c r="A14" s="20">
        <v>10</v>
      </c>
      <c r="B14" s="105" t="s">
        <v>126</v>
      </c>
      <c r="C14" s="21">
        <v>0.47009790900485993</v>
      </c>
      <c r="D14" s="21">
        <v>0.47680383849242741</v>
      </c>
      <c r="E14" s="21">
        <v>6.7059294875674857E-3</v>
      </c>
      <c r="F14" s="2"/>
      <c r="G14" s="1"/>
    </row>
    <row r="15" spans="1:14" ht="15.95" customHeight="1" x14ac:dyDescent="0.25">
      <c r="A15" s="19">
        <v>11</v>
      </c>
      <c r="B15" s="104" t="s">
        <v>127</v>
      </c>
      <c r="C15" s="22">
        <v>0.5620497111970385</v>
      </c>
      <c r="D15" s="22">
        <v>0.60246133130980029</v>
      </c>
      <c r="E15" s="22">
        <v>4.0411620112761781E-2</v>
      </c>
      <c r="F15" s="2"/>
      <c r="G15" s="1"/>
    </row>
    <row r="16" spans="1:14" ht="15.95" customHeight="1" x14ac:dyDescent="0.25">
      <c r="A16" s="20">
        <v>12</v>
      </c>
      <c r="B16" s="105" t="s">
        <v>128</v>
      </c>
      <c r="C16" s="21">
        <v>0.25748602424309514</v>
      </c>
      <c r="D16" s="21">
        <v>0.27632207289618782</v>
      </c>
      <c r="E16" s="21">
        <v>1.8836048653092685E-2</v>
      </c>
      <c r="F16" s="2"/>
      <c r="G16" s="1"/>
    </row>
    <row r="17" spans="1:7" ht="15.95" customHeight="1" x14ac:dyDescent="0.25">
      <c r="A17" s="19">
        <v>13</v>
      </c>
      <c r="B17" s="104" t="s">
        <v>129</v>
      </c>
      <c r="C17" s="22">
        <v>0.38812964004270267</v>
      </c>
      <c r="D17" s="22">
        <v>0.40908343383400941</v>
      </c>
      <c r="E17" s="22">
        <v>2.0953793791306741E-2</v>
      </c>
      <c r="F17" s="2"/>
      <c r="G17" s="1"/>
    </row>
    <row r="18" spans="1:7" ht="27.95" customHeight="1" x14ac:dyDescent="0.25">
      <c r="A18" s="161" t="s">
        <v>94</v>
      </c>
      <c r="B18" s="162"/>
      <c r="C18" s="162"/>
      <c r="E18" s="120" t="s">
        <v>82</v>
      </c>
      <c r="G18" s="1"/>
    </row>
    <row r="19" spans="1:7" x14ac:dyDescent="0.25">
      <c r="E19" s="28"/>
    </row>
    <row r="20" spans="1:7" x14ac:dyDescent="0.25">
      <c r="C20" s="1"/>
    </row>
  </sheetData>
  <mergeCells count="4">
    <mergeCell ref="A2:E2"/>
    <mergeCell ref="A4:B4"/>
    <mergeCell ref="F4:G4"/>
    <mergeCell ref="A18:C18"/>
  </mergeCells>
  <hyperlinks>
    <hyperlink ref="E18" location="'القائمة الرئيسية'!A1" display="العودة للقائمة الرئيسية" xr:uid="{F7143C7A-58ED-45F8-86E1-32D33311ADB7}"/>
    <hyperlink ref="E18" location="'Main Menu'!A1" display="Back to Main Menu" xr:uid="{EC82C77C-4D2B-4316-AC04-C42B01675BCF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DA5B-37F3-43BB-B43B-4DEEBEA1CBF7}">
  <sheetPr codeName="Worksheet____25">
    <tabColor theme="3" tint="0.59999389629810485"/>
  </sheetPr>
  <dimension ref="A1:N20"/>
  <sheetViews>
    <sheetView showGridLines="0" view="pageBreakPreview" zoomScaleNormal="100" zoomScaleSheetLayoutView="100" workbookViewId="0"/>
  </sheetViews>
  <sheetFormatPr defaultColWidth="8.7109375" defaultRowHeight="15" x14ac:dyDescent="0.25"/>
  <cols>
    <col min="1" max="1" width="5.5703125" customWidth="1"/>
    <col min="2" max="2" width="19.42578125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39.6" customHeight="1" x14ac:dyDescent="0.25"/>
    <row r="2" spans="1:14" ht="45.95" customHeight="1" x14ac:dyDescent="0.25">
      <c r="A2" s="151" t="s">
        <v>36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200</v>
      </c>
    </row>
    <row r="4" spans="1:14" ht="35.1" customHeight="1" x14ac:dyDescent="0.25">
      <c r="A4" s="159" t="s">
        <v>136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22">
        <v>0.59465687506751608</v>
      </c>
      <c r="D5" s="22">
        <v>0.50580104856708363</v>
      </c>
      <c r="E5" s="22">
        <v>-8.8855826500432444E-2</v>
      </c>
      <c r="F5" s="2"/>
      <c r="G5" s="1"/>
    </row>
    <row r="6" spans="1:14" ht="15.95" customHeight="1" x14ac:dyDescent="0.25">
      <c r="A6" s="20">
        <v>2</v>
      </c>
      <c r="B6" s="105" t="s">
        <v>118</v>
      </c>
      <c r="C6" s="21">
        <v>0.61021872088774443</v>
      </c>
      <c r="D6" s="21">
        <v>0.59473629720449606</v>
      </c>
      <c r="E6" s="21">
        <v>-1.548242368324837E-2</v>
      </c>
      <c r="F6" s="2"/>
      <c r="G6" s="1"/>
    </row>
    <row r="7" spans="1:14" ht="15.95" customHeight="1" x14ac:dyDescent="0.25">
      <c r="A7" s="19">
        <v>3</v>
      </c>
      <c r="B7" s="104" t="s">
        <v>119</v>
      </c>
      <c r="C7" s="22">
        <v>0.82658230706508795</v>
      </c>
      <c r="D7" s="22">
        <v>0.82475365318964533</v>
      </c>
      <c r="E7" s="22">
        <v>-1.8286538754426207E-3</v>
      </c>
      <c r="F7" s="2"/>
      <c r="G7" s="1"/>
    </row>
    <row r="8" spans="1:14" ht="15.95" customHeight="1" x14ac:dyDescent="0.25">
      <c r="A8" s="20">
        <v>4</v>
      </c>
      <c r="B8" s="105" t="s">
        <v>120</v>
      </c>
      <c r="C8" s="21">
        <v>0.45558781922418284</v>
      </c>
      <c r="D8" s="21">
        <v>0.45920534556939691</v>
      </c>
      <c r="E8" s="21">
        <v>3.6175263452140616E-3</v>
      </c>
      <c r="F8" s="2"/>
      <c r="G8" s="1"/>
    </row>
    <row r="9" spans="1:14" ht="15.95" customHeight="1" x14ac:dyDescent="0.25">
      <c r="A9" s="19">
        <v>5</v>
      </c>
      <c r="B9" s="104" t="s">
        <v>121</v>
      </c>
      <c r="C9" s="22">
        <v>0.54772989639984082</v>
      </c>
      <c r="D9" s="22">
        <v>0.49457658438599889</v>
      </c>
      <c r="E9" s="22">
        <v>-5.3153312013841936E-2</v>
      </c>
      <c r="F9" s="2"/>
      <c r="G9" s="1"/>
    </row>
    <row r="10" spans="1:14" ht="15.95" customHeight="1" x14ac:dyDescent="0.25">
      <c r="A10" s="20">
        <v>6</v>
      </c>
      <c r="B10" s="105" t="s">
        <v>122</v>
      </c>
      <c r="C10" s="21">
        <v>0.29578835048958074</v>
      </c>
      <c r="D10" s="21">
        <v>0.27308606621325182</v>
      </c>
      <c r="E10" s="21">
        <v>-2.2702284276328921E-2</v>
      </c>
      <c r="F10" s="2"/>
      <c r="G10" s="1"/>
    </row>
    <row r="11" spans="1:14" ht="15.95" customHeight="1" x14ac:dyDescent="0.25">
      <c r="A11" s="19">
        <v>7</v>
      </c>
      <c r="B11" s="104" t="s">
        <v>123</v>
      </c>
      <c r="C11" s="22">
        <v>0.40575177272932567</v>
      </c>
      <c r="D11" s="22">
        <v>0.2745312694871333</v>
      </c>
      <c r="E11" s="22">
        <v>-0.13122050324219237</v>
      </c>
      <c r="F11" s="2"/>
      <c r="G11" s="1"/>
    </row>
    <row r="12" spans="1:14" ht="15.95" customHeight="1" x14ac:dyDescent="0.25">
      <c r="A12" s="20">
        <v>8</v>
      </c>
      <c r="B12" s="105" t="s">
        <v>124</v>
      </c>
      <c r="C12" s="21">
        <v>0.39058458354888775</v>
      </c>
      <c r="D12" s="21">
        <v>0.39427193976951269</v>
      </c>
      <c r="E12" s="21">
        <v>3.6873562206249377E-3</v>
      </c>
      <c r="F12" s="2"/>
      <c r="G12" s="1"/>
    </row>
    <row r="13" spans="1:14" ht="15.95" customHeight="1" x14ac:dyDescent="0.25">
      <c r="A13" s="19">
        <v>9</v>
      </c>
      <c r="B13" s="104" t="s">
        <v>125</v>
      </c>
      <c r="C13" s="22">
        <v>0.41086755171349182</v>
      </c>
      <c r="D13" s="22">
        <v>0.46453696403663047</v>
      </c>
      <c r="E13" s="22">
        <v>5.3669412323138654E-2</v>
      </c>
      <c r="F13" s="2"/>
      <c r="G13" s="1"/>
    </row>
    <row r="14" spans="1:14" ht="15.95" customHeight="1" x14ac:dyDescent="0.25">
      <c r="A14" s="20">
        <v>10</v>
      </c>
      <c r="B14" s="105" t="s">
        <v>126</v>
      </c>
      <c r="C14" s="21">
        <v>0.40243460946692006</v>
      </c>
      <c r="D14" s="21">
        <v>0.41005955547083262</v>
      </c>
      <c r="E14" s="21">
        <v>7.6249460039125583E-3</v>
      </c>
      <c r="F14" s="2"/>
      <c r="G14" s="1"/>
    </row>
    <row r="15" spans="1:14" ht="15.95" customHeight="1" x14ac:dyDescent="0.25">
      <c r="A15" s="19">
        <v>11</v>
      </c>
      <c r="B15" s="104" t="s">
        <v>127</v>
      </c>
      <c r="C15" s="22">
        <v>0.38415043052960057</v>
      </c>
      <c r="D15" s="22">
        <v>0.41501798561151082</v>
      </c>
      <c r="E15" s="22">
        <v>3.0867555081910247E-2</v>
      </c>
      <c r="F15" s="2"/>
      <c r="G15" s="1"/>
    </row>
    <row r="16" spans="1:14" ht="15.95" customHeight="1" x14ac:dyDescent="0.25">
      <c r="A16" s="20">
        <v>12</v>
      </c>
      <c r="B16" s="105" t="s">
        <v>128</v>
      </c>
      <c r="C16" s="21">
        <v>0.24009571013501965</v>
      </c>
      <c r="D16" s="21">
        <v>0.26172225819252698</v>
      </c>
      <c r="E16" s="21">
        <v>2.1626548057507328E-2</v>
      </c>
      <c r="F16" s="2"/>
      <c r="G16" s="1"/>
    </row>
    <row r="17" spans="1:7" ht="15.95" customHeight="1" x14ac:dyDescent="0.25">
      <c r="A17" s="19">
        <v>13</v>
      </c>
      <c r="B17" s="104" t="s">
        <v>129</v>
      </c>
      <c r="C17" s="22">
        <v>0.39580607853174826</v>
      </c>
      <c r="D17" s="22">
        <v>0.39927075737055939</v>
      </c>
      <c r="E17" s="22">
        <v>3.4646788388111305E-3</v>
      </c>
      <c r="F17" s="2"/>
      <c r="G17" s="1"/>
    </row>
    <row r="18" spans="1:7" ht="25.5" customHeight="1" x14ac:dyDescent="0.25">
      <c r="A18" s="161" t="s">
        <v>94</v>
      </c>
      <c r="B18" s="162"/>
      <c r="C18" s="162"/>
      <c r="D18" s="165" t="s">
        <v>82</v>
      </c>
      <c r="E18" s="166"/>
      <c r="G18" s="1"/>
    </row>
    <row r="19" spans="1:7" x14ac:dyDescent="0.25">
      <c r="E19" s="28"/>
    </row>
    <row r="20" spans="1:7" x14ac:dyDescent="0.25">
      <c r="C20" s="1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5F9E2BEE-88C6-4F22-9D33-87BF20DB7D6B}"/>
    <hyperlink ref="D18:E18" location="'Main Menu'!A1" display="Back to Main Menu" xr:uid="{B1EF3EA5-6D83-464E-B8F4-BE67F9022F6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 codeName="Worksheet____3">
    <tabColor theme="3" tint="0.79998168889431442"/>
  </sheetPr>
  <dimension ref="A1:M22"/>
  <sheetViews>
    <sheetView showGridLines="0" view="pageBreakPreview" zoomScaleNormal="100" zoomScaleSheetLayoutView="100" workbookViewId="0">
      <selection activeCell="C18" sqref="C18"/>
    </sheetView>
  </sheetViews>
  <sheetFormatPr defaultColWidth="8.7109375" defaultRowHeight="15" x14ac:dyDescent="0.25"/>
  <cols>
    <col min="1" max="1" width="20.5703125" customWidth="1"/>
    <col min="2" max="2" width="21.42578125" customWidth="1"/>
    <col min="3" max="3" width="20.5703125" customWidth="1"/>
    <col min="4" max="5" width="15.28515625" customWidth="1"/>
    <col min="6" max="6" width="14.140625" customWidth="1"/>
    <col min="7" max="7" width="13.85546875" customWidth="1"/>
    <col min="8" max="10" width="13.5703125" customWidth="1"/>
  </cols>
  <sheetData>
    <row r="1" spans="1:13" ht="40.5" customHeight="1" x14ac:dyDescent="0.25"/>
    <row r="2" spans="1:13" ht="45.95" customHeight="1" x14ac:dyDescent="0.25">
      <c r="A2" s="153" t="s">
        <v>6</v>
      </c>
      <c r="B2" s="151"/>
      <c r="C2" s="151"/>
      <c r="D2" s="75"/>
      <c r="E2" s="75"/>
      <c r="F2" s="75"/>
      <c r="G2" s="75"/>
      <c r="H2" s="75"/>
      <c r="I2" s="75"/>
      <c r="J2" s="75"/>
    </row>
    <row r="3" spans="1:13" ht="15.75" x14ac:dyDescent="0.25">
      <c r="A3" s="35" t="s">
        <v>83</v>
      </c>
      <c r="G3" s="12"/>
      <c r="H3" s="12"/>
      <c r="I3" s="12"/>
      <c r="J3" s="12"/>
    </row>
    <row r="4" spans="1:13" ht="39.6" customHeight="1" x14ac:dyDescent="0.25">
      <c r="A4" s="81" t="s">
        <v>68</v>
      </c>
      <c r="B4" s="78" t="s">
        <v>84</v>
      </c>
      <c r="C4" s="78" t="s">
        <v>85</v>
      </c>
    </row>
    <row r="5" spans="1:13" ht="15.95" customHeight="1" x14ac:dyDescent="0.25">
      <c r="A5" s="98" t="s">
        <v>86</v>
      </c>
      <c r="B5" s="22">
        <v>0.5300695102593771</v>
      </c>
      <c r="C5" s="22">
        <v>0.63209641256950566</v>
      </c>
      <c r="I5" s="9"/>
      <c r="J5" s="9"/>
      <c r="K5" s="9"/>
      <c r="L5" s="9"/>
      <c r="M5" s="9"/>
    </row>
    <row r="6" spans="1:13" ht="15.95" customHeight="1" x14ac:dyDescent="0.25">
      <c r="A6" s="98" t="s">
        <v>87</v>
      </c>
      <c r="B6" s="21">
        <v>0.508742092844369</v>
      </c>
      <c r="C6" s="21">
        <v>0.54873567213195651</v>
      </c>
      <c r="I6" s="9"/>
      <c r="J6" s="9"/>
      <c r="K6" s="9"/>
      <c r="L6" s="9"/>
      <c r="M6" s="9"/>
    </row>
    <row r="7" spans="1:13" ht="15.95" customHeight="1" x14ac:dyDescent="0.25">
      <c r="A7" s="98" t="s">
        <v>88</v>
      </c>
      <c r="B7" s="22">
        <v>0.5624683298988471</v>
      </c>
      <c r="C7" s="22">
        <v>0.53386953099440593</v>
      </c>
      <c r="G7" s="12"/>
      <c r="I7" s="9"/>
      <c r="J7" s="9"/>
      <c r="K7" s="9"/>
      <c r="L7" s="9"/>
      <c r="M7" s="9"/>
    </row>
    <row r="8" spans="1:13" ht="15.95" customHeight="1" x14ac:dyDescent="0.25">
      <c r="A8" s="98" t="s">
        <v>89</v>
      </c>
      <c r="B8" s="21">
        <v>0.55386037015377909</v>
      </c>
      <c r="C8" s="21">
        <v>0.6020428889579027</v>
      </c>
      <c r="G8" s="12"/>
    </row>
    <row r="9" spans="1:13" ht="15.95" customHeight="1" x14ac:dyDescent="0.25">
      <c r="A9" s="98" t="s">
        <v>72</v>
      </c>
      <c r="B9" s="22">
        <v>0.54460763043832539</v>
      </c>
      <c r="C9" s="22">
        <v>0.60916603339764586</v>
      </c>
      <c r="G9" s="12"/>
      <c r="H9" s="9"/>
      <c r="I9" s="9"/>
      <c r="J9" s="9"/>
    </row>
    <row r="10" spans="1:13" ht="15.95" customHeight="1" x14ac:dyDescent="0.25">
      <c r="A10" s="98" t="s">
        <v>73</v>
      </c>
      <c r="B10" s="21">
        <v>0.52353589509802556</v>
      </c>
      <c r="C10" s="21">
        <v>0.55418166864552643</v>
      </c>
      <c r="H10" s="9"/>
      <c r="I10" s="9"/>
      <c r="J10" s="9"/>
    </row>
    <row r="11" spans="1:13" ht="15.95" customHeight="1" x14ac:dyDescent="0.25">
      <c r="A11" s="98" t="s">
        <v>74</v>
      </c>
      <c r="B11" s="22">
        <v>0.5795779464070433</v>
      </c>
      <c r="C11" s="22">
        <v>0.46130983553685667</v>
      </c>
    </row>
    <row r="12" spans="1:13" ht="15.95" customHeight="1" x14ac:dyDescent="0.25">
      <c r="A12" s="98" t="s">
        <v>75</v>
      </c>
      <c r="B12" s="21">
        <v>0.55865316178156532</v>
      </c>
      <c r="C12" s="21">
        <v>0.55953774737260131</v>
      </c>
    </row>
    <row r="13" spans="1:13" ht="15.95" customHeight="1" x14ac:dyDescent="0.25">
      <c r="A13" s="98" t="s">
        <v>76</v>
      </c>
      <c r="B13" s="22">
        <v>0.50674651881138022</v>
      </c>
      <c r="C13" s="22">
        <v>0.62985205711358627</v>
      </c>
    </row>
    <row r="14" spans="1:13" ht="15.95" customHeight="1" x14ac:dyDescent="0.25">
      <c r="A14" s="98" t="s">
        <v>77</v>
      </c>
      <c r="B14" s="21">
        <v>0.50156112321655677</v>
      </c>
      <c r="C14" s="21">
        <v>0.53237836630877644</v>
      </c>
    </row>
    <row r="15" spans="1:13" ht="15.95" customHeight="1" x14ac:dyDescent="0.25">
      <c r="A15" s="98" t="s">
        <v>78</v>
      </c>
      <c r="B15" s="22">
        <v>0.57439453123044304</v>
      </c>
      <c r="C15" s="22">
        <v>0.49063111481446298</v>
      </c>
    </row>
    <row r="16" spans="1:13" ht="15.95" customHeight="1" x14ac:dyDescent="0.25">
      <c r="A16" s="98" t="s">
        <v>79</v>
      </c>
      <c r="B16" s="21">
        <v>0.55939881593269059</v>
      </c>
      <c r="C16" s="21">
        <v>0.57315758171605946</v>
      </c>
    </row>
    <row r="17" spans="1:5" ht="15.95" customHeight="1" x14ac:dyDescent="0.25">
      <c r="A17" s="98" t="s">
        <v>90</v>
      </c>
      <c r="B17" s="22">
        <v>0.51640152955643703</v>
      </c>
      <c r="C17" s="22">
        <v>0.60844262317924469</v>
      </c>
    </row>
    <row r="18" spans="1:5" ht="24.95" customHeight="1" x14ac:dyDescent="0.25">
      <c r="A18" s="149" t="s">
        <v>81</v>
      </c>
      <c r="B18" s="152"/>
      <c r="C18" s="119" t="s">
        <v>82</v>
      </c>
      <c r="D18" s="76"/>
      <c r="E18" s="76"/>
    </row>
    <row r="22" spans="1:5" x14ac:dyDescent="0.25">
      <c r="A22" s="12"/>
      <c r="B22" s="12"/>
    </row>
  </sheetData>
  <mergeCells count="2">
    <mergeCell ref="A18:B18"/>
    <mergeCell ref="A2:C2"/>
  </mergeCells>
  <phoneticPr fontId="32" type="noConversion"/>
  <hyperlinks>
    <hyperlink ref="C18" location="'Main Menu'!A1" display="Back to Main Menu" xr:uid="{C1F0D59F-4365-4D9F-8CE1-1537F21EE1E1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2873-743A-42D1-954B-499B7E5B3540}">
  <sheetPr codeName="Worksheet____26">
    <tabColor theme="3" tint="0.59999389629810485"/>
  </sheetPr>
  <dimension ref="A1:N20"/>
  <sheetViews>
    <sheetView showGridLines="0" view="pageBreakPreview" zoomScaleNormal="100" zoomScaleSheetLayoutView="100" workbookViewId="0"/>
  </sheetViews>
  <sheetFormatPr defaultColWidth="8.7109375" defaultRowHeight="15" x14ac:dyDescent="0.25"/>
  <cols>
    <col min="1" max="1" width="5.5703125" customWidth="1"/>
    <col min="2" max="2" width="18.42578125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39.6" customHeight="1" x14ac:dyDescent="0.25"/>
    <row r="2" spans="1:14" ht="45.95" customHeight="1" x14ac:dyDescent="0.25">
      <c r="A2" s="151" t="s">
        <v>37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201</v>
      </c>
    </row>
    <row r="4" spans="1:14" ht="35.1" customHeight="1" x14ac:dyDescent="0.25">
      <c r="A4" s="159" t="s">
        <v>136</v>
      </c>
      <c r="B4" s="160"/>
      <c r="C4" s="18" t="s">
        <v>76</v>
      </c>
      <c r="D4" s="18" t="s">
        <v>202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36">
        <v>238.28790027833378</v>
      </c>
      <c r="D5" s="25">
        <v>245.5695835206904</v>
      </c>
      <c r="E5" s="22">
        <v>3.0558342382685826E-2</v>
      </c>
      <c r="F5" s="2"/>
      <c r="G5" s="1"/>
    </row>
    <row r="6" spans="1:14" ht="15.95" customHeight="1" x14ac:dyDescent="0.25">
      <c r="A6" s="20">
        <v>2</v>
      </c>
      <c r="B6" s="105" t="s">
        <v>118</v>
      </c>
      <c r="C6" s="37">
        <v>202.43041976272468</v>
      </c>
      <c r="D6" s="26">
        <v>192.7560265152521</v>
      </c>
      <c r="E6" s="21">
        <v>-4.7791202818293084E-2</v>
      </c>
      <c r="F6" s="2"/>
      <c r="G6" s="1"/>
    </row>
    <row r="7" spans="1:14" ht="15.95" customHeight="1" x14ac:dyDescent="0.25">
      <c r="A7" s="19">
        <v>3</v>
      </c>
      <c r="B7" s="104" t="s">
        <v>119</v>
      </c>
      <c r="C7" s="36">
        <v>276.62821519145439</v>
      </c>
      <c r="D7" s="25">
        <v>232.47732275382219</v>
      </c>
      <c r="E7" s="22">
        <v>-0.15960372085354838</v>
      </c>
      <c r="F7" s="2"/>
      <c r="G7" s="1"/>
    </row>
    <row r="8" spans="1:14" ht="15.95" customHeight="1" x14ac:dyDescent="0.25">
      <c r="A8" s="20">
        <v>4</v>
      </c>
      <c r="B8" s="105" t="s">
        <v>120</v>
      </c>
      <c r="C8" s="37">
        <v>152.63192738406576</v>
      </c>
      <c r="D8" s="26">
        <v>163.8329131352034</v>
      </c>
      <c r="E8" s="21">
        <v>7.3385601185214283E-2</v>
      </c>
      <c r="F8" s="2"/>
      <c r="G8" s="1"/>
    </row>
    <row r="9" spans="1:14" ht="15.95" customHeight="1" x14ac:dyDescent="0.25">
      <c r="A9" s="19">
        <v>5</v>
      </c>
      <c r="B9" s="104" t="s">
        <v>121</v>
      </c>
      <c r="C9" s="36">
        <v>213.92979369420047</v>
      </c>
      <c r="D9" s="25">
        <v>205.03779555002379</v>
      </c>
      <c r="E9" s="22">
        <v>-4.1565029305302134E-2</v>
      </c>
      <c r="F9" s="2"/>
      <c r="G9" s="1"/>
    </row>
    <row r="10" spans="1:14" ht="15.95" customHeight="1" x14ac:dyDescent="0.25">
      <c r="A10" s="20">
        <v>6</v>
      </c>
      <c r="B10" s="105" t="s">
        <v>122</v>
      </c>
      <c r="C10" s="37">
        <v>121.48582986042193</v>
      </c>
      <c r="D10" s="26">
        <v>121.3299682032966</v>
      </c>
      <c r="E10" s="21">
        <v>-1.2829616203338405E-3</v>
      </c>
      <c r="F10" s="2"/>
      <c r="G10" s="1"/>
    </row>
    <row r="11" spans="1:14" ht="15.95" customHeight="1" x14ac:dyDescent="0.25">
      <c r="A11" s="19">
        <v>7</v>
      </c>
      <c r="B11" s="104" t="s">
        <v>123</v>
      </c>
      <c r="C11" s="36">
        <v>145.90050670802111</v>
      </c>
      <c r="D11" s="25">
        <v>154.78859909561871</v>
      </c>
      <c r="E11" s="22">
        <v>6.0918858941214071E-2</v>
      </c>
      <c r="F11" s="2"/>
      <c r="G11" s="1"/>
    </row>
    <row r="12" spans="1:14" ht="15.95" customHeight="1" x14ac:dyDescent="0.25">
      <c r="A12" s="20">
        <v>8</v>
      </c>
      <c r="B12" s="105" t="s">
        <v>124</v>
      </c>
      <c r="C12" s="37">
        <v>214.83223837845725</v>
      </c>
      <c r="D12" s="26">
        <v>194.466752087169</v>
      </c>
      <c r="E12" s="21">
        <v>-9.479716100807728E-2</v>
      </c>
      <c r="F12" s="2"/>
      <c r="G12" s="1"/>
    </row>
    <row r="13" spans="1:14" ht="15.95" customHeight="1" x14ac:dyDescent="0.25">
      <c r="A13" s="19">
        <v>9</v>
      </c>
      <c r="B13" s="104" t="s">
        <v>125</v>
      </c>
      <c r="C13" s="36">
        <v>153.63096646231514</v>
      </c>
      <c r="D13" s="25">
        <v>139.3955935983723</v>
      </c>
      <c r="E13" s="22">
        <v>-9.2659528165076693E-2</v>
      </c>
      <c r="F13" s="2"/>
      <c r="G13" s="1"/>
    </row>
    <row r="14" spans="1:14" ht="15.95" customHeight="1" x14ac:dyDescent="0.25">
      <c r="A14" s="20">
        <v>10</v>
      </c>
      <c r="B14" s="105" t="s">
        <v>126</v>
      </c>
      <c r="C14" s="37">
        <v>207.66938240046633</v>
      </c>
      <c r="D14" s="26">
        <v>227.84334334507349</v>
      </c>
      <c r="E14" s="21">
        <v>9.7144608952050598E-2</v>
      </c>
      <c r="F14" s="2"/>
      <c r="G14" s="1"/>
    </row>
    <row r="15" spans="1:14" ht="15.95" customHeight="1" x14ac:dyDescent="0.25">
      <c r="A15" s="19">
        <v>11</v>
      </c>
      <c r="B15" s="104" t="s">
        <v>127</v>
      </c>
      <c r="C15" s="36">
        <v>91.220963887968082</v>
      </c>
      <c r="D15" s="25">
        <v>95.256307471803524</v>
      </c>
      <c r="E15" s="22">
        <v>4.4237019779701077E-2</v>
      </c>
      <c r="F15" s="2"/>
      <c r="G15" s="1"/>
    </row>
    <row r="16" spans="1:14" ht="15.95" customHeight="1" x14ac:dyDescent="0.25">
      <c r="A16" s="20">
        <v>12</v>
      </c>
      <c r="B16" s="105" t="s">
        <v>128</v>
      </c>
      <c r="C16" s="37">
        <v>147.54385746804385</v>
      </c>
      <c r="D16" s="26">
        <v>133.98835260646109</v>
      </c>
      <c r="E16" s="21">
        <v>-9.1874410051389049E-2</v>
      </c>
      <c r="F16" s="2"/>
      <c r="G16" s="1"/>
    </row>
    <row r="17" spans="1:7" ht="15.95" customHeight="1" x14ac:dyDescent="0.25">
      <c r="A17" s="19">
        <v>13</v>
      </c>
      <c r="B17" s="104" t="s">
        <v>129</v>
      </c>
      <c r="C17" s="36">
        <v>124.97847155423042</v>
      </c>
      <c r="D17" s="25">
        <v>129.79002697429809</v>
      </c>
      <c r="E17" s="22">
        <v>3.8499073962349119E-2</v>
      </c>
      <c r="F17" s="2"/>
      <c r="G17" s="1"/>
    </row>
    <row r="18" spans="1:7" ht="27" customHeight="1" x14ac:dyDescent="0.25">
      <c r="A18" s="161" t="s">
        <v>94</v>
      </c>
      <c r="B18" s="162"/>
      <c r="C18" s="162"/>
      <c r="D18" s="165" t="s">
        <v>82</v>
      </c>
      <c r="E18" s="166"/>
      <c r="G18" s="1"/>
    </row>
    <row r="19" spans="1:7" x14ac:dyDescent="0.25">
      <c r="E19" s="28"/>
    </row>
    <row r="20" spans="1:7" x14ac:dyDescent="0.25">
      <c r="C20" s="1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8E90D632-E5CA-43DA-8209-9D12D10298D2}"/>
    <hyperlink ref="D18:E18" location="'Main Menu'!A1" display="Back to Main Menu" xr:uid="{7FF1C2BA-01D7-40BB-8190-8D9C7E4BECCC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073E2-5C15-4B91-ACE0-FEB4EB2B3E39}">
  <sheetPr codeName="Worksheet____27">
    <tabColor theme="3" tint="0.59999389629810485"/>
  </sheetPr>
  <dimension ref="A1:N20"/>
  <sheetViews>
    <sheetView showGridLines="0" view="pageBreakPreview" zoomScaleNormal="100" zoomScaleSheetLayoutView="100" workbookViewId="0">
      <selection activeCell="D18" sqref="D18:E18"/>
    </sheetView>
  </sheetViews>
  <sheetFormatPr defaultColWidth="8.7109375" defaultRowHeight="15" x14ac:dyDescent="0.25"/>
  <cols>
    <col min="1" max="1" width="5.5703125" customWidth="1"/>
    <col min="2" max="2" width="18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39.6" customHeight="1" x14ac:dyDescent="0.25"/>
    <row r="2" spans="1:14" ht="45.95" customHeight="1" x14ac:dyDescent="0.25">
      <c r="A2" s="151" t="s">
        <v>38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203</v>
      </c>
    </row>
    <row r="4" spans="1:14" ht="35.1" customHeight="1" x14ac:dyDescent="0.25">
      <c r="A4" s="159" t="s">
        <v>136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36">
        <v>847.67663135969588</v>
      </c>
      <c r="D5" s="25">
        <v>782.87888529876363</v>
      </c>
      <c r="E5" s="22">
        <v>-7.6441585934715381E-2</v>
      </c>
      <c r="F5" s="2"/>
      <c r="G5" s="1"/>
    </row>
    <row r="6" spans="1:14" ht="15.95" customHeight="1" x14ac:dyDescent="0.25">
      <c r="A6" s="20">
        <v>2</v>
      </c>
      <c r="B6" s="105" t="s">
        <v>118</v>
      </c>
      <c r="C6" s="37">
        <v>443.72046937860728</v>
      </c>
      <c r="D6" s="26">
        <v>366.66198664053258</v>
      </c>
      <c r="E6" s="21">
        <v>-0.17366447584892475</v>
      </c>
      <c r="F6" s="2"/>
      <c r="G6" s="1"/>
    </row>
    <row r="7" spans="1:14" ht="15.95" customHeight="1" x14ac:dyDescent="0.25">
      <c r="A7" s="19">
        <v>3</v>
      </c>
      <c r="B7" s="104" t="s">
        <v>119</v>
      </c>
      <c r="C7" s="36">
        <v>475.43759586070308</v>
      </c>
      <c r="D7" s="25">
        <v>470.2018457134011</v>
      </c>
      <c r="E7" s="22">
        <v>-1.1012486586853746E-2</v>
      </c>
      <c r="F7" s="2"/>
      <c r="G7" s="1"/>
    </row>
    <row r="8" spans="1:14" ht="15.95" customHeight="1" x14ac:dyDescent="0.25">
      <c r="A8" s="20">
        <v>4</v>
      </c>
      <c r="B8" s="105" t="s">
        <v>120</v>
      </c>
      <c r="C8" s="37">
        <v>443.5109503601326</v>
      </c>
      <c r="D8" s="26">
        <v>454.63374044735048</v>
      </c>
      <c r="E8" s="21">
        <v>2.5078952567430705E-2</v>
      </c>
      <c r="F8" s="2"/>
      <c r="G8" s="1"/>
    </row>
    <row r="9" spans="1:14" ht="15.95" customHeight="1" x14ac:dyDescent="0.25">
      <c r="A9" s="19">
        <v>5</v>
      </c>
      <c r="B9" s="104" t="s">
        <v>121</v>
      </c>
      <c r="C9" s="36">
        <v>438.23602177750826</v>
      </c>
      <c r="D9" s="25">
        <v>459.95233148497613</v>
      </c>
      <c r="E9" s="22">
        <v>4.9553913024733526E-2</v>
      </c>
      <c r="F9" s="2"/>
      <c r="G9" s="1"/>
    </row>
    <row r="10" spans="1:14" ht="15.95" customHeight="1" x14ac:dyDescent="0.25">
      <c r="A10" s="20">
        <v>6</v>
      </c>
      <c r="B10" s="105" t="s">
        <v>122</v>
      </c>
      <c r="C10" s="37">
        <v>268.06521181697747</v>
      </c>
      <c r="D10" s="26">
        <v>246.16030763946861</v>
      </c>
      <c r="E10" s="21">
        <v>-8.171483359976045E-2</v>
      </c>
      <c r="F10" s="2"/>
      <c r="G10" s="1"/>
    </row>
    <row r="11" spans="1:14" ht="15.95" customHeight="1" x14ac:dyDescent="0.25">
      <c r="A11" s="19">
        <v>7</v>
      </c>
      <c r="B11" s="104" t="s">
        <v>123</v>
      </c>
      <c r="C11" s="36">
        <v>701.65957681070859</v>
      </c>
      <c r="D11" s="25">
        <v>1121.254362347237</v>
      </c>
      <c r="E11" s="22">
        <v>0.59800336146445177</v>
      </c>
      <c r="F11" s="2"/>
      <c r="G11" s="1"/>
    </row>
    <row r="12" spans="1:14" ht="15.95" customHeight="1" x14ac:dyDescent="0.25">
      <c r="A12" s="20">
        <v>8</v>
      </c>
      <c r="B12" s="105" t="s">
        <v>124</v>
      </c>
      <c r="C12" s="37">
        <v>474.12285246848245</v>
      </c>
      <c r="D12" s="26">
        <v>437.99042125350519</v>
      </c>
      <c r="E12" s="21">
        <v>-7.6209005802729532E-2</v>
      </c>
      <c r="F12" s="2"/>
      <c r="G12" s="1"/>
    </row>
    <row r="13" spans="1:14" ht="15.95" customHeight="1" x14ac:dyDescent="0.25">
      <c r="A13" s="19">
        <v>9</v>
      </c>
      <c r="B13" s="104" t="s">
        <v>125</v>
      </c>
      <c r="C13" s="36">
        <v>202.49111982464694</v>
      </c>
      <c r="D13" s="25">
        <v>219.36780582015771</v>
      </c>
      <c r="E13" s="22">
        <v>8.3345314155631248E-2</v>
      </c>
      <c r="F13" s="2"/>
      <c r="G13" s="1"/>
    </row>
    <row r="14" spans="1:14" ht="15.95" customHeight="1" x14ac:dyDescent="0.25">
      <c r="A14" s="20">
        <v>10</v>
      </c>
      <c r="B14" s="105" t="s">
        <v>126</v>
      </c>
      <c r="C14" s="37">
        <v>302.21750638916677</v>
      </c>
      <c r="D14" s="26">
        <v>286.25955713265932</v>
      </c>
      <c r="E14" s="21">
        <v>-5.2802861909522637E-2</v>
      </c>
      <c r="F14" s="2"/>
      <c r="G14" s="1"/>
    </row>
    <row r="15" spans="1:14" ht="15.95" customHeight="1" x14ac:dyDescent="0.25">
      <c r="A15" s="19">
        <v>11</v>
      </c>
      <c r="B15" s="104" t="s">
        <v>127</v>
      </c>
      <c r="C15" s="36">
        <v>221.78438832680024</v>
      </c>
      <c r="D15" s="25">
        <v>336.80841490553149</v>
      </c>
      <c r="E15" s="22">
        <v>0.51862995157820968</v>
      </c>
      <c r="F15" s="2"/>
      <c r="G15" s="1"/>
    </row>
    <row r="16" spans="1:14" ht="15.95" customHeight="1" x14ac:dyDescent="0.25">
      <c r="A16" s="20">
        <v>12</v>
      </c>
      <c r="B16" s="105" t="s">
        <v>128</v>
      </c>
      <c r="C16" s="37">
        <v>271.96697319677503</v>
      </c>
      <c r="D16" s="26">
        <v>288.14851887705709</v>
      </c>
      <c r="E16" s="21">
        <v>5.94982011605295E-2</v>
      </c>
      <c r="F16" s="2"/>
      <c r="G16" s="1"/>
    </row>
    <row r="17" spans="1:7" ht="15.95" customHeight="1" x14ac:dyDescent="0.25">
      <c r="A17" s="19">
        <v>13</v>
      </c>
      <c r="B17" s="104" t="s">
        <v>129</v>
      </c>
      <c r="C17" s="36">
        <v>277.96571084678567</v>
      </c>
      <c r="D17" s="25">
        <v>268.95683094126468</v>
      </c>
      <c r="E17" s="22">
        <v>-3.2410040353814243E-2</v>
      </c>
      <c r="F17" s="2"/>
      <c r="G17" s="1"/>
    </row>
    <row r="18" spans="1:7" ht="27.6" customHeight="1" x14ac:dyDescent="0.25">
      <c r="A18" s="161" t="s">
        <v>94</v>
      </c>
      <c r="B18" s="162"/>
      <c r="C18" s="162"/>
      <c r="D18" s="165" t="s">
        <v>82</v>
      </c>
      <c r="E18" s="166"/>
      <c r="G18" s="1"/>
    </row>
    <row r="19" spans="1:7" x14ac:dyDescent="0.25">
      <c r="E19" s="28"/>
    </row>
    <row r="20" spans="1:7" x14ac:dyDescent="0.25">
      <c r="C20" s="1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92BC6C43-F259-4AC3-910F-DC68812D0DB5}"/>
    <hyperlink ref="D18:E18" location="'Main Menu'!A1" display="Back to Main Menu" xr:uid="{842AC5B2-F118-48BA-B3F7-7444B784C1EA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FA77-32D9-431F-814A-854B8985E8E7}">
  <sheetPr codeName="Worksheet____28">
    <tabColor theme="3" tint="0.59999389629810485"/>
  </sheetPr>
  <dimension ref="A1:N20"/>
  <sheetViews>
    <sheetView showGridLines="0" view="pageBreakPreview" zoomScaleNormal="100" zoomScaleSheetLayoutView="100" workbookViewId="0">
      <selection activeCell="D18" sqref="D18:E18"/>
    </sheetView>
  </sheetViews>
  <sheetFormatPr defaultColWidth="8.7109375" defaultRowHeight="15" x14ac:dyDescent="0.25"/>
  <cols>
    <col min="1" max="1" width="5.5703125" customWidth="1"/>
    <col min="2" max="2" width="18.5703125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39.6" customHeight="1" x14ac:dyDescent="0.25"/>
    <row r="2" spans="1:14" ht="45.95" customHeight="1" x14ac:dyDescent="0.25">
      <c r="A2" s="151" t="s">
        <v>39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204</v>
      </c>
    </row>
    <row r="4" spans="1:14" ht="35.1" customHeight="1" x14ac:dyDescent="0.25">
      <c r="A4" s="159" t="s">
        <v>136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31">
        <v>2.3299208620979961</v>
      </c>
      <c r="D5" s="82">
        <v>2.2608635029641859</v>
      </c>
      <c r="E5" s="22">
        <v>-2.9639358253407334E-2</v>
      </c>
      <c r="F5" s="2"/>
      <c r="G5" s="1"/>
    </row>
    <row r="6" spans="1:14" ht="15.95" customHeight="1" x14ac:dyDescent="0.25">
      <c r="A6" s="20">
        <v>2</v>
      </c>
      <c r="B6" s="105" t="s">
        <v>118</v>
      </c>
      <c r="C6" s="32">
        <v>1.9760593548137546</v>
      </c>
      <c r="D6" s="83">
        <v>2.0461714490388818</v>
      </c>
      <c r="E6" s="21">
        <v>3.5480763295055645E-2</v>
      </c>
      <c r="F6" s="2"/>
      <c r="G6" s="1"/>
    </row>
    <row r="7" spans="1:14" ht="15.95" customHeight="1" x14ac:dyDescent="0.25">
      <c r="A7" s="19">
        <v>3</v>
      </c>
      <c r="B7" s="104" t="s">
        <v>119</v>
      </c>
      <c r="C7" s="31">
        <v>2.3595549635665596</v>
      </c>
      <c r="D7" s="82">
        <v>2.7231168434709612</v>
      </c>
      <c r="E7" s="22">
        <v>0.15408069975825595</v>
      </c>
      <c r="F7" s="2"/>
      <c r="G7" s="1"/>
    </row>
    <row r="8" spans="1:14" ht="15.95" customHeight="1" x14ac:dyDescent="0.25">
      <c r="A8" s="20">
        <v>4</v>
      </c>
      <c r="B8" s="105" t="s">
        <v>120</v>
      </c>
      <c r="C8" s="32">
        <v>1.787445994661383</v>
      </c>
      <c r="D8" s="83">
        <v>1.7831510988677599</v>
      </c>
      <c r="E8" s="21">
        <v>-2.4028115011310927E-3</v>
      </c>
      <c r="F8" s="2"/>
      <c r="G8" s="1"/>
    </row>
    <row r="9" spans="1:14" ht="15.95" customHeight="1" x14ac:dyDescent="0.25">
      <c r="A9" s="19">
        <v>5</v>
      </c>
      <c r="B9" s="104" t="s">
        <v>121</v>
      </c>
      <c r="C9" s="31">
        <v>2.1343122576682405</v>
      </c>
      <c r="D9" s="82">
        <v>2.1553126614126001</v>
      </c>
      <c r="E9" s="22">
        <v>9.839424230877445E-3</v>
      </c>
      <c r="F9" s="2"/>
      <c r="G9" s="1"/>
    </row>
    <row r="10" spans="1:14" ht="15.95" customHeight="1" x14ac:dyDescent="0.25">
      <c r="A10" s="20">
        <v>6</v>
      </c>
      <c r="B10" s="105" t="s">
        <v>122</v>
      </c>
      <c r="C10" s="32">
        <v>2.0382270681291788</v>
      </c>
      <c r="D10" s="83">
        <v>1.9404529189583199</v>
      </c>
      <c r="E10" s="21">
        <v>-4.7970194636166058E-2</v>
      </c>
      <c r="F10" s="2"/>
      <c r="G10" s="1"/>
    </row>
    <row r="11" spans="1:14" ht="15.95" customHeight="1" x14ac:dyDescent="0.25">
      <c r="A11" s="19">
        <v>7</v>
      </c>
      <c r="B11" s="104" t="s">
        <v>123</v>
      </c>
      <c r="C11" s="31">
        <v>2.2314288631027326</v>
      </c>
      <c r="D11" s="82">
        <v>1.9311628149073501</v>
      </c>
      <c r="E11" s="22">
        <v>-0.13456223192249644</v>
      </c>
      <c r="F11" s="2"/>
      <c r="G11" s="1"/>
    </row>
    <row r="12" spans="1:14" ht="15.95" customHeight="1" x14ac:dyDescent="0.25">
      <c r="A12" s="20">
        <v>8</v>
      </c>
      <c r="B12" s="105" t="s">
        <v>124</v>
      </c>
      <c r="C12" s="32">
        <v>1.8168744787746882</v>
      </c>
      <c r="D12" s="83">
        <v>1.8458359710206089</v>
      </c>
      <c r="E12" s="21">
        <v>1.5940282382882344E-2</v>
      </c>
      <c r="F12" s="2"/>
      <c r="G12" s="1"/>
    </row>
    <row r="13" spans="1:14" ht="15.95" customHeight="1" x14ac:dyDescent="0.25">
      <c r="A13" s="19">
        <v>9</v>
      </c>
      <c r="B13" s="104" t="s">
        <v>125</v>
      </c>
      <c r="C13" s="31">
        <v>1.9537358818418766</v>
      </c>
      <c r="D13" s="82">
        <v>1.8671526933981371</v>
      </c>
      <c r="E13" s="22">
        <v>-4.4316731472482156E-2</v>
      </c>
      <c r="F13" s="2"/>
      <c r="G13" s="1"/>
    </row>
    <row r="14" spans="1:14" ht="15.95" customHeight="1" x14ac:dyDescent="0.25">
      <c r="A14" s="20">
        <v>10</v>
      </c>
      <c r="B14" s="105" t="s">
        <v>126</v>
      </c>
      <c r="C14" s="32">
        <v>1.9096162666258982</v>
      </c>
      <c r="D14" s="83">
        <v>1.852548171106108</v>
      </c>
      <c r="E14" s="21">
        <v>-2.9884588080423005E-2</v>
      </c>
      <c r="F14" s="2"/>
      <c r="G14" s="1"/>
    </row>
    <row r="15" spans="1:14" ht="15.95" customHeight="1" x14ac:dyDescent="0.25">
      <c r="A15" s="19">
        <v>11</v>
      </c>
      <c r="B15" s="104" t="s">
        <v>127</v>
      </c>
      <c r="C15" s="31">
        <v>2.2200344341837535</v>
      </c>
      <c r="D15" s="82">
        <v>2.365448243264535</v>
      </c>
      <c r="E15" s="22">
        <v>6.550069982776921E-2</v>
      </c>
      <c r="F15" s="2"/>
      <c r="G15" s="1"/>
    </row>
    <row r="16" spans="1:14" ht="15.95" customHeight="1" x14ac:dyDescent="0.25">
      <c r="A16" s="20">
        <v>12</v>
      </c>
      <c r="B16" s="105" t="s">
        <v>128</v>
      </c>
      <c r="C16" s="32">
        <v>2.4392290249433106</v>
      </c>
      <c r="D16" s="83">
        <v>2.1045959622306851</v>
      </c>
      <c r="E16" s="21">
        <v>-0.13718804560404188</v>
      </c>
      <c r="F16" s="2"/>
      <c r="G16" s="1"/>
    </row>
    <row r="17" spans="1:7" ht="15.95" customHeight="1" x14ac:dyDescent="0.25">
      <c r="A17" s="19">
        <v>13</v>
      </c>
      <c r="B17" s="104" t="s">
        <v>129</v>
      </c>
      <c r="C17" s="31">
        <v>1.8869150613296419</v>
      </c>
      <c r="D17" s="82">
        <v>1.9781040148592659</v>
      </c>
      <c r="E17" s="22">
        <v>4.8327004960873207E-2</v>
      </c>
      <c r="F17" s="2"/>
      <c r="G17" s="1"/>
    </row>
    <row r="18" spans="1:7" ht="26.45" customHeight="1" x14ac:dyDescent="0.25">
      <c r="A18" s="161" t="s">
        <v>94</v>
      </c>
      <c r="B18" s="162"/>
      <c r="C18" s="162"/>
      <c r="D18" s="165" t="s">
        <v>82</v>
      </c>
      <c r="E18" s="166"/>
      <c r="G18" s="1"/>
    </row>
    <row r="19" spans="1:7" x14ac:dyDescent="0.25">
      <c r="E19" s="28"/>
    </row>
    <row r="20" spans="1:7" x14ac:dyDescent="0.25">
      <c r="C20" s="1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6F325CFD-DA10-4D5A-8244-060A4265E47A}"/>
    <hyperlink ref="D18:E18" location="'Main Menu'!A1" display="Back to Main Menu" xr:uid="{67043E6E-41D1-440E-9120-AD95A804C563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184D-2932-499D-95F6-07492006C600}">
  <sheetPr codeName="Worksheet____29">
    <tabColor theme="3" tint="0.59999389629810485"/>
  </sheetPr>
  <dimension ref="A1:N32"/>
  <sheetViews>
    <sheetView showGridLines="0" view="pageBreakPreview" zoomScale="90" zoomScaleNormal="100" zoomScaleSheetLayoutView="90" workbookViewId="0">
      <selection activeCell="D18" sqref="D18:E18"/>
    </sheetView>
  </sheetViews>
  <sheetFormatPr defaultColWidth="8.7109375" defaultRowHeight="15" x14ac:dyDescent="0.25"/>
  <cols>
    <col min="1" max="1" width="5.5703125" customWidth="1"/>
    <col min="2" max="2" width="20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39.6" customHeight="1" x14ac:dyDescent="0.25"/>
    <row r="2" spans="1:14" ht="45.95" customHeight="1" x14ac:dyDescent="0.25">
      <c r="A2" s="151" t="s">
        <v>40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205</v>
      </c>
    </row>
    <row r="4" spans="1:14" ht="35.1" customHeight="1" x14ac:dyDescent="0.25">
      <c r="A4" s="159" t="s">
        <v>136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31">
        <v>2.6789510837970267</v>
      </c>
      <c r="D5" s="82">
        <v>2.4568010469158952</v>
      </c>
      <c r="E5" s="22">
        <v>-8.2924260254228277E-2</v>
      </c>
      <c r="F5" s="2"/>
      <c r="G5" s="1"/>
    </row>
    <row r="6" spans="1:14" ht="15.95" customHeight="1" x14ac:dyDescent="0.25">
      <c r="A6" s="20">
        <v>2</v>
      </c>
      <c r="B6" s="105" t="s">
        <v>118</v>
      </c>
      <c r="C6" s="32">
        <v>4.737230472791369</v>
      </c>
      <c r="D6" s="83">
        <v>5.1725089719127872</v>
      </c>
      <c r="E6" s="21">
        <v>9.1884594093842864E-2</v>
      </c>
      <c r="F6" s="2"/>
      <c r="G6" s="1"/>
    </row>
    <row r="7" spans="1:14" ht="15.95" customHeight="1" x14ac:dyDescent="0.25">
      <c r="A7" s="19">
        <v>3</v>
      </c>
      <c r="B7" s="104" t="s">
        <v>119</v>
      </c>
      <c r="C7" s="31">
        <v>3.7499071795479741</v>
      </c>
      <c r="D7" s="82">
        <v>3.479969206834904</v>
      </c>
      <c r="E7" s="22">
        <v>-7.1985241177518797E-2</v>
      </c>
      <c r="F7" s="2"/>
      <c r="G7" s="1"/>
    </row>
    <row r="8" spans="1:14" ht="15.95" customHeight="1" x14ac:dyDescent="0.25">
      <c r="A8" s="20">
        <v>4</v>
      </c>
      <c r="B8" s="105" t="s">
        <v>120</v>
      </c>
      <c r="C8" s="32">
        <v>1.699974253347065</v>
      </c>
      <c r="D8" s="83">
        <v>1.741856630129013</v>
      </c>
      <c r="E8" s="21">
        <v>2.463706535524653E-2</v>
      </c>
      <c r="F8" s="2"/>
      <c r="G8" s="1"/>
    </row>
    <row r="9" spans="1:14" ht="15.95" customHeight="1" x14ac:dyDescent="0.25">
      <c r="A9" s="19">
        <v>5</v>
      </c>
      <c r="B9" s="104" t="s">
        <v>121</v>
      </c>
      <c r="C9" s="31">
        <v>2.2867414602890594</v>
      </c>
      <c r="D9" s="82">
        <v>2.196192418055086</v>
      </c>
      <c r="E9" s="22">
        <v>-3.9597411341169897E-2</v>
      </c>
      <c r="F9" s="2"/>
      <c r="G9" s="1"/>
    </row>
    <row r="10" spans="1:14" ht="15.95" customHeight="1" x14ac:dyDescent="0.25">
      <c r="A10" s="20">
        <v>6</v>
      </c>
      <c r="B10" s="105" t="s">
        <v>122</v>
      </c>
      <c r="C10" s="32">
        <v>1.7647194430356401</v>
      </c>
      <c r="D10" s="83">
        <v>1.693489694819889</v>
      </c>
      <c r="E10" s="21">
        <v>-4.03632138223756E-2</v>
      </c>
      <c r="F10" s="2"/>
      <c r="G10" s="1"/>
    </row>
    <row r="11" spans="1:14" ht="15.95" customHeight="1" x14ac:dyDescent="0.25">
      <c r="A11" s="19">
        <v>7</v>
      </c>
      <c r="B11" s="104" t="s">
        <v>123</v>
      </c>
      <c r="C11" s="31">
        <v>2.6455973618991049</v>
      </c>
      <c r="D11" s="82">
        <v>2.3170215251613659</v>
      </c>
      <c r="E11" s="22">
        <v>-0.12419721967891417</v>
      </c>
      <c r="F11" s="2"/>
      <c r="G11" s="1"/>
    </row>
    <row r="12" spans="1:14" ht="15.95" customHeight="1" x14ac:dyDescent="0.25">
      <c r="A12" s="20">
        <v>8</v>
      </c>
      <c r="B12" s="105" t="s">
        <v>124</v>
      </c>
      <c r="C12" s="32">
        <v>1.7207014347529037</v>
      </c>
      <c r="D12" s="83">
        <v>1.7625423968343701</v>
      </c>
      <c r="E12" s="21">
        <v>2.4316224323643235E-2</v>
      </c>
      <c r="F12" s="2"/>
      <c r="G12" s="1"/>
    </row>
    <row r="13" spans="1:14" ht="15.95" customHeight="1" x14ac:dyDescent="0.25">
      <c r="A13" s="19">
        <v>9</v>
      </c>
      <c r="B13" s="104" t="s">
        <v>125</v>
      </c>
      <c r="C13" s="31">
        <v>1.9673550966022653</v>
      </c>
      <c r="D13" s="82">
        <v>1.878432049732343</v>
      </c>
      <c r="E13" s="22">
        <v>-4.5199286607434233E-2</v>
      </c>
      <c r="F13" s="2"/>
      <c r="G13" s="1"/>
    </row>
    <row r="14" spans="1:14" ht="15.95" customHeight="1" x14ac:dyDescent="0.25">
      <c r="A14" s="20">
        <v>10</v>
      </c>
      <c r="B14" s="105" t="s">
        <v>126</v>
      </c>
      <c r="C14" s="32">
        <v>1.7825915092102143</v>
      </c>
      <c r="D14" s="83">
        <v>1.7700640523663229</v>
      </c>
      <c r="E14" s="21">
        <v>-7.0276654966463341E-3</v>
      </c>
      <c r="F14" s="2"/>
      <c r="G14" s="1"/>
    </row>
    <row r="15" spans="1:14" ht="15.95" customHeight="1" x14ac:dyDescent="0.25">
      <c r="A15" s="19">
        <v>11</v>
      </c>
      <c r="B15" s="104" t="s">
        <v>127</v>
      </c>
      <c r="C15" s="31">
        <v>1.5826252092184885</v>
      </c>
      <c r="D15" s="82">
        <v>2.1548911298092359</v>
      </c>
      <c r="E15" s="22">
        <v>0.36159282517263602</v>
      </c>
      <c r="F15" s="2"/>
      <c r="G15" s="1"/>
    </row>
    <row r="16" spans="1:14" ht="15.95" customHeight="1" x14ac:dyDescent="0.25">
      <c r="A16" s="20">
        <v>12</v>
      </c>
      <c r="B16" s="105" t="s">
        <v>128</v>
      </c>
      <c r="C16" s="32">
        <v>1.714064914992272</v>
      </c>
      <c r="D16" s="83">
        <v>1.6549379568247491</v>
      </c>
      <c r="E16" s="21">
        <v>-3.4495168561214887E-2</v>
      </c>
      <c r="F16" s="2"/>
      <c r="G16" s="1"/>
    </row>
    <row r="17" spans="1:7" ht="15.95" customHeight="1" x14ac:dyDescent="0.25">
      <c r="A17" s="19">
        <v>13</v>
      </c>
      <c r="B17" s="104" t="s">
        <v>129</v>
      </c>
      <c r="C17" s="31">
        <v>2.0915051311288484</v>
      </c>
      <c r="D17" s="82">
        <v>1.9530772588389349</v>
      </c>
      <c r="E17" s="22">
        <v>-6.6185767478944599E-2</v>
      </c>
      <c r="F17" s="2"/>
      <c r="G17" s="1"/>
    </row>
    <row r="18" spans="1:7" ht="25.5" customHeight="1" x14ac:dyDescent="0.25">
      <c r="A18" s="161" t="s">
        <v>94</v>
      </c>
      <c r="B18" s="162"/>
      <c r="C18" s="162"/>
      <c r="D18" s="201" t="s">
        <v>82</v>
      </c>
      <c r="E18" s="202"/>
      <c r="G18" s="1"/>
    </row>
    <row r="19" spans="1:7" ht="19.5" customHeight="1" x14ac:dyDescent="0.25">
      <c r="E19" s="28"/>
    </row>
    <row r="20" spans="1:7" x14ac:dyDescent="0.25">
      <c r="C20" s="1"/>
    </row>
    <row r="32" spans="1:7" x14ac:dyDescent="0.25">
      <c r="F32" s="3"/>
    </row>
  </sheetData>
  <mergeCells count="5">
    <mergeCell ref="A2:E2"/>
    <mergeCell ref="A4:B4"/>
    <mergeCell ref="F4:G4"/>
    <mergeCell ref="A18:C18"/>
    <mergeCell ref="D18:E18"/>
  </mergeCells>
  <hyperlinks>
    <hyperlink ref="D18" location="'القائمة الرئيسية'!A1" display="العودة للقائمة الرئيسية" xr:uid="{0661E24B-35AE-4333-9CF6-7F9D1078CC8B}"/>
    <hyperlink ref="D18:E18" location="'Main Menu'!A1" display="Back to Main Menu" xr:uid="{A2C59F88-FC7D-42E3-8676-1A6941921C61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79B-9DCE-40AE-B4A6-1019778A2DCA}">
  <sheetPr codeName="Worksheet____30">
    <tabColor theme="3" tint="0.59999389629810485"/>
  </sheetPr>
  <dimension ref="A1:H16"/>
  <sheetViews>
    <sheetView showGridLines="0" view="pageBreakPreview" zoomScaleNormal="100" zoomScaleSheetLayoutView="100" workbookViewId="0">
      <selection activeCell="D13" sqref="D13:E13"/>
    </sheetView>
  </sheetViews>
  <sheetFormatPr defaultColWidth="8.7109375" defaultRowHeight="15" x14ac:dyDescent="0.25"/>
  <cols>
    <col min="1" max="1" width="5.5703125" customWidth="1"/>
    <col min="2" max="2" width="30.5703125" customWidth="1"/>
    <col min="3" max="5" width="15.5703125" customWidth="1"/>
    <col min="6" max="8" width="14.28515625" customWidth="1"/>
  </cols>
  <sheetData>
    <row r="1" spans="1:8" ht="38.1" customHeight="1" x14ac:dyDescent="0.25"/>
    <row r="2" spans="1:8" ht="45.95" customHeight="1" x14ac:dyDescent="0.25">
      <c r="A2" s="151" t="s">
        <v>42</v>
      </c>
      <c r="B2" s="151"/>
      <c r="C2" s="151"/>
      <c r="D2" s="151"/>
      <c r="E2" s="151"/>
      <c r="F2" s="5"/>
      <c r="G2" s="5"/>
      <c r="H2" s="5"/>
    </row>
    <row r="3" spans="1:8" ht="15.75" x14ac:dyDescent="0.25">
      <c r="A3" s="17" t="s">
        <v>206</v>
      </c>
    </row>
    <row r="4" spans="1:8" ht="35.1" customHeight="1" x14ac:dyDescent="0.25">
      <c r="A4" s="182" t="s">
        <v>207</v>
      </c>
      <c r="B4" s="183"/>
      <c r="C4" s="30" t="s">
        <v>137</v>
      </c>
      <c r="D4" s="30" t="s">
        <v>138</v>
      </c>
      <c r="E4" s="30" t="s">
        <v>139</v>
      </c>
      <c r="F4" s="180"/>
      <c r="G4" s="181"/>
    </row>
    <row r="5" spans="1:8" ht="21.6" customHeight="1" thickBot="1" x14ac:dyDescent="0.3">
      <c r="A5" s="184" t="s">
        <v>208</v>
      </c>
      <c r="B5" s="185"/>
      <c r="C5" s="185"/>
      <c r="D5" s="185"/>
      <c r="E5" s="185"/>
    </row>
    <row r="6" spans="1:8" ht="15.95" customHeight="1" x14ac:dyDescent="0.25">
      <c r="A6" s="19">
        <v>1</v>
      </c>
      <c r="B6" s="102" t="s">
        <v>209</v>
      </c>
      <c r="C6" s="22">
        <v>0.64617424677811386</v>
      </c>
      <c r="D6" s="22">
        <v>0.61776659194008543</v>
      </c>
      <c r="E6" s="22">
        <v>0.625063197223509</v>
      </c>
    </row>
    <row r="7" spans="1:8" ht="15.95" customHeight="1" x14ac:dyDescent="0.4">
      <c r="A7" s="20">
        <v>2</v>
      </c>
      <c r="B7" s="103" t="s">
        <v>210</v>
      </c>
      <c r="C7" s="40">
        <v>0.62598834110231405</v>
      </c>
      <c r="D7" s="57">
        <v>0.58758525134929573</v>
      </c>
      <c r="E7" s="57">
        <v>0.61012229853070954</v>
      </c>
    </row>
    <row r="8" spans="1:8" ht="20.100000000000001" customHeight="1" x14ac:dyDescent="0.25">
      <c r="A8" s="182" t="s">
        <v>211</v>
      </c>
      <c r="B8" s="183"/>
      <c r="C8" s="30">
        <v>-2.0185905675799809E-2</v>
      </c>
      <c r="D8" s="30">
        <v>-3.0181340590789696E-2</v>
      </c>
      <c r="E8" s="30">
        <v>-1.4940898692799465E-2</v>
      </c>
    </row>
    <row r="9" spans="1:8" ht="20.100000000000001" customHeight="1" thickBot="1" x14ac:dyDescent="0.3">
      <c r="A9" s="184" t="s">
        <v>212</v>
      </c>
      <c r="B9" s="185"/>
      <c r="C9" s="185"/>
      <c r="D9" s="185"/>
      <c r="E9" s="185"/>
    </row>
    <row r="10" spans="1:8" ht="20.100000000000001" customHeight="1" x14ac:dyDescent="0.25">
      <c r="A10" s="19">
        <v>1</v>
      </c>
      <c r="B10" s="102" t="s">
        <v>209</v>
      </c>
      <c r="C10" s="22">
        <v>0.59182405815229211</v>
      </c>
      <c r="D10" s="22">
        <v>0.51402167652026443</v>
      </c>
      <c r="E10" s="22">
        <v>0.4167192733468168</v>
      </c>
    </row>
    <row r="11" spans="1:8" ht="20.100000000000001" customHeight="1" x14ac:dyDescent="0.4">
      <c r="A11" s="20">
        <v>2</v>
      </c>
      <c r="B11" s="103" t="s">
        <v>80</v>
      </c>
      <c r="C11" s="40">
        <v>0.59026381518211635</v>
      </c>
      <c r="D11" s="57">
        <v>0.48620395829470642</v>
      </c>
      <c r="E11" s="57">
        <v>0.46978131914277949</v>
      </c>
    </row>
    <row r="12" spans="1:8" ht="20.100000000000001" customHeight="1" x14ac:dyDescent="0.25">
      <c r="A12" s="182" t="s">
        <v>213</v>
      </c>
      <c r="B12" s="183"/>
      <c r="C12" s="30">
        <v>-1.5602429701757625E-3</v>
      </c>
      <c r="D12" s="30">
        <v>-2.7817718225558008E-2</v>
      </c>
      <c r="E12" s="30">
        <v>5.3062045795962687E-2</v>
      </c>
    </row>
    <row r="13" spans="1:8" ht="15.6" customHeight="1" x14ac:dyDescent="0.25">
      <c r="A13" s="161" t="s">
        <v>94</v>
      </c>
      <c r="B13" s="162"/>
      <c r="C13" s="162"/>
      <c r="D13" s="165" t="s">
        <v>82</v>
      </c>
      <c r="E13" s="165"/>
    </row>
    <row r="16" spans="1:8" x14ac:dyDescent="0.25">
      <c r="C16" s="12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06EBF6E1-3984-40CC-95BF-98A9DC29DD73}"/>
    <hyperlink ref="D13:E13" location="'Main Menu'!A1" display="Back to Main Menu" xr:uid="{1A4DCAFB-F171-450B-BADB-202B35B9A45C}"/>
  </hyperlinks>
  <pageMargins left="0.7" right="0.7" top="0.75" bottom="0.75" header="0.3" footer="0.3"/>
  <pageSetup scale="95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38F-D5DC-4D58-B172-A343AB3F6D12}">
  <sheetPr codeName="Worksheet____31">
    <tabColor theme="3" tint="0.59999389629810485"/>
  </sheetPr>
  <dimension ref="A1:H13"/>
  <sheetViews>
    <sheetView showGridLines="0" view="pageBreakPreview" zoomScaleNormal="100" zoomScaleSheetLayoutView="100" workbookViewId="0"/>
  </sheetViews>
  <sheetFormatPr defaultColWidth="8.7109375" defaultRowHeight="15" x14ac:dyDescent="0.25"/>
  <cols>
    <col min="1" max="1" width="5.5703125" customWidth="1"/>
    <col min="2" max="2" width="30.5703125" customWidth="1"/>
    <col min="3" max="5" width="15.5703125" customWidth="1"/>
    <col min="6" max="8" width="14.28515625" customWidth="1"/>
  </cols>
  <sheetData>
    <row r="1" spans="1:8" ht="39" customHeight="1" x14ac:dyDescent="0.25"/>
    <row r="2" spans="1:8" ht="45.95" customHeight="1" x14ac:dyDescent="0.25">
      <c r="A2" s="151" t="s">
        <v>44</v>
      </c>
      <c r="B2" s="151"/>
      <c r="C2" s="151"/>
      <c r="D2" s="151"/>
      <c r="E2" s="151"/>
      <c r="F2" s="5"/>
      <c r="G2" s="5"/>
      <c r="H2" s="5"/>
    </row>
    <row r="3" spans="1:8" ht="15.75" x14ac:dyDescent="0.25">
      <c r="A3" s="17" t="s">
        <v>214</v>
      </c>
      <c r="E3" s="101"/>
    </row>
    <row r="4" spans="1:8" ht="35.1" customHeight="1" x14ac:dyDescent="0.25">
      <c r="A4" s="182" t="s">
        <v>207</v>
      </c>
      <c r="B4" s="183"/>
      <c r="C4" s="30" t="s">
        <v>137</v>
      </c>
      <c r="D4" s="30" t="s">
        <v>138</v>
      </c>
      <c r="E4" s="30" t="s">
        <v>139</v>
      </c>
      <c r="F4" s="180"/>
      <c r="G4" s="181"/>
    </row>
    <row r="5" spans="1:8" ht="20.45" customHeight="1" thickBot="1" x14ac:dyDescent="0.3">
      <c r="A5" s="184" t="s">
        <v>208</v>
      </c>
      <c r="B5" s="185"/>
      <c r="C5" s="185"/>
      <c r="D5" s="185"/>
      <c r="E5" s="185"/>
    </row>
    <row r="6" spans="1:8" ht="15.95" customHeight="1" x14ac:dyDescent="0.25">
      <c r="A6" s="19">
        <v>1</v>
      </c>
      <c r="B6" s="102" t="s">
        <v>76</v>
      </c>
      <c r="C6" s="36">
        <v>393.78038993181593</v>
      </c>
      <c r="D6" s="36">
        <v>405.86677562894835</v>
      </c>
      <c r="E6" s="47">
        <v>619.88699711282356</v>
      </c>
    </row>
    <row r="7" spans="1:8" ht="15.95" customHeight="1" x14ac:dyDescent="0.25">
      <c r="A7" s="20">
        <v>2</v>
      </c>
      <c r="B7" s="103" t="s">
        <v>80</v>
      </c>
      <c r="C7" s="37">
        <v>375.56173608172702</v>
      </c>
      <c r="D7" s="37">
        <v>384.01948779923453</v>
      </c>
      <c r="E7" s="37">
        <v>542.32599660895858</v>
      </c>
    </row>
    <row r="8" spans="1:8" ht="20.100000000000001" customHeight="1" x14ac:dyDescent="0.25">
      <c r="A8" s="182" t="s">
        <v>211</v>
      </c>
      <c r="B8" s="183"/>
      <c r="C8" s="30">
        <v>-4.626602623163515E-2</v>
      </c>
      <c r="D8" s="30">
        <v>-5.3828717060809765E-2</v>
      </c>
      <c r="E8" s="30">
        <v>-0.12512119283855275</v>
      </c>
    </row>
    <row r="9" spans="1:8" ht="20.100000000000001" customHeight="1" thickBot="1" x14ac:dyDescent="0.3">
      <c r="A9" s="184" t="s">
        <v>212</v>
      </c>
      <c r="B9" s="185"/>
      <c r="C9" s="185"/>
      <c r="D9" s="185"/>
      <c r="E9" s="185"/>
    </row>
    <row r="10" spans="1:8" ht="20.100000000000001" customHeight="1" x14ac:dyDescent="0.25">
      <c r="A10" s="19">
        <v>1</v>
      </c>
      <c r="B10" s="102" t="s">
        <v>209</v>
      </c>
      <c r="C10" s="36">
        <v>217.66299535094225</v>
      </c>
      <c r="D10" s="36">
        <v>204.90786577590245</v>
      </c>
      <c r="E10" s="47">
        <v>200.32621839884291</v>
      </c>
    </row>
    <row r="11" spans="1:8" ht="20.100000000000001" customHeight="1" x14ac:dyDescent="0.25">
      <c r="A11" s="20">
        <v>2</v>
      </c>
      <c r="B11" s="103" t="s">
        <v>80</v>
      </c>
      <c r="C11" s="37">
        <v>214.21457766087721</v>
      </c>
      <c r="D11" s="37">
        <v>192.52156927582371</v>
      </c>
      <c r="E11" s="37">
        <v>207.3244489520518</v>
      </c>
    </row>
    <row r="12" spans="1:8" ht="20.100000000000001" customHeight="1" x14ac:dyDescent="0.25">
      <c r="A12" s="182" t="s">
        <v>213</v>
      </c>
      <c r="B12" s="183"/>
      <c r="C12" s="30">
        <v>-1.584292123015716E-2</v>
      </c>
      <c r="D12" s="30">
        <v>-6.0448126054980338E-2</v>
      </c>
      <c r="E12" s="30">
        <v>3.4934171917904613E-2</v>
      </c>
    </row>
    <row r="13" spans="1:8" ht="15.6" customHeight="1" x14ac:dyDescent="0.25">
      <c r="A13" s="161" t="s">
        <v>94</v>
      </c>
      <c r="B13" s="162"/>
      <c r="C13" s="162"/>
      <c r="D13" s="165" t="s">
        <v>82</v>
      </c>
      <c r="E13" s="165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8A2097B1-7D46-45C9-90A1-E5B74CB26AC3}"/>
    <hyperlink ref="D13:E13" location="'Main Menu'!A1" display="Back to Main Menu" xr:uid="{09E221A7-1271-40F6-92D1-0D6C0D6FAC5B}"/>
  </hyperlinks>
  <pageMargins left="0.7" right="0.7" top="0.75" bottom="0.75" header="0.3" footer="0.3"/>
  <pageSetup scale="92" orientation="portrait" r:id="rId1"/>
  <headerFooter>
    <oddFooter>&amp;C_x000D_&amp;1#&amp;"Calibri"&amp;11&amp;Kffa500 CONFIDENTIAL▮▮مقيّد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0C94-76B5-4813-810B-005BC24DB87F}">
  <sheetPr codeName="Worksheet____32">
    <tabColor theme="3" tint="0.59999389629810485"/>
  </sheetPr>
  <dimension ref="A1:H13"/>
  <sheetViews>
    <sheetView showGridLines="0" view="pageBreakPreview" zoomScaleNormal="100" zoomScaleSheetLayoutView="100" workbookViewId="0"/>
  </sheetViews>
  <sheetFormatPr defaultColWidth="8.7109375" defaultRowHeight="15" x14ac:dyDescent="0.25"/>
  <cols>
    <col min="1" max="1" width="5.5703125" customWidth="1"/>
    <col min="2" max="2" width="30.5703125" customWidth="1"/>
    <col min="3" max="5" width="15.5703125" customWidth="1"/>
    <col min="6" max="8" width="14.28515625" customWidth="1"/>
  </cols>
  <sheetData>
    <row r="1" spans="1:8" ht="38.1" customHeight="1" x14ac:dyDescent="0.25"/>
    <row r="2" spans="1:8" ht="45.95" customHeight="1" x14ac:dyDescent="0.25">
      <c r="A2" s="151" t="s">
        <v>46</v>
      </c>
      <c r="B2" s="151"/>
      <c r="C2" s="151"/>
      <c r="D2" s="151"/>
      <c r="E2" s="151"/>
      <c r="F2" s="5"/>
      <c r="G2" s="5"/>
      <c r="H2" s="5"/>
    </row>
    <row r="3" spans="1:8" ht="15.75" x14ac:dyDescent="0.25">
      <c r="A3" s="17" t="s">
        <v>215</v>
      </c>
      <c r="E3" s="101" t="s">
        <v>97</v>
      </c>
    </row>
    <row r="4" spans="1:8" ht="35.1" customHeight="1" x14ac:dyDescent="0.25">
      <c r="A4" s="182" t="s">
        <v>207</v>
      </c>
      <c r="B4" s="183"/>
      <c r="C4" s="30" t="s">
        <v>137</v>
      </c>
      <c r="D4" s="30" t="s">
        <v>138</v>
      </c>
      <c r="E4" s="30" t="s">
        <v>139</v>
      </c>
      <c r="F4" s="180"/>
      <c r="G4" s="181"/>
    </row>
    <row r="5" spans="1:8" ht="19.5" customHeight="1" thickBot="1" x14ac:dyDescent="0.3">
      <c r="A5" s="184" t="s">
        <v>208</v>
      </c>
      <c r="B5" s="185"/>
      <c r="C5" s="185"/>
      <c r="D5" s="185"/>
      <c r="E5" s="185"/>
    </row>
    <row r="6" spans="1:8" ht="15.95" customHeight="1" x14ac:dyDescent="0.25">
      <c r="A6" s="19">
        <v>1</v>
      </c>
      <c r="B6" s="102" t="s">
        <v>76</v>
      </c>
      <c r="C6" s="31">
        <v>4.1195103506568405</v>
      </c>
      <c r="D6" s="31">
        <v>4.1006212034790943</v>
      </c>
      <c r="E6" s="31">
        <v>4.0773922018874309</v>
      </c>
    </row>
    <row r="7" spans="1:8" ht="15.95" customHeight="1" x14ac:dyDescent="0.25">
      <c r="A7" s="20">
        <v>2</v>
      </c>
      <c r="B7" s="103" t="s">
        <v>80</v>
      </c>
      <c r="C7" s="32">
        <v>3.9396176899363011</v>
      </c>
      <c r="D7" s="32">
        <v>5.0342957295876696</v>
      </c>
      <c r="E7" s="32">
        <v>3.5868477439555142</v>
      </c>
    </row>
    <row r="8" spans="1:8" ht="20.100000000000001" customHeight="1" x14ac:dyDescent="0.25">
      <c r="A8" s="182" t="s">
        <v>211</v>
      </c>
      <c r="B8" s="183"/>
      <c r="C8" s="30">
        <v>-4.3668457027145502E-2</v>
      </c>
      <c r="D8" s="30">
        <v>0.22769099601699783</v>
      </c>
      <c r="E8" s="30">
        <v>-0.12030838183897123</v>
      </c>
    </row>
    <row r="9" spans="1:8" ht="20.100000000000001" customHeight="1" thickBot="1" x14ac:dyDescent="0.3">
      <c r="A9" s="184" t="s">
        <v>216</v>
      </c>
      <c r="B9" s="185"/>
      <c r="C9" s="185"/>
      <c r="D9" s="185"/>
      <c r="E9" s="185"/>
    </row>
    <row r="10" spans="1:8" ht="20.100000000000001" customHeight="1" x14ac:dyDescent="0.25">
      <c r="A10" s="19">
        <v>1</v>
      </c>
      <c r="B10" s="102" t="s">
        <v>76</v>
      </c>
      <c r="C10" s="31">
        <v>2.145952467891219</v>
      </c>
      <c r="D10" s="31">
        <v>2.06527241121529</v>
      </c>
      <c r="E10" s="31">
        <v>2.1700841826233677</v>
      </c>
    </row>
    <row r="11" spans="1:8" ht="20.100000000000001" customHeight="1" x14ac:dyDescent="0.25">
      <c r="A11" s="20">
        <v>2</v>
      </c>
      <c r="B11" s="103" t="s">
        <v>80</v>
      </c>
      <c r="C11" s="32">
        <v>2.1877561592869239</v>
      </c>
      <c r="D11" s="32">
        <v>2.187768583237371</v>
      </c>
      <c r="E11" s="32">
        <v>2.075457617248857</v>
      </c>
    </row>
    <row r="12" spans="1:8" ht="20.100000000000001" customHeight="1" x14ac:dyDescent="0.25">
      <c r="A12" s="182" t="s">
        <v>213</v>
      </c>
      <c r="B12" s="183"/>
      <c r="C12" s="30">
        <v>1.9480250388203859E-2</v>
      </c>
      <c r="D12" s="30">
        <v>5.9312355772960353E-2</v>
      </c>
      <c r="E12" s="30">
        <v>-4.3605020548151567E-2</v>
      </c>
    </row>
    <row r="13" spans="1:8" ht="15.6" customHeight="1" x14ac:dyDescent="0.25">
      <c r="A13" s="161" t="s">
        <v>94</v>
      </c>
      <c r="B13" s="162"/>
      <c r="C13" s="162"/>
      <c r="D13" s="165" t="s">
        <v>82</v>
      </c>
      <c r="E13" s="165"/>
    </row>
  </sheetData>
  <mergeCells count="9">
    <mergeCell ref="F4:G4"/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7DBC8C26-6FF8-4F08-8C64-0C11DC876409}"/>
    <hyperlink ref="D13:E13" location="'Main Menu'!A1" display="Back to Main Menu" xr:uid="{7D9C286A-4C28-4BDA-919F-EE908190D5CA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 codeName="Worksheet____33">
    <tabColor theme="3" tint="0.39997558519241921"/>
  </sheetPr>
  <dimension ref="A1:R23"/>
  <sheetViews>
    <sheetView showGridLines="0" view="pageBreakPreview" zoomScaleNormal="100" zoomScaleSheetLayoutView="100" workbookViewId="0">
      <selection activeCell="E18" sqref="E18:F18"/>
    </sheetView>
  </sheetViews>
  <sheetFormatPr defaultColWidth="8.7109375" defaultRowHeight="15" x14ac:dyDescent="0.25"/>
  <cols>
    <col min="1" max="1" width="5.5703125" customWidth="1"/>
    <col min="2" max="2" width="35.5703125" customWidth="1"/>
    <col min="3" max="6" width="15.5703125" customWidth="1"/>
    <col min="7" max="7" width="15.28515625" customWidth="1"/>
    <col min="8" max="8" width="16.140625" customWidth="1"/>
    <col min="9" max="9" width="16.7109375" customWidth="1"/>
    <col min="10" max="10" width="30.140625" customWidth="1"/>
    <col min="11" max="12" width="17.7109375" customWidth="1"/>
    <col min="13" max="13" width="13.85546875" customWidth="1"/>
    <col min="14" max="14" width="13.28515625" customWidth="1"/>
  </cols>
  <sheetData>
    <row r="1" spans="1:14" ht="42" customHeight="1" x14ac:dyDescent="0.25"/>
    <row r="2" spans="1:14" ht="45.95" customHeight="1" x14ac:dyDescent="0.25">
      <c r="A2" s="153" t="s">
        <v>49</v>
      </c>
      <c r="B2" s="151"/>
      <c r="C2" s="151"/>
      <c r="D2" s="151"/>
      <c r="E2" s="151"/>
      <c r="F2" s="151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217</v>
      </c>
    </row>
    <row r="4" spans="1:14" ht="35.1" customHeight="1" x14ac:dyDescent="0.25">
      <c r="A4" s="159" t="s">
        <v>218</v>
      </c>
      <c r="B4" s="160"/>
      <c r="C4" s="18" t="s">
        <v>219</v>
      </c>
      <c r="D4" s="18" t="s">
        <v>220</v>
      </c>
      <c r="E4" s="18" t="s">
        <v>221</v>
      </c>
      <c r="F4" s="24" t="s">
        <v>222</v>
      </c>
      <c r="G4" s="34"/>
    </row>
    <row r="5" spans="1:14" ht="15.95" customHeight="1" x14ac:dyDescent="0.4">
      <c r="A5" s="19">
        <v>1</v>
      </c>
      <c r="B5" s="102" t="s">
        <v>223</v>
      </c>
      <c r="C5" s="67">
        <v>36768</v>
      </c>
      <c r="D5" s="67">
        <v>24808</v>
      </c>
      <c r="E5" s="67">
        <v>61576</v>
      </c>
      <c r="F5" s="71">
        <v>0.35851901881211756</v>
      </c>
      <c r="G5" s="9"/>
    </row>
    <row r="6" spans="1:14" ht="15.95" customHeight="1" x14ac:dyDescent="0.4">
      <c r="A6" s="20">
        <v>2</v>
      </c>
      <c r="B6" s="103" t="s">
        <v>224</v>
      </c>
      <c r="C6" s="39">
        <v>51502</v>
      </c>
      <c r="D6" s="39">
        <v>58225</v>
      </c>
      <c r="E6" s="39">
        <v>109727</v>
      </c>
      <c r="F6" s="72">
        <v>0.17142674130305383</v>
      </c>
      <c r="G6" s="9"/>
    </row>
    <row r="7" spans="1:14" ht="15.95" customHeight="1" x14ac:dyDescent="0.4">
      <c r="A7" s="19">
        <v>3</v>
      </c>
      <c r="B7" s="102" t="s">
        <v>225</v>
      </c>
      <c r="C7" s="69">
        <v>4150</v>
      </c>
      <c r="D7" s="69">
        <v>545</v>
      </c>
      <c r="E7" s="69">
        <v>4695</v>
      </c>
      <c r="F7" s="73">
        <v>0.69720819720819716</v>
      </c>
      <c r="G7" s="9"/>
    </row>
    <row r="8" spans="1:14" ht="15.95" customHeight="1" x14ac:dyDescent="0.4">
      <c r="A8" s="20">
        <v>4</v>
      </c>
      <c r="B8" s="103" t="s">
        <v>226</v>
      </c>
      <c r="C8" s="39">
        <v>4652</v>
      </c>
      <c r="D8" s="39">
        <v>3392</v>
      </c>
      <c r="E8" s="39">
        <v>8044</v>
      </c>
      <c r="F8" s="72">
        <v>0.20068358156824589</v>
      </c>
      <c r="G8" s="9"/>
    </row>
    <row r="9" spans="1:14" ht="15.95" customHeight="1" x14ac:dyDescent="0.4">
      <c r="A9" s="19">
        <v>5</v>
      </c>
      <c r="B9" s="102" t="s">
        <v>227</v>
      </c>
      <c r="C9" s="69">
        <v>996</v>
      </c>
      <c r="D9" s="69">
        <v>708</v>
      </c>
      <c r="E9" s="69">
        <v>1704</v>
      </c>
      <c r="F9" s="73">
        <v>0.37732506643046942</v>
      </c>
      <c r="G9" s="9"/>
    </row>
    <row r="10" spans="1:14" ht="15.95" customHeight="1" x14ac:dyDescent="0.4">
      <c r="A10" s="20">
        <v>6</v>
      </c>
      <c r="B10" s="103" t="s">
        <v>228</v>
      </c>
      <c r="C10" s="39">
        <v>6807</v>
      </c>
      <c r="D10" s="39">
        <v>861</v>
      </c>
      <c r="E10" s="39">
        <v>7668</v>
      </c>
      <c r="F10" s="72">
        <v>0.48024049602304753</v>
      </c>
      <c r="G10" s="9"/>
    </row>
    <row r="11" spans="1:14" ht="15.95" customHeight="1" x14ac:dyDescent="0.4">
      <c r="A11" s="19">
        <v>7</v>
      </c>
      <c r="B11" s="102" t="s">
        <v>229</v>
      </c>
      <c r="C11" s="69">
        <v>6014</v>
      </c>
      <c r="D11" s="69">
        <v>1548</v>
      </c>
      <c r="E11" s="69">
        <v>7562</v>
      </c>
      <c r="F11" s="73">
        <v>0.3916105644743656</v>
      </c>
      <c r="G11" s="9"/>
    </row>
    <row r="12" spans="1:14" ht="15.95" customHeight="1" x14ac:dyDescent="0.4">
      <c r="A12" s="20">
        <v>8</v>
      </c>
      <c r="B12" s="103" t="s">
        <v>230</v>
      </c>
      <c r="C12" s="39">
        <v>10139</v>
      </c>
      <c r="D12" s="39">
        <v>4327</v>
      </c>
      <c r="E12" s="39">
        <v>14466</v>
      </c>
      <c r="F12" s="72">
        <v>0.49432750136686715</v>
      </c>
      <c r="G12" s="9"/>
    </row>
    <row r="13" spans="1:14" ht="15.95" customHeight="1" x14ac:dyDescent="0.4">
      <c r="A13" s="19">
        <v>9</v>
      </c>
      <c r="B13" s="102" t="s">
        <v>231</v>
      </c>
      <c r="C13" s="69">
        <v>1340</v>
      </c>
      <c r="D13" s="69">
        <v>902</v>
      </c>
      <c r="E13" s="69">
        <v>2242</v>
      </c>
      <c r="F13" s="73">
        <v>0.49634713305291123</v>
      </c>
      <c r="G13" s="9"/>
    </row>
    <row r="14" spans="1:14" ht="15.95" customHeight="1" x14ac:dyDescent="0.4">
      <c r="A14" s="20">
        <v>10</v>
      </c>
      <c r="B14" s="103" t="s">
        <v>232</v>
      </c>
      <c r="C14" s="39">
        <v>2187</v>
      </c>
      <c r="D14" s="39">
        <v>3371</v>
      </c>
      <c r="E14" s="39">
        <v>5558</v>
      </c>
      <c r="F14" s="72">
        <v>0.24398595258999123</v>
      </c>
      <c r="G14" s="9"/>
    </row>
    <row r="15" spans="1:14" ht="15.95" customHeight="1" x14ac:dyDescent="0.4">
      <c r="A15" s="19">
        <v>11</v>
      </c>
      <c r="B15" s="102" t="s">
        <v>233</v>
      </c>
      <c r="C15" s="69">
        <v>3424</v>
      </c>
      <c r="D15" s="69">
        <v>3459</v>
      </c>
      <c r="E15" s="69">
        <v>6883</v>
      </c>
      <c r="F15" s="73">
        <v>0.35828431627713292</v>
      </c>
      <c r="G15" s="9"/>
    </row>
    <row r="16" spans="1:14" ht="15.95" customHeight="1" x14ac:dyDescent="0.4">
      <c r="A16" s="20">
        <v>12</v>
      </c>
      <c r="B16" s="103" t="s">
        <v>234</v>
      </c>
      <c r="C16" s="39">
        <v>6098</v>
      </c>
      <c r="D16" s="39">
        <v>13871</v>
      </c>
      <c r="E16" s="39">
        <v>19969</v>
      </c>
      <c r="F16" s="72">
        <v>0.27317747164803896</v>
      </c>
      <c r="G16" s="9"/>
    </row>
    <row r="17" spans="1:18" ht="20.100000000000001" customHeight="1" x14ac:dyDescent="0.25">
      <c r="A17" s="186" t="s">
        <v>221</v>
      </c>
      <c r="B17" s="187"/>
      <c r="C17" s="27">
        <v>134077</v>
      </c>
      <c r="D17" s="27">
        <v>116017</v>
      </c>
      <c r="E17" s="27">
        <v>250094</v>
      </c>
      <c r="F17" s="29">
        <v>0.23879585186090499</v>
      </c>
    </row>
    <row r="18" spans="1:18" x14ac:dyDescent="0.25">
      <c r="A18" s="161" t="s">
        <v>235</v>
      </c>
      <c r="B18" s="162"/>
      <c r="C18" s="162"/>
      <c r="D18" s="162"/>
      <c r="E18" s="165" t="s">
        <v>82</v>
      </c>
      <c r="F18" s="166"/>
      <c r="O18" s="3"/>
      <c r="P18" s="3"/>
      <c r="Q18" s="3"/>
      <c r="R18" s="3"/>
    </row>
    <row r="19" spans="1:18" x14ac:dyDescent="0.25">
      <c r="B19" s="3"/>
      <c r="C19" s="3"/>
      <c r="D19" s="3"/>
      <c r="E19" s="41"/>
      <c r="M19" s="3"/>
      <c r="N19" s="4"/>
      <c r="O19" s="4"/>
      <c r="P19" s="3"/>
      <c r="Q19" s="3"/>
      <c r="R19" s="3"/>
    </row>
    <row r="20" spans="1:18" x14ac:dyDescent="0.25">
      <c r="B20" s="3"/>
      <c r="C20" s="3"/>
      <c r="D20" s="3"/>
      <c r="E20" s="3"/>
      <c r="F20" s="3"/>
      <c r="G20" s="3"/>
    </row>
    <row r="21" spans="1:18" x14ac:dyDescent="0.25">
      <c r="B21" s="3"/>
      <c r="C21" s="3"/>
      <c r="D21" s="3"/>
      <c r="E21" s="3"/>
      <c r="F21" s="3"/>
      <c r="G21" s="3"/>
    </row>
    <row r="23" spans="1:18" x14ac:dyDescent="0.25">
      <c r="C23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  <hyperlink ref="E18:F18" location="'Main Menu'!A1" display="Back to Main Menu" xr:uid="{7D3B1028-4369-48BA-B0BE-DC67A1F46C31}"/>
  </hyperlinks>
  <pageMargins left="0.7" right="0.7" top="0.75" bottom="0.75" header="0.3" footer="0.3"/>
  <pageSetup scale="7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 codeName="Worksheet____34">
    <tabColor theme="3" tint="0.39997558519241921"/>
  </sheetPr>
  <dimension ref="A1:R21"/>
  <sheetViews>
    <sheetView showGridLines="0" view="pageBreakPreview" zoomScaleNormal="100" zoomScaleSheetLayoutView="100" workbookViewId="0">
      <selection activeCell="E18" sqref="E18:F18"/>
    </sheetView>
  </sheetViews>
  <sheetFormatPr defaultColWidth="8.7109375" defaultRowHeight="15" x14ac:dyDescent="0.25"/>
  <cols>
    <col min="1" max="1" width="5.5703125" customWidth="1"/>
    <col min="2" max="2" width="36.42578125" customWidth="1"/>
    <col min="3" max="6" width="15.5703125" customWidth="1"/>
    <col min="7" max="7" width="15.28515625" customWidth="1"/>
    <col min="8" max="8" width="16.140625" customWidth="1"/>
    <col min="9" max="9" width="16.7109375" customWidth="1"/>
    <col min="10" max="10" width="30.140625" customWidth="1"/>
    <col min="11" max="12" width="17.7109375" customWidth="1"/>
    <col min="13" max="13" width="13.85546875" customWidth="1"/>
    <col min="14" max="14" width="13.28515625" customWidth="1"/>
  </cols>
  <sheetData>
    <row r="1" spans="1:14" ht="39.950000000000003" customHeight="1" x14ac:dyDescent="0.25"/>
    <row r="2" spans="1:14" ht="45.95" customHeight="1" x14ac:dyDescent="0.25">
      <c r="A2" s="188" t="s">
        <v>50</v>
      </c>
      <c r="B2" s="151"/>
      <c r="C2" s="151"/>
      <c r="D2" s="151"/>
      <c r="E2" s="151"/>
      <c r="F2" s="151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236</v>
      </c>
    </row>
    <row r="4" spans="1:14" ht="35.1" customHeight="1" x14ac:dyDescent="0.25">
      <c r="A4" s="159" t="s">
        <v>218</v>
      </c>
      <c r="B4" s="160"/>
      <c r="C4" s="18" t="s">
        <v>219</v>
      </c>
      <c r="D4" s="18" t="s">
        <v>220</v>
      </c>
      <c r="E4" s="18" t="s">
        <v>221</v>
      </c>
      <c r="F4" s="24" t="s">
        <v>237</v>
      </c>
      <c r="G4" s="34"/>
    </row>
    <row r="5" spans="1:14" ht="15.95" customHeight="1" x14ac:dyDescent="0.4">
      <c r="A5" s="19">
        <v>1</v>
      </c>
      <c r="B5" s="102" t="s">
        <v>223</v>
      </c>
      <c r="C5" s="67">
        <v>106792</v>
      </c>
      <c r="D5" s="67">
        <v>3383</v>
      </c>
      <c r="E5" s="67">
        <v>110175</v>
      </c>
      <c r="F5" s="22">
        <v>0.64148098118788244</v>
      </c>
    </row>
    <row r="6" spans="1:14" ht="15.95" customHeight="1" x14ac:dyDescent="0.4">
      <c r="A6" s="20">
        <v>2</v>
      </c>
      <c r="B6" s="103" t="s">
        <v>224</v>
      </c>
      <c r="C6" s="39">
        <v>521548</v>
      </c>
      <c r="D6" s="39">
        <v>8806</v>
      </c>
      <c r="E6" s="39">
        <v>530354</v>
      </c>
      <c r="F6" s="21">
        <v>0.8285732586969462</v>
      </c>
    </row>
    <row r="7" spans="1:14" ht="15.95" customHeight="1" x14ac:dyDescent="0.4">
      <c r="A7" s="19">
        <v>3</v>
      </c>
      <c r="B7" s="102" t="s">
        <v>225</v>
      </c>
      <c r="C7" s="67">
        <v>2029</v>
      </c>
      <c r="D7" s="67">
        <v>10</v>
      </c>
      <c r="E7" s="67">
        <v>2039</v>
      </c>
      <c r="F7" s="22">
        <v>0.30279180279180279</v>
      </c>
      <c r="G7" s="2"/>
    </row>
    <row r="8" spans="1:14" ht="15.95" customHeight="1" x14ac:dyDescent="0.4">
      <c r="A8" s="20">
        <v>4</v>
      </c>
      <c r="B8" s="103" t="s">
        <v>226</v>
      </c>
      <c r="C8" s="39">
        <v>31885</v>
      </c>
      <c r="D8" s="39">
        <v>154</v>
      </c>
      <c r="E8" s="39">
        <v>32039</v>
      </c>
      <c r="F8" s="21">
        <v>0.79931641843175416</v>
      </c>
      <c r="G8" s="2"/>
    </row>
    <row r="9" spans="1:14" ht="15.95" customHeight="1" x14ac:dyDescent="0.4">
      <c r="A9" s="19">
        <v>5</v>
      </c>
      <c r="B9" s="102" t="s">
        <v>227</v>
      </c>
      <c r="C9" s="69">
        <v>2734</v>
      </c>
      <c r="D9" s="69">
        <v>78</v>
      </c>
      <c r="E9" s="69">
        <v>2812</v>
      </c>
      <c r="F9" s="22">
        <v>0.62267493356953052</v>
      </c>
      <c r="G9" s="2"/>
    </row>
    <row r="10" spans="1:14" ht="15.95" customHeight="1" x14ac:dyDescent="0.4">
      <c r="A10" s="20">
        <v>6</v>
      </c>
      <c r="B10" s="103" t="s">
        <v>228</v>
      </c>
      <c r="C10" s="39">
        <v>2748</v>
      </c>
      <c r="D10" s="39">
        <v>5551</v>
      </c>
      <c r="E10" s="39">
        <v>8299</v>
      </c>
      <c r="F10" s="21">
        <v>0.51975950397695247</v>
      </c>
      <c r="G10" s="2"/>
    </row>
    <row r="11" spans="1:14" ht="15.95" customHeight="1" x14ac:dyDescent="0.4">
      <c r="A11" s="19">
        <v>7</v>
      </c>
      <c r="B11" s="102" t="s">
        <v>229</v>
      </c>
      <c r="C11" s="69">
        <v>11661</v>
      </c>
      <c r="D11" s="69">
        <v>87</v>
      </c>
      <c r="E11" s="69">
        <v>11748</v>
      </c>
      <c r="F11" s="22">
        <v>0.6083894355256344</v>
      </c>
      <c r="G11" s="2"/>
    </row>
    <row r="12" spans="1:14" ht="15.95" customHeight="1" x14ac:dyDescent="0.4">
      <c r="A12" s="20">
        <v>8</v>
      </c>
      <c r="B12" s="103" t="s">
        <v>230</v>
      </c>
      <c r="C12" s="39">
        <v>14106</v>
      </c>
      <c r="D12" s="39">
        <v>692</v>
      </c>
      <c r="E12" s="39">
        <v>14798</v>
      </c>
      <c r="F12" s="21">
        <v>0.50567249863313291</v>
      </c>
    </row>
    <row r="13" spans="1:14" ht="15.95" customHeight="1" x14ac:dyDescent="0.4">
      <c r="A13" s="19">
        <v>9</v>
      </c>
      <c r="B13" s="102" t="s">
        <v>231</v>
      </c>
      <c r="C13" s="69">
        <v>2123</v>
      </c>
      <c r="D13" s="69">
        <v>152</v>
      </c>
      <c r="E13" s="69">
        <v>2275</v>
      </c>
      <c r="F13" s="22">
        <v>0.50365286694708877</v>
      </c>
    </row>
    <row r="14" spans="1:14" ht="15.95" customHeight="1" x14ac:dyDescent="0.4">
      <c r="A14" s="20">
        <v>10</v>
      </c>
      <c r="B14" s="103" t="s">
        <v>232</v>
      </c>
      <c r="C14" s="39">
        <v>16174</v>
      </c>
      <c r="D14" s="39">
        <v>1048</v>
      </c>
      <c r="E14" s="39">
        <v>17222</v>
      </c>
      <c r="F14" s="21">
        <v>0.75601404741000877</v>
      </c>
    </row>
    <row r="15" spans="1:14" ht="15.95" customHeight="1" x14ac:dyDescent="0.4">
      <c r="A15" s="19">
        <v>11</v>
      </c>
      <c r="B15" s="102" t="s">
        <v>233</v>
      </c>
      <c r="C15" s="69">
        <v>11337</v>
      </c>
      <c r="D15" s="69">
        <v>991</v>
      </c>
      <c r="E15" s="69">
        <v>12328</v>
      </c>
      <c r="F15" s="22">
        <v>0.64171568372286714</v>
      </c>
    </row>
    <row r="16" spans="1:14" ht="15.95" customHeight="1" x14ac:dyDescent="0.4">
      <c r="A16" s="20">
        <v>12</v>
      </c>
      <c r="B16" s="103" t="s">
        <v>234</v>
      </c>
      <c r="C16" s="39">
        <v>50840</v>
      </c>
      <c r="D16" s="39">
        <v>2290</v>
      </c>
      <c r="E16" s="39">
        <v>53130</v>
      </c>
      <c r="F16" s="21">
        <v>0.72682252835196104</v>
      </c>
    </row>
    <row r="17" spans="1:18" ht="20.100000000000001" customHeight="1" x14ac:dyDescent="0.25">
      <c r="A17" s="186" t="s">
        <v>221</v>
      </c>
      <c r="B17" s="187"/>
      <c r="C17" s="27">
        <v>773977</v>
      </c>
      <c r="D17" s="27">
        <v>23242</v>
      </c>
      <c r="E17" s="27">
        <v>797219</v>
      </c>
      <c r="F17" s="29">
        <v>0.76120414813909498</v>
      </c>
    </row>
    <row r="18" spans="1:18" x14ac:dyDescent="0.25">
      <c r="A18" s="161" t="s">
        <v>235</v>
      </c>
      <c r="B18" s="162"/>
      <c r="C18" s="162"/>
      <c r="D18" s="162"/>
      <c r="E18" s="165" t="s">
        <v>82</v>
      </c>
      <c r="F18" s="166"/>
      <c r="O18" s="3"/>
      <c r="P18" s="3"/>
      <c r="Q18" s="3"/>
      <c r="R18" s="3"/>
    </row>
    <row r="19" spans="1:18" x14ac:dyDescent="0.25">
      <c r="M19" s="3"/>
      <c r="N19" s="4"/>
      <c r="O19" s="4"/>
      <c r="P19" s="3"/>
      <c r="Q19" s="3"/>
      <c r="R19" s="3"/>
    </row>
    <row r="20" spans="1:18" x14ac:dyDescent="0.25">
      <c r="M20" s="3"/>
      <c r="N20" s="3"/>
      <c r="O20" s="3"/>
      <c r="P20" s="3"/>
      <c r="Q20" s="3"/>
      <c r="R20" s="3"/>
    </row>
    <row r="21" spans="1:18" x14ac:dyDescent="0.25">
      <c r="D21" s="3"/>
      <c r="E21" s="3"/>
      <c r="F21" s="3"/>
      <c r="G21" s="3"/>
      <c r="H21" s="3"/>
      <c r="I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  <hyperlink ref="E18:F18" location="'Main Menu'!A1" display="Back to Main Menu" xr:uid="{5E5060EA-4529-46FC-A2A7-456AEAD2B8CB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 codeName="Worksheet____35">
    <tabColor theme="3" tint="0.39997558519241921"/>
  </sheetPr>
  <dimension ref="A1:R21"/>
  <sheetViews>
    <sheetView showGridLines="0" view="pageBreakPreview" zoomScaleNormal="100" zoomScaleSheetLayoutView="100" workbookViewId="0">
      <selection activeCell="E18" sqref="E18:F18"/>
    </sheetView>
  </sheetViews>
  <sheetFormatPr defaultColWidth="8.7109375" defaultRowHeight="15" x14ac:dyDescent="0.25"/>
  <cols>
    <col min="1" max="1" width="5.5703125" customWidth="1"/>
    <col min="2" max="2" width="35.5703125" customWidth="1"/>
    <col min="3" max="5" width="15.5703125" customWidth="1"/>
    <col min="6" max="6" width="16.42578125" customWidth="1"/>
    <col min="7" max="7" width="15.28515625" customWidth="1"/>
    <col min="8" max="8" width="16.140625" customWidth="1"/>
    <col min="9" max="9" width="16.7109375" customWidth="1"/>
    <col min="10" max="10" width="30.140625" customWidth="1"/>
    <col min="11" max="12" width="17.7109375" customWidth="1"/>
    <col min="13" max="13" width="13.85546875" customWidth="1"/>
    <col min="14" max="14" width="13.28515625" customWidth="1"/>
  </cols>
  <sheetData>
    <row r="1" spans="1:14" ht="39.950000000000003" customHeight="1" x14ac:dyDescent="0.25"/>
    <row r="2" spans="1:14" ht="45.95" customHeight="1" x14ac:dyDescent="0.25">
      <c r="A2" s="153" t="s">
        <v>51</v>
      </c>
      <c r="B2" s="151"/>
      <c r="C2" s="151"/>
      <c r="D2" s="151"/>
      <c r="E2" s="151"/>
      <c r="F2" s="151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238</v>
      </c>
    </row>
    <row r="4" spans="1:14" ht="35.1" customHeight="1" x14ac:dyDescent="0.25">
      <c r="A4" s="159" t="s">
        <v>218</v>
      </c>
      <c r="B4" s="160"/>
      <c r="C4" s="18" t="s">
        <v>239</v>
      </c>
      <c r="D4" s="18" t="s">
        <v>220</v>
      </c>
      <c r="E4" s="18" t="s">
        <v>221</v>
      </c>
      <c r="F4" s="24" t="s">
        <v>240</v>
      </c>
      <c r="G4" s="34"/>
    </row>
    <row r="5" spans="1:14" ht="15.95" customHeight="1" x14ac:dyDescent="0.25">
      <c r="A5" s="19">
        <v>1</v>
      </c>
      <c r="B5" s="102" t="s">
        <v>223</v>
      </c>
      <c r="C5" s="25">
        <v>143560</v>
      </c>
      <c r="D5" s="25">
        <v>28191</v>
      </c>
      <c r="E5" s="25">
        <v>171751</v>
      </c>
      <c r="F5" s="22">
        <v>0.1639920444031536</v>
      </c>
    </row>
    <row r="6" spans="1:14" ht="15.95" customHeight="1" x14ac:dyDescent="0.25">
      <c r="A6" s="20">
        <v>2</v>
      </c>
      <c r="B6" s="103" t="s">
        <v>224</v>
      </c>
      <c r="C6" s="26">
        <v>573050</v>
      </c>
      <c r="D6" s="26">
        <v>67031</v>
      </c>
      <c r="E6" s="26">
        <v>640081</v>
      </c>
      <c r="F6" s="21">
        <v>0.61116495259774295</v>
      </c>
    </row>
    <row r="7" spans="1:14" ht="15.95" customHeight="1" x14ac:dyDescent="0.25">
      <c r="A7" s="19">
        <v>3</v>
      </c>
      <c r="B7" s="102" t="s">
        <v>225</v>
      </c>
      <c r="C7" s="25">
        <v>6179</v>
      </c>
      <c r="D7" s="25">
        <v>555</v>
      </c>
      <c r="E7" s="25">
        <v>6734</v>
      </c>
      <c r="F7" s="22">
        <v>6.4297874656382573E-3</v>
      </c>
      <c r="G7" s="2"/>
    </row>
    <row r="8" spans="1:14" ht="15.95" customHeight="1" x14ac:dyDescent="0.25">
      <c r="A8" s="20">
        <v>4</v>
      </c>
      <c r="B8" s="103" t="s">
        <v>226</v>
      </c>
      <c r="C8" s="26">
        <v>36537</v>
      </c>
      <c r="D8" s="26">
        <v>3546</v>
      </c>
      <c r="E8" s="26">
        <v>40083</v>
      </c>
      <c r="F8" s="21">
        <v>3.8272226163525137E-2</v>
      </c>
      <c r="G8" s="2"/>
    </row>
    <row r="9" spans="1:14" ht="15.95" customHeight="1" x14ac:dyDescent="0.25">
      <c r="A9" s="19">
        <v>5</v>
      </c>
      <c r="B9" s="102" t="s">
        <v>227</v>
      </c>
      <c r="C9" s="25">
        <v>3730</v>
      </c>
      <c r="D9" s="25">
        <v>786</v>
      </c>
      <c r="E9" s="25">
        <v>4516</v>
      </c>
      <c r="F9" s="22">
        <v>4.3119869609180824E-3</v>
      </c>
      <c r="G9" s="2"/>
    </row>
    <row r="10" spans="1:14" ht="15.95" customHeight="1" x14ac:dyDescent="0.25">
      <c r="A10" s="20">
        <v>6</v>
      </c>
      <c r="B10" s="103" t="s">
        <v>228</v>
      </c>
      <c r="C10" s="26">
        <v>9555</v>
      </c>
      <c r="D10" s="26">
        <v>6412</v>
      </c>
      <c r="E10" s="26">
        <v>15967</v>
      </c>
      <c r="F10" s="21">
        <v>1.524568109056223E-2</v>
      </c>
      <c r="G10" s="2"/>
    </row>
    <row r="11" spans="1:14" ht="15.95" customHeight="1" x14ac:dyDescent="0.25">
      <c r="A11" s="19">
        <v>7</v>
      </c>
      <c r="B11" s="102" t="s">
        <v>229</v>
      </c>
      <c r="C11" s="25">
        <v>17675</v>
      </c>
      <c r="D11" s="25">
        <v>1635</v>
      </c>
      <c r="E11" s="25">
        <v>19310</v>
      </c>
      <c r="F11" s="22">
        <v>1.8437659037938037E-2</v>
      </c>
      <c r="G11" s="2"/>
    </row>
    <row r="12" spans="1:14" ht="15.95" customHeight="1" x14ac:dyDescent="0.25">
      <c r="A12" s="20">
        <v>8</v>
      </c>
      <c r="B12" s="103" t="s">
        <v>230</v>
      </c>
      <c r="C12" s="26">
        <v>24245</v>
      </c>
      <c r="D12" s="26">
        <v>5019</v>
      </c>
      <c r="E12" s="26">
        <v>29264</v>
      </c>
      <c r="F12" s="21">
        <v>2.7941981050555086E-2</v>
      </c>
    </row>
    <row r="13" spans="1:14" ht="15.95" customHeight="1" x14ac:dyDescent="0.25">
      <c r="A13" s="19">
        <v>9</v>
      </c>
      <c r="B13" s="102" t="s">
        <v>231</v>
      </c>
      <c r="C13" s="25">
        <v>3463</v>
      </c>
      <c r="D13" s="25">
        <v>1054</v>
      </c>
      <c r="E13" s="25">
        <v>4517</v>
      </c>
      <c r="F13" s="22">
        <v>4.3129417853115543E-3</v>
      </c>
    </row>
    <row r="14" spans="1:14" ht="15.95" customHeight="1" x14ac:dyDescent="0.25">
      <c r="A14" s="20">
        <v>10</v>
      </c>
      <c r="B14" s="103" t="s">
        <v>232</v>
      </c>
      <c r="C14" s="26">
        <v>18361</v>
      </c>
      <c r="D14" s="26">
        <v>4419</v>
      </c>
      <c r="E14" s="26">
        <v>22780</v>
      </c>
      <c r="F14" s="21">
        <v>2.1750899683284749E-2</v>
      </c>
    </row>
    <row r="15" spans="1:14" ht="15.95" customHeight="1" x14ac:dyDescent="0.25">
      <c r="A15" s="19">
        <v>11</v>
      </c>
      <c r="B15" s="102" t="s">
        <v>233</v>
      </c>
      <c r="C15" s="25">
        <v>14761</v>
      </c>
      <c r="D15" s="25">
        <v>4450</v>
      </c>
      <c r="E15" s="25">
        <v>19211</v>
      </c>
      <c r="F15" s="22">
        <v>1.8343131422984341E-2</v>
      </c>
    </row>
    <row r="16" spans="1:14" ht="15.95" customHeight="1" x14ac:dyDescent="0.25">
      <c r="A16" s="20">
        <v>12</v>
      </c>
      <c r="B16" s="103" t="s">
        <v>234</v>
      </c>
      <c r="C16" s="26">
        <v>56938</v>
      </c>
      <c r="D16" s="26">
        <v>16161</v>
      </c>
      <c r="E16" s="26">
        <v>73099</v>
      </c>
      <c r="F16" s="21">
        <v>6.9796708338385943E-2</v>
      </c>
    </row>
    <row r="17" spans="1:18" ht="20.100000000000001" customHeight="1" x14ac:dyDescent="0.25">
      <c r="A17" s="186" t="s">
        <v>221</v>
      </c>
      <c r="B17" s="187"/>
      <c r="C17" s="27">
        <v>908054</v>
      </c>
      <c r="D17" s="27">
        <v>139259</v>
      </c>
      <c r="E17" s="27">
        <v>1047313</v>
      </c>
      <c r="F17" s="29">
        <v>1</v>
      </c>
    </row>
    <row r="18" spans="1:18" x14ac:dyDescent="0.25">
      <c r="A18" s="161" t="s">
        <v>235</v>
      </c>
      <c r="B18" s="162"/>
      <c r="C18" s="162"/>
      <c r="D18" s="162"/>
      <c r="E18" s="165" t="s">
        <v>82</v>
      </c>
      <c r="F18" s="166"/>
      <c r="O18" s="3"/>
      <c r="P18" s="3"/>
      <c r="Q18" s="3"/>
      <c r="R18" s="3"/>
    </row>
    <row r="19" spans="1:18" x14ac:dyDescent="0.25">
      <c r="M19" s="3"/>
      <c r="N19" s="4"/>
      <c r="O19" s="4"/>
      <c r="P19" s="3"/>
      <c r="Q19" s="3"/>
      <c r="R19" s="3"/>
    </row>
    <row r="20" spans="1:18" x14ac:dyDescent="0.25">
      <c r="C20" s="3"/>
      <c r="D20" s="3"/>
      <c r="E20" s="3"/>
      <c r="F20" s="3"/>
      <c r="G20" s="3"/>
      <c r="H20" s="3"/>
    </row>
    <row r="21" spans="1:18" x14ac:dyDescent="0.25">
      <c r="C21" s="74"/>
      <c r="D21" s="74"/>
      <c r="E21" s="3"/>
      <c r="F21" s="3"/>
      <c r="G21" s="3"/>
      <c r="H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  <hyperlink ref="E18:F18" location="'Main Menu'!A1" display="Back to Main Menu" xr:uid="{88D4EF45-96CA-480B-8B37-1C890E607947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 codeName="Worksheet____4">
    <tabColor theme="3" tint="0.79998168889431442"/>
  </sheetPr>
  <dimension ref="A1:L21"/>
  <sheetViews>
    <sheetView showGridLines="0" view="pageBreakPreview" zoomScaleNormal="100" zoomScaleSheetLayoutView="100" workbookViewId="0">
      <selection activeCell="C18" sqref="C18"/>
    </sheetView>
  </sheetViews>
  <sheetFormatPr defaultColWidth="8.7109375" defaultRowHeight="15" x14ac:dyDescent="0.25"/>
  <cols>
    <col min="1" max="1" width="20.5703125" customWidth="1"/>
    <col min="2" max="2" width="22.140625" customWidth="1"/>
    <col min="3" max="3" width="21.42578125" customWidth="1"/>
    <col min="4" max="5" width="15.28515625" customWidth="1"/>
    <col min="6" max="6" width="14.140625" customWidth="1"/>
    <col min="7" max="7" width="15.28515625" customWidth="1"/>
    <col min="8" max="10" width="13.5703125" customWidth="1"/>
  </cols>
  <sheetData>
    <row r="1" spans="1:12" ht="42.95" customHeight="1" x14ac:dyDescent="0.25"/>
    <row r="2" spans="1:12" ht="45.95" customHeight="1" x14ac:dyDescent="0.25">
      <c r="A2" s="151" t="s">
        <v>7</v>
      </c>
      <c r="B2" s="151"/>
      <c r="C2" s="151"/>
      <c r="D2" s="75"/>
      <c r="E2" s="75"/>
      <c r="F2" s="75"/>
      <c r="G2" s="75"/>
      <c r="H2" s="75"/>
      <c r="I2" s="75"/>
      <c r="J2" s="75"/>
    </row>
    <row r="3" spans="1:12" ht="15.75" x14ac:dyDescent="0.25">
      <c r="A3" s="43" t="s">
        <v>91</v>
      </c>
      <c r="C3" s="44"/>
      <c r="D3" s="44"/>
      <c r="H3" s="1"/>
      <c r="I3" s="1"/>
    </row>
    <row r="4" spans="1:12" ht="41.45" customHeight="1" x14ac:dyDescent="0.25">
      <c r="A4" s="81" t="s">
        <v>68</v>
      </c>
      <c r="B4" s="78" t="s">
        <v>92</v>
      </c>
      <c r="C4" s="78" t="s">
        <v>93</v>
      </c>
      <c r="K4" s="70"/>
      <c r="L4" s="70"/>
    </row>
    <row r="5" spans="1:12" ht="15.95" customHeight="1" x14ac:dyDescent="0.25">
      <c r="A5" s="98" t="s">
        <v>86</v>
      </c>
      <c r="B5" s="36">
        <v>204.5133761832368</v>
      </c>
      <c r="C5" s="36">
        <v>515.12579869222702</v>
      </c>
    </row>
    <row r="6" spans="1:12" ht="15.95" customHeight="1" x14ac:dyDescent="0.25">
      <c r="A6" s="98" t="s">
        <v>87</v>
      </c>
      <c r="B6" s="37">
        <v>220.69524010600006</v>
      </c>
      <c r="C6" s="37">
        <v>756.07626261199277</v>
      </c>
      <c r="I6" s="9"/>
    </row>
    <row r="7" spans="1:12" ht="15.95" customHeight="1" x14ac:dyDescent="0.25">
      <c r="A7" s="98" t="s">
        <v>88</v>
      </c>
      <c r="B7" s="36">
        <v>221.73331389175911</v>
      </c>
      <c r="C7" s="36">
        <v>442.58362917814924</v>
      </c>
      <c r="H7" s="12"/>
      <c r="I7" s="12"/>
    </row>
    <row r="8" spans="1:12" ht="15.95" customHeight="1" x14ac:dyDescent="0.25">
      <c r="A8" s="98" t="s">
        <v>89</v>
      </c>
      <c r="B8" s="37">
        <v>217.76290969346132</v>
      </c>
      <c r="C8" s="37">
        <v>447.17347134649043</v>
      </c>
      <c r="F8" s="9"/>
      <c r="G8" s="1"/>
      <c r="H8" s="12"/>
      <c r="I8" s="12"/>
    </row>
    <row r="9" spans="1:12" ht="15.95" customHeight="1" x14ac:dyDescent="0.25">
      <c r="A9" s="98" t="s">
        <v>72</v>
      </c>
      <c r="B9" s="36">
        <v>194.74222774881952</v>
      </c>
      <c r="C9" s="36">
        <v>494.01818306225505</v>
      </c>
      <c r="F9" s="9"/>
      <c r="G9" s="1"/>
      <c r="H9" s="9"/>
      <c r="I9" s="9"/>
      <c r="J9" s="9"/>
    </row>
    <row r="10" spans="1:12" ht="15.95" customHeight="1" x14ac:dyDescent="0.25">
      <c r="A10" s="98" t="s">
        <v>73</v>
      </c>
      <c r="B10" s="37">
        <v>198.59381714601886</v>
      </c>
      <c r="C10" s="37">
        <v>668.76487715889334</v>
      </c>
      <c r="H10" s="9"/>
      <c r="I10" s="9"/>
      <c r="J10" s="9"/>
    </row>
    <row r="11" spans="1:12" ht="15.95" customHeight="1" x14ac:dyDescent="0.25">
      <c r="A11" s="98" t="s">
        <v>74</v>
      </c>
      <c r="B11" s="36">
        <v>199.95253759318527</v>
      </c>
      <c r="C11" s="36">
        <v>353.65926004258586</v>
      </c>
    </row>
    <row r="12" spans="1:12" ht="15.75" x14ac:dyDescent="0.25">
      <c r="A12" s="98" t="s">
        <v>75</v>
      </c>
      <c r="B12" s="37">
        <v>219.626841561996</v>
      </c>
      <c r="C12" s="37">
        <v>440.05704382192329</v>
      </c>
    </row>
    <row r="13" spans="1:12" ht="15.95" customHeight="1" x14ac:dyDescent="0.25">
      <c r="A13" s="98" t="s">
        <v>76</v>
      </c>
      <c r="B13" s="36">
        <v>208.58491831529764</v>
      </c>
      <c r="C13" s="36">
        <v>477.46478609725335</v>
      </c>
    </row>
    <row r="14" spans="1:12" ht="15.95" customHeight="1" x14ac:dyDescent="0.25">
      <c r="A14" s="98" t="s">
        <v>77</v>
      </c>
      <c r="B14" s="37">
        <v>201.49284388580494</v>
      </c>
      <c r="C14" s="37">
        <v>643.44068765803081</v>
      </c>
    </row>
    <row r="15" spans="1:12" ht="15.95" customHeight="1" x14ac:dyDescent="0.25">
      <c r="A15" s="98" t="s">
        <v>78</v>
      </c>
      <c r="B15" s="36">
        <v>208.197335460575</v>
      </c>
      <c r="C15" s="36">
        <v>340.903882937444</v>
      </c>
    </row>
    <row r="16" spans="1:12" ht="15.95" customHeight="1" x14ac:dyDescent="0.25">
      <c r="A16" s="98" t="s">
        <v>79</v>
      </c>
      <c r="B16" s="37">
        <v>207.09966718011592</v>
      </c>
      <c r="C16" s="37">
        <v>388.60027745879563</v>
      </c>
    </row>
    <row r="17" spans="1:4" ht="15.95" customHeight="1" x14ac:dyDescent="0.25">
      <c r="A17" s="98" t="s">
        <v>90</v>
      </c>
      <c r="B17" s="36">
        <v>206.0089312516738</v>
      </c>
      <c r="C17" s="36">
        <v>423.2019379060452</v>
      </c>
    </row>
    <row r="18" spans="1:4" ht="14.45" customHeight="1" x14ac:dyDescent="0.25">
      <c r="A18" s="149" t="s">
        <v>94</v>
      </c>
      <c r="B18" s="152"/>
      <c r="C18" s="119" t="s">
        <v>82</v>
      </c>
      <c r="D18" s="76"/>
    </row>
    <row r="19" spans="1:4" ht="27" customHeight="1" x14ac:dyDescent="0.25">
      <c r="A19" s="154" t="s">
        <v>95</v>
      </c>
      <c r="B19" s="155"/>
    </row>
    <row r="21" spans="1:4" x14ac:dyDescent="0.25">
      <c r="B21" s="9"/>
      <c r="C21" s="9"/>
    </row>
  </sheetData>
  <mergeCells count="3">
    <mergeCell ref="A18:B18"/>
    <mergeCell ref="A2:C2"/>
    <mergeCell ref="A19:B19"/>
  </mergeCells>
  <phoneticPr fontId="32" type="noConversion"/>
  <hyperlinks>
    <hyperlink ref="C18" location="'Main Menu'!A1" display="Back to Main Menu" xr:uid="{454F8204-6869-4930-AF63-71D114A58641}"/>
  </hyperlinks>
  <pageMargins left="0.7" right="0.7" top="0.75" bottom="0.75" header="0.3" footer="0.3"/>
  <pageSetup scale="47" orientation="portrait" r:id="rId1"/>
  <headerFooter>
    <oddFooter>&amp;C_x000D_&amp;1#&amp;"Calibri"&amp;11&amp;Kffa500 CONFIDENTIAL▮▮مقيّد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 codeName="Worksheet____36">
    <tabColor theme="3" tint="0.39997558519241921"/>
  </sheetPr>
  <dimension ref="A1:N19"/>
  <sheetViews>
    <sheetView showGridLines="0" view="pageBreakPreview" zoomScaleNormal="100" zoomScaleSheetLayoutView="100" workbookViewId="0">
      <selection activeCell="E19" sqref="E19:F19"/>
    </sheetView>
  </sheetViews>
  <sheetFormatPr defaultColWidth="8.7109375" defaultRowHeight="15" x14ac:dyDescent="0.25"/>
  <cols>
    <col min="1" max="1" width="5.5703125" customWidth="1"/>
    <col min="2" max="2" width="18.140625" customWidth="1"/>
    <col min="3" max="5" width="15.5703125" customWidth="1"/>
    <col min="6" max="6" width="17.28515625" customWidth="1"/>
    <col min="7" max="9" width="15.28515625" customWidth="1"/>
    <col min="10" max="10" width="21.28515625" customWidth="1"/>
    <col min="11" max="14" width="15.28515625" customWidth="1"/>
  </cols>
  <sheetData>
    <row r="1" spans="1:14" ht="39.6" customHeight="1" x14ac:dyDescent="0.25"/>
    <row r="2" spans="1:14" ht="45.95" customHeight="1" x14ac:dyDescent="0.25">
      <c r="A2" s="191" t="s">
        <v>52</v>
      </c>
      <c r="B2" s="151"/>
      <c r="C2" s="151"/>
      <c r="D2" s="151"/>
      <c r="E2" s="151"/>
      <c r="F2" s="151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241</v>
      </c>
    </row>
    <row r="4" spans="1:14" ht="35.1" customHeight="1" x14ac:dyDescent="0.25">
      <c r="A4" s="159" t="s">
        <v>136</v>
      </c>
      <c r="B4" s="160"/>
      <c r="C4" s="18" t="s">
        <v>219</v>
      </c>
      <c r="D4" s="18" t="s">
        <v>220</v>
      </c>
      <c r="E4" s="18" t="s">
        <v>221</v>
      </c>
      <c r="F4" s="106" t="s">
        <v>242</v>
      </c>
      <c r="G4" s="34"/>
    </row>
    <row r="5" spans="1:14" ht="15.95" customHeight="1" x14ac:dyDescent="0.25">
      <c r="A5" s="19">
        <v>1</v>
      </c>
      <c r="B5" s="104" t="s">
        <v>117</v>
      </c>
      <c r="C5" s="25">
        <v>51453</v>
      </c>
      <c r="D5" s="25">
        <v>47174</v>
      </c>
      <c r="E5" s="25">
        <v>98627</v>
      </c>
      <c r="F5" s="22">
        <v>0.28621384129637367</v>
      </c>
      <c r="G5" s="68"/>
    </row>
    <row r="6" spans="1:14" ht="15.95" customHeight="1" x14ac:dyDescent="0.25">
      <c r="A6" s="20">
        <v>2</v>
      </c>
      <c r="B6" s="105" t="s">
        <v>118</v>
      </c>
      <c r="C6" s="26">
        <v>44943</v>
      </c>
      <c r="D6" s="26">
        <v>31869</v>
      </c>
      <c r="E6" s="26">
        <v>76812</v>
      </c>
      <c r="F6" s="21">
        <v>0.26157848853048549</v>
      </c>
      <c r="G6" s="68"/>
    </row>
    <row r="7" spans="1:14" ht="15.95" customHeight="1" x14ac:dyDescent="0.25">
      <c r="A7" s="19">
        <v>3</v>
      </c>
      <c r="B7" s="104" t="s">
        <v>119</v>
      </c>
      <c r="C7" s="25">
        <v>7933</v>
      </c>
      <c r="D7" s="25">
        <v>5813</v>
      </c>
      <c r="E7" s="25">
        <v>13746</v>
      </c>
      <c r="F7" s="22">
        <v>0.21682756009842893</v>
      </c>
      <c r="G7" s="68"/>
    </row>
    <row r="8" spans="1:14" ht="15.95" customHeight="1" x14ac:dyDescent="0.25">
      <c r="A8" s="20">
        <v>4</v>
      </c>
      <c r="B8" s="105" t="s">
        <v>120</v>
      </c>
      <c r="C8" s="26">
        <v>3279</v>
      </c>
      <c r="D8" s="26">
        <v>2649</v>
      </c>
      <c r="E8" s="26">
        <v>5928</v>
      </c>
      <c r="F8" s="21">
        <v>0.17134433621412262</v>
      </c>
      <c r="G8" s="68"/>
    </row>
    <row r="9" spans="1:14" ht="15.95" customHeight="1" x14ac:dyDescent="0.25">
      <c r="A9" s="19">
        <v>5</v>
      </c>
      <c r="B9" s="104" t="s">
        <v>121</v>
      </c>
      <c r="C9" s="25">
        <v>16048</v>
      </c>
      <c r="D9" s="25">
        <v>18039</v>
      </c>
      <c r="E9" s="25">
        <v>34087</v>
      </c>
      <c r="F9" s="22">
        <v>0.21963556231394735</v>
      </c>
      <c r="G9" s="68"/>
    </row>
    <row r="10" spans="1:14" ht="15.95" customHeight="1" x14ac:dyDescent="0.25">
      <c r="A10" s="20">
        <v>6</v>
      </c>
      <c r="B10" s="105" t="s">
        <v>122</v>
      </c>
      <c r="C10" s="26">
        <v>3585</v>
      </c>
      <c r="D10" s="26">
        <v>3713</v>
      </c>
      <c r="E10" s="26">
        <v>7298</v>
      </c>
      <c r="F10" s="21">
        <v>0.14666398713826367</v>
      </c>
      <c r="G10" s="68"/>
    </row>
    <row r="11" spans="1:14" ht="15.95" customHeight="1" x14ac:dyDescent="0.25">
      <c r="A11" s="19">
        <v>7</v>
      </c>
      <c r="B11" s="104" t="s">
        <v>123</v>
      </c>
      <c r="C11" s="25">
        <v>2342</v>
      </c>
      <c r="D11" s="25">
        <v>2179</v>
      </c>
      <c r="E11" s="25">
        <v>4521</v>
      </c>
      <c r="F11" s="22">
        <v>0.16616436342252278</v>
      </c>
      <c r="G11" s="68"/>
    </row>
    <row r="12" spans="1:14" ht="15.95" customHeight="1" x14ac:dyDescent="0.25">
      <c r="A12" s="20">
        <v>8</v>
      </c>
      <c r="B12" s="105" t="s">
        <v>124</v>
      </c>
      <c r="C12" s="26">
        <v>899</v>
      </c>
      <c r="D12" s="26">
        <v>819</v>
      </c>
      <c r="E12" s="26">
        <v>1718</v>
      </c>
      <c r="F12" s="21">
        <v>0.12631424159988236</v>
      </c>
      <c r="G12" s="68"/>
    </row>
    <row r="13" spans="1:14" ht="15.95" customHeight="1" x14ac:dyDescent="0.25">
      <c r="A13" s="19">
        <v>9</v>
      </c>
      <c r="B13" s="104" t="s">
        <v>125</v>
      </c>
      <c r="C13" s="25">
        <v>402</v>
      </c>
      <c r="D13" s="25">
        <v>382</v>
      </c>
      <c r="E13" s="25">
        <v>784</v>
      </c>
      <c r="F13" s="22">
        <v>0.10634834508952794</v>
      </c>
      <c r="G13" s="68"/>
    </row>
    <row r="14" spans="1:14" ht="15.95" customHeight="1" x14ac:dyDescent="0.25">
      <c r="A14" s="20">
        <v>10</v>
      </c>
      <c r="B14" s="105" t="s">
        <v>126</v>
      </c>
      <c r="C14" s="26">
        <v>1571</v>
      </c>
      <c r="D14" s="26">
        <v>1646</v>
      </c>
      <c r="E14" s="26">
        <v>3217</v>
      </c>
      <c r="F14" s="21">
        <v>0.10977648865381334</v>
      </c>
      <c r="G14" s="68"/>
    </row>
    <row r="15" spans="1:14" ht="15.95" customHeight="1" x14ac:dyDescent="0.25">
      <c r="A15" s="19">
        <v>11</v>
      </c>
      <c r="B15" s="104" t="s">
        <v>127</v>
      </c>
      <c r="C15" s="25">
        <v>500</v>
      </c>
      <c r="D15" s="25">
        <v>777</v>
      </c>
      <c r="E15" s="25">
        <v>1277</v>
      </c>
      <c r="F15" s="22">
        <v>9.8884931082546076E-2</v>
      </c>
      <c r="G15" s="68"/>
    </row>
    <row r="16" spans="1:14" ht="15.95" customHeight="1" x14ac:dyDescent="0.25">
      <c r="A16" s="20">
        <v>12</v>
      </c>
      <c r="B16" s="105" t="s">
        <v>128</v>
      </c>
      <c r="C16" s="26">
        <v>532</v>
      </c>
      <c r="D16" s="26">
        <v>479</v>
      </c>
      <c r="E16" s="26">
        <v>1011</v>
      </c>
      <c r="F16" s="21">
        <v>0.14424311599372236</v>
      </c>
      <c r="G16" s="68"/>
    </row>
    <row r="17" spans="1:7" ht="15.95" customHeight="1" x14ac:dyDescent="0.25">
      <c r="A17" s="19">
        <v>13</v>
      </c>
      <c r="B17" s="104" t="s">
        <v>129</v>
      </c>
      <c r="C17" s="25">
        <v>590</v>
      </c>
      <c r="D17" s="25">
        <v>478</v>
      </c>
      <c r="E17" s="25">
        <v>1068</v>
      </c>
      <c r="F17" s="22">
        <v>0.12257546195340296</v>
      </c>
      <c r="G17" s="68"/>
    </row>
    <row r="18" spans="1:7" ht="20.100000000000001" customHeight="1" x14ac:dyDescent="0.25">
      <c r="A18" s="189" t="s">
        <v>221</v>
      </c>
      <c r="B18" s="190"/>
      <c r="C18" s="27">
        <v>134077</v>
      </c>
      <c r="D18" s="27">
        <v>116017</v>
      </c>
      <c r="E18" s="27">
        <v>250094</v>
      </c>
      <c r="F18" s="49">
        <v>0.23879585186090499</v>
      </c>
    </row>
    <row r="19" spans="1:7" x14ac:dyDescent="0.25">
      <c r="A19" s="161" t="s">
        <v>235</v>
      </c>
      <c r="B19" s="162"/>
      <c r="C19" s="162"/>
      <c r="D19" s="162"/>
      <c r="E19" s="165" t="s">
        <v>82</v>
      </c>
      <c r="F19" s="166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  <hyperlink ref="E19:F19" location="'Main Menu'!A1" display="Back to Main Menu" xr:uid="{23C573E1-D40A-443A-9501-367B8D1F8081}"/>
  </hyperlinks>
  <pageMargins left="0.7" right="0.7" top="0.75" bottom="0.75" header="0.3" footer="0.3"/>
  <pageSetup scale="86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 codeName="Worksheet____37">
    <tabColor theme="3" tint="0.39997558519241921"/>
  </sheetPr>
  <dimension ref="A1:N19"/>
  <sheetViews>
    <sheetView showGridLines="0" view="pageBreakPreview" zoomScaleNormal="100" zoomScaleSheetLayoutView="100" workbookViewId="0">
      <selection activeCell="E19" sqref="E19:F19"/>
    </sheetView>
  </sheetViews>
  <sheetFormatPr defaultColWidth="8.7109375" defaultRowHeight="15" x14ac:dyDescent="0.25"/>
  <cols>
    <col min="1" max="1" width="5.5703125" customWidth="1"/>
    <col min="2" max="2" width="18.85546875" customWidth="1"/>
    <col min="3" max="5" width="15.5703125" customWidth="1"/>
    <col min="6" max="6" width="17.5703125" customWidth="1"/>
    <col min="7" max="9" width="15.28515625" customWidth="1"/>
    <col min="10" max="10" width="21.28515625" customWidth="1"/>
    <col min="11" max="14" width="15.28515625" customWidth="1"/>
  </cols>
  <sheetData>
    <row r="1" spans="1:14" ht="38.1" customHeight="1" x14ac:dyDescent="0.25"/>
    <row r="2" spans="1:14" ht="45.95" customHeight="1" x14ac:dyDescent="0.25">
      <c r="A2" s="151" t="s">
        <v>53</v>
      </c>
      <c r="B2" s="151"/>
      <c r="C2" s="151"/>
      <c r="D2" s="151"/>
      <c r="E2" s="151"/>
      <c r="F2" s="151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243</v>
      </c>
    </row>
    <row r="4" spans="1:14" ht="35.1" customHeight="1" x14ac:dyDescent="0.25">
      <c r="A4" s="159" t="s">
        <v>136</v>
      </c>
      <c r="B4" s="160"/>
      <c r="C4" s="18" t="s">
        <v>219</v>
      </c>
      <c r="D4" s="18" t="s">
        <v>220</v>
      </c>
      <c r="E4" s="18" t="s">
        <v>221</v>
      </c>
      <c r="F4" s="106" t="s">
        <v>244</v>
      </c>
      <c r="G4" s="34"/>
    </row>
    <row r="5" spans="1:14" ht="15.95" customHeight="1" x14ac:dyDescent="0.25">
      <c r="A5" s="19">
        <v>1</v>
      </c>
      <c r="B5" s="104" t="s">
        <v>117</v>
      </c>
      <c r="C5" s="25">
        <v>237520</v>
      </c>
      <c r="D5" s="25">
        <v>8445</v>
      </c>
      <c r="E5" s="25">
        <v>245965</v>
      </c>
      <c r="F5" s="22">
        <v>0.71378615870362627</v>
      </c>
      <c r="G5" s="2"/>
    </row>
    <row r="6" spans="1:14" ht="15.95" customHeight="1" x14ac:dyDescent="0.25">
      <c r="A6" s="20">
        <v>2</v>
      </c>
      <c r="B6" s="105" t="s">
        <v>118</v>
      </c>
      <c r="C6" s="26">
        <v>207634</v>
      </c>
      <c r="D6" s="26">
        <v>9202</v>
      </c>
      <c r="E6" s="26">
        <v>216836</v>
      </c>
      <c r="F6" s="21">
        <v>0.73842151146951451</v>
      </c>
      <c r="G6" s="2"/>
    </row>
    <row r="7" spans="1:14" ht="15.95" customHeight="1" x14ac:dyDescent="0.25">
      <c r="A7" s="19">
        <v>3</v>
      </c>
      <c r="B7" s="104" t="s">
        <v>119</v>
      </c>
      <c r="C7" s="25">
        <v>48635</v>
      </c>
      <c r="D7" s="25">
        <v>1015</v>
      </c>
      <c r="E7" s="25">
        <v>49650</v>
      </c>
      <c r="F7" s="22">
        <v>0.78317243990157104</v>
      </c>
    </row>
    <row r="8" spans="1:14" ht="15.95" customHeight="1" x14ac:dyDescent="0.25">
      <c r="A8" s="20">
        <v>4</v>
      </c>
      <c r="B8" s="105" t="s">
        <v>120</v>
      </c>
      <c r="C8" s="26">
        <v>28345</v>
      </c>
      <c r="D8" s="26">
        <v>324</v>
      </c>
      <c r="E8" s="26">
        <v>28669</v>
      </c>
      <c r="F8" s="21">
        <v>0.82865566378587741</v>
      </c>
    </row>
    <row r="9" spans="1:14" ht="15.95" customHeight="1" x14ac:dyDescent="0.25">
      <c r="A9" s="19">
        <v>5</v>
      </c>
      <c r="B9" s="104" t="s">
        <v>121</v>
      </c>
      <c r="C9" s="25">
        <v>119285</v>
      </c>
      <c r="D9" s="25">
        <v>1826</v>
      </c>
      <c r="E9" s="25">
        <v>121111</v>
      </c>
      <c r="F9" s="22">
        <v>0.78036443768605268</v>
      </c>
    </row>
    <row r="10" spans="1:14" ht="15.95" customHeight="1" x14ac:dyDescent="0.25">
      <c r="A10" s="20">
        <v>6</v>
      </c>
      <c r="B10" s="105" t="s">
        <v>122</v>
      </c>
      <c r="C10" s="26">
        <v>41979</v>
      </c>
      <c r="D10" s="26">
        <v>483</v>
      </c>
      <c r="E10" s="26">
        <v>42462</v>
      </c>
      <c r="F10" s="21">
        <v>0.85333601286173633</v>
      </c>
    </row>
    <row r="11" spans="1:14" ht="15.95" customHeight="1" x14ac:dyDescent="0.25">
      <c r="A11" s="19">
        <v>7</v>
      </c>
      <c r="B11" s="104" t="s">
        <v>123</v>
      </c>
      <c r="C11" s="25">
        <v>21731</v>
      </c>
      <c r="D11" s="25">
        <v>956</v>
      </c>
      <c r="E11" s="25">
        <v>22687</v>
      </c>
      <c r="F11" s="22">
        <v>0.83383563657747717</v>
      </c>
    </row>
    <row r="12" spans="1:14" ht="15.95" customHeight="1" x14ac:dyDescent="0.25">
      <c r="A12" s="20">
        <v>8</v>
      </c>
      <c r="B12" s="105" t="s">
        <v>124</v>
      </c>
      <c r="C12" s="26">
        <v>11763</v>
      </c>
      <c r="D12" s="26">
        <v>120</v>
      </c>
      <c r="E12" s="26">
        <v>11883</v>
      </c>
      <c r="F12" s="21">
        <v>0.87368575840011764</v>
      </c>
    </row>
    <row r="13" spans="1:14" ht="15.95" customHeight="1" x14ac:dyDescent="0.25">
      <c r="A13" s="19">
        <v>9</v>
      </c>
      <c r="B13" s="104" t="s">
        <v>125</v>
      </c>
      <c r="C13" s="25">
        <v>6475</v>
      </c>
      <c r="D13" s="25">
        <v>113</v>
      </c>
      <c r="E13" s="25">
        <v>6588</v>
      </c>
      <c r="F13" s="22">
        <v>0.89365165491047205</v>
      </c>
    </row>
    <row r="14" spans="1:14" ht="15.95" customHeight="1" x14ac:dyDescent="0.25">
      <c r="A14" s="20">
        <v>10</v>
      </c>
      <c r="B14" s="105" t="s">
        <v>126</v>
      </c>
      <c r="C14" s="26">
        <v>25779</v>
      </c>
      <c r="D14" s="26">
        <v>309</v>
      </c>
      <c r="E14" s="26">
        <v>26088</v>
      </c>
      <c r="F14" s="21">
        <v>0.8902235113461866</v>
      </c>
    </row>
    <row r="15" spans="1:14" ht="15.95" customHeight="1" x14ac:dyDescent="0.25">
      <c r="A15" s="19">
        <v>11</v>
      </c>
      <c r="B15" s="104" t="s">
        <v>127</v>
      </c>
      <c r="C15" s="25">
        <v>11380</v>
      </c>
      <c r="D15" s="25">
        <v>257</v>
      </c>
      <c r="E15" s="25">
        <v>11637</v>
      </c>
      <c r="F15" s="22">
        <v>0.90111506891745397</v>
      </c>
    </row>
    <row r="16" spans="1:14" ht="15.95" customHeight="1" x14ac:dyDescent="0.25">
      <c r="A16" s="20">
        <v>12</v>
      </c>
      <c r="B16" s="105" t="s">
        <v>128</v>
      </c>
      <c r="C16" s="26">
        <v>5926</v>
      </c>
      <c r="D16" s="26">
        <v>72</v>
      </c>
      <c r="E16" s="26">
        <v>5998</v>
      </c>
      <c r="F16" s="21">
        <v>0.8557568840062777</v>
      </c>
    </row>
    <row r="17" spans="1:6" ht="15.95" customHeight="1" x14ac:dyDescent="0.25">
      <c r="A17" s="19">
        <v>13</v>
      </c>
      <c r="B17" s="104" t="s">
        <v>129</v>
      </c>
      <c r="C17" s="25">
        <v>7525</v>
      </c>
      <c r="D17" s="25">
        <v>120</v>
      </c>
      <c r="E17" s="25">
        <v>7645</v>
      </c>
      <c r="F17" s="22">
        <v>0.87742453804659704</v>
      </c>
    </row>
    <row r="18" spans="1:6" ht="20.100000000000001" customHeight="1" x14ac:dyDescent="0.25">
      <c r="A18" s="189" t="s">
        <v>221</v>
      </c>
      <c r="B18" s="190"/>
      <c r="C18" s="27">
        <v>773977</v>
      </c>
      <c r="D18" s="27">
        <v>23242</v>
      </c>
      <c r="E18" s="27">
        <v>797219</v>
      </c>
      <c r="F18" s="29">
        <v>0.76120414813909498</v>
      </c>
    </row>
    <row r="19" spans="1:6" x14ac:dyDescent="0.25">
      <c r="A19" s="161" t="s">
        <v>235</v>
      </c>
      <c r="B19" s="162"/>
      <c r="C19" s="162"/>
      <c r="D19" s="162"/>
      <c r="E19" s="165" t="s">
        <v>82</v>
      </c>
      <c r="F19" s="166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  <hyperlink ref="E19:F19" location="'Main Menu'!A1" display="Back to Main Menu" xr:uid="{78FF674F-8FFC-42FE-9C5B-89CA13C95F50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 codeName="Worksheet____38">
    <tabColor theme="3" tint="0.39997558519241921"/>
  </sheetPr>
  <dimension ref="A1:N26"/>
  <sheetViews>
    <sheetView showGridLines="0" view="pageBreakPreview" zoomScaleNormal="100" zoomScaleSheetLayoutView="100" workbookViewId="0">
      <selection activeCell="E19" sqref="E19:F19"/>
    </sheetView>
  </sheetViews>
  <sheetFormatPr defaultColWidth="8.7109375" defaultRowHeight="15" x14ac:dyDescent="0.25"/>
  <cols>
    <col min="1" max="1" width="5.5703125" customWidth="1"/>
    <col min="2" max="2" width="19.140625" customWidth="1"/>
    <col min="3" max="6" width="15.5703125" customWidth="1"/>
    <col min="7" max="9" width="15.28515625" customWidth="1"/>
    <col min="10" max="10" width="21.28515625" customWidth="1"/>
    <col min="11" max="14" width="15.28515625" customWidth="1"/>
  </cols>
  <sheetData>
    <row r="1" spans="1:14" ht="39.950000000000003" customHeight="1" x14ac:dyDescent="0.25"/>
    <row r="2" spans="1:14" ht="45.95" customHeight="1" x14ac:dyDescent="0.25">
      <c r="A2" s="191" t="s">
        <v>54</v>
      </c>
      <c r="B2" s="191"/>
      <c r="C2" s="191"/>
      <c r="D2" s="191"/>
      <c r="E2" s="191"/>
      <c r="F2" s="191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245</v>
      </c>
    </row>
    <row r="4" spans="1:14" ht="35.1" customHeight="1" x14ac:dyDescent="0.25">
      <c r="A4" s="159" t="s">
        <v>136</v>
      </c>
      <c r="B4" s="160"/>
      <c r="C4" s="18" t="s">
        <v>219</v>
      </c>
      <c r="D4" s="18" t="s">
        <v>220</v>
      </c>
      <c r="E4" s="18" t="s">
        <v>221</v>
      </c>
      <c r="F4" s="24" t="s">
        <v>246</v>
      </c>
      <c r="G4" s="34"/>
    </row>
    <row r="5" spans="1:14" ht="15.95" customHeight="1" x14ac:dyDescent="0.25">
      <c r="A5" s="19">
        <v>1</v>
      </c>
      <c r="B5" s="104" t="s">
        <v>117</v>
      </c>
      <c r="C5" s="25">
        <f>'3.4'!C5+'3.5'!C5</f>
        <v>288973</v>
      </c>
      <c r="D5" s="25">
        <f>'3.4'!D5+'3.5'!D5</f>
        <v>55619</v>
      </c>
      <c r="E5" s="25">
        <f>D5+C5</f>
        <v>344592</v>
      </c>
      <c r="F5" s="22">
        <f>E5/$E$18</f>
        <v>0.32902484739519133</v>
      </c>
      <c r="G5" s="2"/>
    </row>
    <row r="6" spans="1:14" ht="15.95" customHeight="1" x14ac:dyDescent="0.25">
      <c r="A6" s="20">
        <v>2</v>
      </c>
      <c r="B6" s="105" t="s">
        <v>118</v>
      </c>
      <c r="C6" s="26">
        <f>'3.4'!C6+'3.5'!C6</f>
        <v>252577</v>
      </c>
      <c r="D6" s="26">
        <f>'3.4'!D6+'3.5'!D6</f>
        <v>41071</v>
      </c>
      <c r="E6" s="26">
        <f t="shared" ref="E6:E17" si="0">D6+C6</f>
        <v>293648</v>
      </c>
      <c r="F6" s="21">
        <f>E6/$E$18</f>
        <v>0.28038227349417033</v>
      </c>
      <c r="G6" s="2"/>
    </row>
    <row r="7" spans="1:14" ht="15.95" customHeight="1" x14ac:dyDescent="0.25">
      <c r="A7" s="19">
        <v>3</v>
      </c>
      <c r="B7" s="104" t="s">
        <v>119</v>
      </c>
      <c r="C7" s="25">
        <f>'3.4'!C7+'3.5'!C7</f>
        <v>56568</v>
      </c>
      <c r="D7" s="25">
        <f>'3.4'!D7+'3.5'!D7</f>
        <v>6828</v>
      </c>
      <c r="E7" s="25">
        <f t="shared" si="0"/>
        <v>63396</v>
      </c>
      <c r="F7" s="22">
        <f t="shared" ref="F7:F16" si="1">E7/$E$18</f>
        <v>6.0532047248530285E-2</v>
      </c>
    </row>
    <row r="8" spans="1:14" ht="15.95" customHeight="1" x14ac:dyDescent="0.25">
      <c r="A8" s="20">
        <v>4</v>
      </c>
      <c r="B8" s="105" t="s">
        <v>120</v>
      </c>
      <c r="C8" s="26">
        <f>'3.4'!C8+'3.5'!C8</f>
        <v>31624</v>
      </c>
      <c r="D8" s="26">
        <f>'3.4'!D8+'3.5'!D8</f>
        <v>2973</v>
      </c>
      <c r="E8" s="26">
        <f t="shared" si="0"/>
        <v>34597</v>
      </c>
      <c r="F8" s="21">
        <f t="shared" si="1"/>
        <v>3.3034059540939527E-2</v>
      </c>
    </row>
    <row r="9" spans="1:14" ht="15.95" customHeight="1" x14ac:dyDescent="0.25">
      <c r="A9" s="19">
        <v>5</v>
      </c>
      <c r="B9" s="104" t="s">
        <v>121</v>
      </c>
      <c r="C9" s="25">
        <f>'3.4'!C9+'3.5'!C9</f>
        <v>135333</v>
      </c>
      <c r="D9" s="25">
        <f>'3.4'!D9+'3.5'!D9</f>
        <v>19865</v>
      </c>
      <c r="E9" s="25">
        <f t="shared" si="0"/>
        <v>155198</v>
      </c>
      <c r="F9" s="22">
        <f t="shared" si="1"/>
        <v>0.14818683621801695</v>
      </c>
    </row>
    <row r="10" spans="1:14" ht="15.95" customHeight="1" x14ac:dyDescent="0.25">
      <c r="A10" s="20">
        <v>6</v>
      </c>
      <c r="B10" s="105" t="s">
        <v>122</v>
      </c>
      <c r="C10" s="26">
        <f>'3.4'!C10+'3.5'!C10</f>
        <v>45564</v>
      </c>
      <c r="D10" s="26">
        <f>'3.4'!D10+'3.5'!D10</f>
        <v>4196</v>
      </c>
      <c r="E10" s="26">
        <f t="shared" si="0"/>
        <v>49760</v>
      </c>
      <c r="F10" s="21">
        <f t="shared" si="1"/>
        <v>4.7512061819150533E-2</v>
      </c>
      <c r="G10" s="9"/>
    </row>
    <row r="11" spans="1:14" ht="15.95" customHeight="1" x14ac:dyDescent="0.25">
      <c r="A11" s="19">
        <v>7</v>
      </c>
      <c r="B11" s="104" t="s">
        <v>123</v>
      </c>
      <c r="C11" s="25">
        <f>'3.4'!C11+'3.5'!C11</f>
        <v>24073</v>
      </c>
      <c r="D11" s="25">
        <f>'3.4'!D11+'3.5'!D11</f>
        <v>3135</v>
      </c>
      <c r="E11" s="25">
        <f t="shared" si="0"/>
        <v>27208</v>
      </c>
      <c r="F11" s="22">
        <f t="shared" si="1"/>
        <v>2.5978862097577323E-2</v>
      </c>
    </row>
    <row r="12" spans="1:14" ht="15.95" customHeight="1" x14ac:dyDescent="0.25">
      <c r="A12" s="20">
        <v>8</v>
      </c>
      <c r="B12" s="105" t="s">
        <v>124</v>
      </c>
      <c r="C12" s="26">
        <f>'3.4'!C12+'3.5'!C12</f>
        <v>12662</v>
      </c>
      <c r="D12" s="26">
        <f>'3.4'!D12+'3.5'!D12</f>
        <v>939</v>
      </c>
      <c r="E12" s="26">
        <f t="shared" si="0"/>
        <v>13601</v>
      </c>
      <c r="F12" s="21">
        <f t="shared" si="1"/>
        <v>1.2986566575608247E-2</v>
      </c>
    </row>
    <row r="13" spans="1:14" ht="15.95" customHeight="1" x14ac:dyDescent="0.25">
      <c r="A13" s="19">
        <v>9</v>
      </c>
      <c r="B13" s="104" t="s">
        <v>125</v>
      </c>
      <c r="C13" s="25">
        <f>'3.4'!C13+'3.5'!C13</f>
        <v>6877</v>
      </c>
      <c r="D13" s="25">
        <f>'3.4'!D13+'3.5'!D13</f>
        <v>495</v>
      </c>
      <c r="E13" s="25">
        <f t="shared" si="0"/>
        <v>7372</v>
      </c>
      <c r="F13" s="22">
        <f t="shared" si="1"/>
        <v>7.0389654286731858E-3</v>
      </c>
    </row>
    <row r="14" spans="1:14" ht="15.95" customHeight="1" x14ac:dyDescent="0.25">
      <c r="A14" s="20">
        <v>10</v>
      </c>
      <c r="B14" s="105" t="s">
        <v>126</v>
      </c>
      <c r="C14" s="26">
        <f>'3.4'!C14+'3.5'!C14</f>
        <v>27350</v>
      </c>
      <c r="D14" s="26">
        <f>'3.4'!D14+'3.5'!D14</f>
        <v>1955</v>
      </c>
      <c r="E14" s="26">
        <f t="shared" si="0"/>
        <v>29305</v>
      </c>
      <c r="F14" s="21">
        <f t="shared" si="1"/>
        <v>2.7981128850687424E-2</v>
      </c>
    </row>
    <row r="15" spans="1:14" ht="15.95" customHeight="1" x14ac:dyDescent="0.25">
      <c r="A15" s="19">
        <v>11</v>
      </c>
      <c r="B15" s="104" t="s">
        <v>127</v>
      </c>
      <c r="C15" s="25">
        <f>'3.4'!C15+'3.5'!C15</f>
        <v>11880</v>
      </c>
      <c r="D15" s="25">
        <f>'3.4'!D15+'3.5'!D15</f>
        <v>1034</v>
      </c>
      <c r="E15" s="25">
        <f t="shared" si="0"/>
        <v>12914</v>
      </c>
      <c r="F15" s="22">
        <f t="shared" si="1"/>
        <v>1.2330602217293207E-2</v>
      </c>
    </row>
    <row r="16" spans="1:14" ht="15.95" customHeight="1" x14ac:dyDescent="0.25">
      <c r="A16" s="20">
        <v>12</v>
      </c>
      <c r="B16" s="105" t="s">
        <v>128</v>
      </c>
      <c r="C16" s="26">
        <f>'3.4'!C16+'3.5'!C16</f>
        <v>6458</v>
      </c>
      <c r="D16" s="26">
        <f>'3.4'!D16+'3.5'!D16</f>
        <v>551</v>
      </c>
      <c r="E16" s="26">
        <f t="shared" si="0"/>
        <v>7009</v>
      </c>
      <c r="F16" s="21">
        <f t="shared" si="1"/>
        <v>6.6923641738429679E-3</v>
      </c>
    </row>
    <row r="17" spans="1:6" ht="15.95" customHeight="1" x14ac:dyDescent="0.25">
      <c r="A17" s="19">
        <v>13</v>
      </c>
      <c r="B17" s="104" t="s">
        <v>129</v>
      </c>
      <c r="C17" s="25">
        <f>'3.4'!C17+'3.5'!C17</f>
        <v>8115</v>
      </c>
      <c r="D17" s="25">
        <f>'3.4'!D17+'3.5'!D17</f>
        <v>598</v>
      </c>
      <c r="E17" s="25">
        <f t="shared" si="0"/>
        <v>8713</v>
      </c>
      <c r="F17" s="22">
        <f>E17/$E$18</f>
        <v>8.3193849403187005E-3</v>
      </c>
    </row>
    <row r="18" spans="1:6" ht="20.100000000000001" customHeight="1" x14ac:dyDescent="0.25">
      <c r="A18" s="189" t="s">
        <v>221</v>
      </c>
      <c r="B18" s="190"/>
      <c r="C18" s="27">
        <f>SUM(C5:C17)</f>
        <v>908054</v>
      </c>
      <c r="D18" s="27">
        <f>SUM(D5:D17)</f>
        <v>139259</v>
      </c>
      <c r="E18" s="27">
        <f>SUM(E5:E17)</f>
        <v>1047313</v>
      </c>
      <c r="F18" s="29">
        <f>E18/$E$18</f>
        <v>1</v>
      </c>
    </row>
    <row r="19" spans="1:6" x14ac:dyDescent="0.25">
      <c r="A19" s="161" t="s">
        <v>235</v>
      </c>
      <c r="B19" s="162"/>
      <c r="C19" s="162"/>
      <c r="D19" s="162"/>
      <c r="E19" s="165" t="s">
        <v>82</v>
      </c>
      <c r="F19" s="166"/>
    </row>
    <row r="20" spans="1:6" x14ac:dyDescent="0.25">
      <c r="C20" s="1"/>
      <c r="D20" s="1"/>
      <c r="E20" s="1"/>
    </row>
    <row r="21" spans="1:6" x14ac:dyDescent="0.25">
      <c r="C21" s="1"/>
      <c r="D21" s="1"/>
      <c r="E21" s="1"/>
      <c r="F21" s="1"/>
    </row>
    <row r="25" spans="1:6" ht="28.5" x14ac:dyDescent="0.45">
      <c r="B25" s="11"/>
      <c r="E25" s="9"/>
    </row>
    <row r="26" spans="1:6" x14ac:dyDescent="0.25">
      <c r="E26" s="9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  <hyperlink ref="E19:F19" location="'Main Menu'!A1" display="Back to Main Menu" xr:uid="{83F4F9C1-DD8E-47F0-9F26-40FA10456CB2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F79-12BE-456E-ACFE-511B5A86F6F2}">
  <sheetPr codeName="Worksheet____39">
    <tabColor theme="3" tint="0.39997558519241921"/>
  </sheetPr>
  <dimension ref="A1:R24"/>
  <sheetViews>
    <sheetView showGridLines="0" view="pageBreakPreview" zoomScaleNormal="100" zoomScaleSheetLayoutView="100" workbookViewId="0">
      <selection activeCell="D18" sqref="D18:E18"/>
    </sheetView>
  </sheetViews>
  <sheetFormatPr defaultColWidth="8.7109375" defaultRowHeight="15" x14ac:dyDescent="0.25"/>
  <cols>
    <col min="1" max="1" width="5.5703125" customWidth="1"/>
    <col min="2" max="2" width="36.42578125" customWidth="1"/>
    <col min="3" max="5" width="15.5703125" customWidth="1"/>
    <col min="6" max="6" width="30.85546875" customWidth="1"/>
    <col min="7" max="7" width="15.28515625" customWidth="1"/>
    <col min="8" max="8" width="16.140625" customWidth="1"/>
    <col min="9" max="9" width="16.7109375" customWidth="1"/>
    <col min="10" max="10" width="30.140625" customWidth="1"/>
    <col min="11" max="12" width="17.7109375" customWidth="1"/>
    <col min="13" max="13" width="13.85546875" customWidth="1"/>
    <col min="14" max="14" width="13.28515625" customWidth="1"/>
  </cols>
  <sheetData>
    <row r="1" spans="1:14" ht="42.95" customHeight="1" x14ac:dyDescent="0.25"/>
    <row r="2" spans="1:14" ht="45.95" customHeight="1" x14ac:dyDescent="0.25">
      <c r="A2" s="191" t="s">
        <v>55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247</v>
      </c>
      <c r="E3" s="1"/>
    </row>
    <row r="4" spans="1:14" ht="35.1" customHeight="1" x14ac:dyDescent="0.25">
      <c r="A4" s="159" t="s">
        <v>218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2" t="s">
        <v>223</v>
      </c>
      <c r="C5" s="25">
        <v>52256</v>
      </c>
      <c r="D5" s="25">
        <f>'3.1'!E5</f>
        <v>61576</v>
      </c>
      <c r="E5" s="22">
        <f t="shared" ref="E5:E16" si="0">(D5-C5)/C5</f>
        <v>0.17835272504592775</v>
      </c>
    </row>
    <row r="6" spans="1:14" ht="15.95" customHeight="1" x14ac:dyDescent="0.25">
      <c r="A6" s="20">
        <v>2</v>
      </c>
      <c r="B6" s="103" t="s">
        <v>224</v>
      </c>
      <c r="C6" s="26">
        <v>115458</v>
      </c>
      <c r="D6" s="26">
        <f>'3.1'!E6</f>
        <v>109727</v>
      </c>
      <c r="E6" s="21">
        <f t="shared" si="0"/>
        <v>-4.9637097472674044E-2</v>
      </c>
    </row>
    <row r="7" spans="1:14" ht="15.95" customHeight="1" x14ac:dyDescent="0.25">
      <c r="A7" s="51">
        <v>3</v>
      </c>
      <c r="B7" s="102" t="s">
        <v>225</v>
      </c>
      <c r="C7" s="52">
        <v>3723</v>
      </c>
      <c r="D7" s="25">
        <f>'3.1'!E7</f>
        <v>4695</v>
      </c>
      <c r="E7" s="22">
        <f t="shared" si="0"/>
        <v>0.26107977437550361</v>
      </c>
    </row>
    <row r="8" spans="1:14" ht="15.95" customHeight="1" x14ac:dyDescent="0.25">
      <c r="A8" s="20">
        <v>4</v>
      </c>
      <c r="B8" s="103" t="s">
        <v>226</v>
      </c>
      <c r="C8" s="26">
        <v>6838</v>
      </c>
      <c r="D8" s="26">
        <f>'3.1'!E8</f>
        <v>8044</v>
      </c>
      <c r="E8" s="21">
        <f t="shared" si="0"/>
        <v>0.17636735887686458</v>
      </c>
    </row>
    <row r="9" spans="1:14" ht="15.95" customHeight="1" x14ac:dyDescent="0.25">
      <c r="A9" s="19">
        <v>5</v>
      </c>
      <c r="B9" s="102" t="s">
        <v>227</v>
      </c>
      <c r="C9" s="25">
        <v>618</v>
      </c>
      <c r="D9" s="25">
        <f>'3.1'!E9</f>
        <v>1704</v>
      </c>
      <c r="E9" s="22">
        <f t="shared" si="0"/>
        <v>1.7572815533980584</v>
      </c>
    </row>
    <row r="10" spans="1:14" ht="15.95" customHeight="1" x14ac:dyDescent="0.25">
      <c r="A10" s="20">
        <v>6</v>
      </c>
      <c r="B10" s="103" t="s">
        <v>228</v>
      </c>
      <c r="C10" s="26">
        <v>12751</v>
      </c>
      <c r="D10" s="26">
        <f>'3.1'!E10</f>
        <v>7668</v>
      </c>
      <c r="E10" s="21">
        <f t="shared" si="0"/>
        <v>-0.39863540114500823</v>
      </c>
    </row>
    <row r="11" spans="1:14" ht="15.95" customHeight="1" x14ac:dyDescent="0.25">
      <c r="A11" s="19">
        <v>7</v>
      </c>
      <c r="B11" s="102" t="s">
        <v>229</v>
      </c>
      <c r="C11" s="25">
        <v>9014</v>
      </c>
      <c r="D11" s="25">
        <f>'3.1'!E11</f>
        <v>7562</v>
      </c>
      <c r="E11" s="22">
        <f t="shared" si="0"/>
        <v>-0.16108276015087641</v>
      </c>
    </row>
    <row r="12" spans="1:14" ht="15.95" customHeight="1" x14ac:dyDescent="0.25">
      <c r="A12" s="20">
        <v>8</v>
      </c>
      <c r="B12" s="103" t="s">
        <v>230</v>
      </c>
      <c r="C12" s="26">
        <v>6589</v>
      </c>
      <c r="D12" s="26">
        <f>'3.1'!E12</f>
        <v>14466</v>
      </c>
      <c r="E12" s="21">
        <f t="shared" si="0"/>
        <v>1.1954773106692973</v>
      </c>
    </row>
    <row r="13" spans="1:14" ht="15.95" customHeight="1" x14ac:dyDescent="0.25">
      <c r="A13" s="19">
        <v>9</v>
      </c>
      <c r="B13" s="102" t="s">
        <v>231</v>
      </c>
      <c r="C13" s="25">
        <v>1926</v>
      </c>
      <c r="D13" s="25">
        <f>'3.1'!E13</f>
        <v>2242</v>
      </c>
      <c r="E13" s="22">
        <f t="shared" si="0"/>
        <v>0.16407061266874351</v>
      </c>
    </row>
    <row r="14" spans="1:14" ht="15.95" customHeight="1" x14ac:dyDescent="0.25">
      <c r="A14" s="20">
        <v>10</v>
      </c>
      <c r="B14" s="103" t="s">
        <v>232</v>
      </c>
      <c r="C14" s="26">
        <v>6221</v>
      </c>
      <c r="D14" s="26">
        <f>'3.1'!E14</f>
        <v>5558</v>
      </c>
      <c r="E14" s="21">
        <f t="shared" si="0"/>
        <v>-0.10657450570647806</v>
      </c>
    </row>
    <row r="15" spans="1:14" ht="15.95" customHeight="1" x14ac:dyDescent="0.25">
      <c r="A15" s="19">
        <v>11</v>
      </c>
      <c r="B15" s="102" t="s">
        <v>233</v>
      </c>
      <c r="C15" s="25">
        <v>8338</v>
      </c>
      <c r="D15" s="25">
        <f>'3.1'!E15</f>
        <v>6883</v>
      </c>
      <c r="E15" s="22">
        <f t="shared" si="0"/>
        <v>-0.17450227872391461</v>
      </c>
    </row>
    <row r="16" spans="1:14" ht="15.95" customHeight="1" x14ac:dyDescent="0.25">
      <c r="A16" s="20">
        <v>12</v>
      </c>
      <c r="B16" s="103" t="s">
        <v>234</v>
      </c>
      <c r="C16" s="26">
        <v>19637</v>
      </c>
      <c r="D16" s="26">
        <f>'3.1'!E16</f>
        <v>19969</v>
      </c>
      <c r="E16" s="21">
        <f t="shared" si="0"/>
        <v>1.6906859499923613E-2</v>
      </c>
    </row>
    <row r="17" spans="1:18" ht="20.100000000000001" customHeight="1" x14ac:dyDescent="0.25">
      <c r="A17" s="186" t="s">
        <v>221</v>
      </c>
      <c r="B17" s="187"/>
      <c r="C17" s="27">
        <f>SUM(C5:C16)</f>
        <v>243369</v>
      </c>
      <c r="D17" s="27">
        <f>SUM(D5:D16)</f>
        <v>250094</v>
      </c>
      <c r="E17" s="29">
        <f t="shared" ref="E17" si="1">(D17-C17)/C17</f>
        <v>2.7632935994313164E-2</v>
      </c>
    </row>
    <row r="18" spans="1:18" x14ac:dyDescent="0.25">
      <c r="A18" s="161" t="s">
        <v>248</v>
      </c>
      <c r="B18" s="162"/>
      <c r="C18" s="162"/>
      <c r="D18" s="165" t="s">
        <v>82</v>
      </c>
      <c r="E18" s="166"/>
    </row>
    <row r="19" spans="1:18" ht="14.1" customHeight="1" x14ac:dyDescent="0.25"/>
    <row r="20" spans="1:18" x14ac:dyDescent="0.25">
      <c r="A20" s="28"/>
      <c r="B20" s="28"/>
      <c r="C20" s="28"/>
      <c r="D20" s="28"/>
      <c r="E20" s="28"/>
    </row>
    <row r="21" spans="1:18" ht="15.95" customHeight="1" x14ac:dyDescent="0.25">
      <c r="O21" s="3"/>
      <c r="P21" s="3"/>
      <c r="Q21" s="3"/>
      <c r="R21" s="3"/>
    </row>
    <row r="22" spans="1:18" x14ac:dyDescent="0.25">
      <c r="M22" s="3"/>
      <c r="N22" s="4"/>
      <c r="O22" s="4"/>
      <c r="P22" s="3"/>
      <c r="Q22" s="3"/>
      <c r="R22" s="3"/>
    </row>
    <row r="23" spans="1:18" x14ac:dyDescent="0.25">
      <c r="M23" s="3"/>
      <c r="N23" s="3"/>
      <c r="O23" s="3"/>
      <c r="P23" s="3"/>
      <c r="Q23" s="3"/>
      <c r="R23" s="3"/>
    </row>
    <row r="24" spans="1:18" x14ac:dyDescent="0.25">
      <c r="M24" s="3"/>
      <c r="N24" s="3"/>
      <c r="O24" s="3"/>
      <c r="P24" s="3"/>
      <c r="Q24" s="3"/>
      <c r="R24" s="3"/>
    </row>
  </sheetData>
  <mergeCells count="6">
    <mergeCell ref="F4:G4"/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AEBC4DC5-0B25-4526-8509-93A32B50C195}"/>
    <hyperlink ref="D18:E18" location="'Main Menu'!A1" display="Back to Main Menu" xr:uid="{004EFD1B-CAF1-4125-9A35-8B6FBADA688A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7865-8D11-4226-90C6-04B54212D608}">
  <sheetPr codeName="Worksheet____40">
    <tabColor theme="3" tint="0.39997558519241921"/>
  </sheetPr>
  <dimension ref="A1:R24"/>
  <sheetViews>
    <sheetView showGridLines="0" view="pageBreakPreview" zoomScaleNormal="100" zoomScaleSheetLayoutView="100" workbookViewId="0">
      <selection activeCell="D18" sqref="D18:E18"/>
    </sheetView>
  </sheetViews>
  <sheetFormatPr defaultColWidth="8.7109375" defaultRowHeight="15" x14ac:dyDescent="0.25"/>
  <cols>
    <col min="1" max="1" width="5.5703125" customWidth="1"/>
    <col min="2" max="2" width="36.42578125" customWidth="1"/>
    <col min="3" max="5" width="15.5703125" customWidth="1"/>
    <col min="6" max="6" width="30.85546875" customWidth="1"/>
    <col min="7" max="7" width="15.28515625" customWidth="1"/>
    <col min="8" max="8" width="16.140625" customWidth="1"/>
    <col min="9" max="9" width="16.7109375" customWidth="1"/>
    <col min="10" max="10" width="30.140625" customWidth="1"/>
    <col min="11" max="12" width="17.7109375" customWidth="1"/>
    <col min="13" max="13" width="13.85546875" customWidth="1"/>
    <col min="14" max="14" width="13.28515625" customWidth="1"/>
  </cols>
  <sheetData>
    <row r="1" spans="1:14" ht="44.1" customHeight="1" x14ac:dyDescent="0.25"/>
    <row r="2" spans="1:14" ht="45.95" customHeight="1" x14ac:dyDescent="0.25">
      <c r="A2" s="191" t="s">
        <v>56</v>
      </c>
      <c r="B2" s="191"/>
      <c r="C2" s="191"/>
      <c r="D2" s="191"/>
      <c r="E2" s="19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249</v>
      </c>
    </row>
    <row r="4" spans="1:14" ht="35.1" customHeight="1" x14ac:dyDescent="0.25">
      <c r="A4" s="159" t="s">
        <v>218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2" t="s">
        <v>223</v>
      </c>
      <c r="C5" s="25">
        <v>81414</v>
      </c>
      <c r="D5" s="25">
        <f>'3.2'!E5</f>
        <v>110175</v>
      </c>
      <c r="E5" s="22">
        <f t="shared" ref="E5:E17" si="0">(D5-C5)/C5</f>
        <v>0.35326847962266933</v>
      </c>
      <c r="G5" s="1"/>
    </row>
    <row r="6" spans="1:14" ht="15.95" customHeight="1" x14ac:dyDescent="0.25">
      <c r="A6" s="20">
        <v>2</v>
      </c>
      <c r="B6" s="103" t="s">
        <v>224</v>
      </c>
      <c r="C6" s="26">
        <v>529542</v>
      </c>
      <c r="D6" s="26">
        <f>'3.2'!E6</f>
        <v>530354</v>
      </c>
      <c r="E6" s="21">
        <f t="shared" si="0"/>
        <v>1.5334005612397128E-3</v>
      </c>
      <c r="G6" s="1"/>
    </row>
    <row r="7" spans="1:14" ht="15.95" customHeight="1" x14ac:dyDescent="0.25">
      <c r="A7" s="19">
        <v>3</v>
      </c>
      <c r="B7" s="102" t="s">
        <v>225</v>
      </c>
      <c r="C7" s="52">
        <v>614</v>
      </c>
      <c r="D7" s="52">
        <f>'3.2'!E7</f>
        <v>2039</v>
      </c>
      <c r="E7" s="22">
        <f t="shared" si="0"/>
        <v>2.3208469055374592</v>
      </c>
      <c r="G7" s="1"/>
    </row>
    <row r="8" spans="1:14" ht="15.95" customHeight="1" x14ac:dyDescent="0.25">
      <c r="A8" s="20">
        <v>4</v>
      </c>
      <c r="B8" s="103" t="s">
        <v>226</v>
      </c>
      <c r="C8" s="26">
        <v>25756</v>
      </c>
      <c r="D8" s="26">
        <f>'3.2'!E8</f>
        <v>32039</v>
      </c>
      <c r="E8" s="21">
        <f t="shared" si="0"/>
        <v>0.24394315887560181</v>
      </c>
      <c r="G8" s="1"/>
    </row>
    <row r="9" spans="1:14" ht="15.95" customHeight="1" x14ac:dyDescent="0.25">
      <c r="A9" s="19">
        <v>5</v>
      </c>
      <c r="B9" s="102" t="s">
        <v>227</v>
      </c>
      <c r="C9" s="25">
        <v>1058</v>
      </c>
      <c r="D9" s="25">
        <f>'3.2'!E9</f>
        <v>2812</v>
      </c>
      <c r="E9" s="22">
        <f t="shared" si="0"/>
        <v>1.6578449905482042</v>
      </c>
      <c r="G9" s="1"/>
    </row>
    <row r="10" spans="1:14" ht="15.95" customHeight="1" x14ac:dyDescent="0.25">
      <c r="A10" s="20">
        <v>6</v>
      </c>
      <c r="B10" s="103" t="s">
        <v>228</v>
      </c>
      <c r="C10" s="26">
        <v>7016</v>
      </c>
      <c r="D10" s="26">
        <f>'3.2'!E10</f>
        <v>8299</v>
      </c>
      <c r="E10" s="21">
        <f t="shared" si="0"/>
        <v>0.18286773090079816</v>
      </c>
      <c r="G10" s="1"/>
    </row>
    <row r="11" spans="1:14" ht="15.95" customHeight="1" x14ac:dyDescent="0.25">
      <c r="A11" s="19">
        <v>7</v>
      </c>
      <c r="B11" s="102" t="s">
        <v>229</v>
      </c>
      <c r="C11" s="25">
        <v>12177</v>
      </c>
      <c r="D11" s="25">
        <f>'3.2'!E11</f>
        <v>11748</v>
      </c>
      <c r="E11" s="22">
        <f t="shared" si="0"/>
        <v>-3.5230352303523033E-2</v>
      </c>
      <c r="G11" s="1"/>
    </row>
    <row r="12" spans="1:14" ht="15.95" customHeight="1" x14ac:dyDescent="0.25">
      <c r="A12" s="20">
        <v>8</v>
      </c>
      <c r="B12" s="103" t="s">
        <v>230</v>
      </c>
      <c r="C12" s="26">
        <v>12999</v>
      </c>
      <c r="D12" s="26">
        <f>'3.2'!E12</f>
        <v>14798</v>
      </c>
      <c r="E12" s="21">
        <f t="shared" si="0"/>
        <v>0.13839526117393647</v>
      </c>
      <c r="G12" s="1"/>
    </row>
    <row r="13" spans="1:14" ht="15.95" customHeight="1" x14ac:dyDescent="0.25">
      <c r="A13" s="19">
        <v>9</v>
      </c>
      <c r="B13" s="102" t="s">
        <v>231</v>
      </c>
      <c r="C13" s="25">
        <v>1729</v>
      </c>
      <c r="D13" s="25">
        <f>'3.2'!E13</f>
        <v>2275</v>
      </c>
      <c r="E13" s="22">
        <f t="shared" si="0"/>
        <v>0.31578947368421051</v>
      </c>
      <c r="G13" s="1"/>
    </row>
    <row r="14" spans="1:14" ht="15.95" customHeight="1" x14ac:dyDescent="0.25">
      <c r="A14" s="20">
        <v>10</v>
      </c>
      <c r="B14" s="103" t="s">
        <v>232</v>
      </c>
      <c r="C14" s="26">
        <v>13136</v>
      </c>
      <c r="D14" s="26">
        <f>'3.2'!E14</f>
        <v>17222</v>
      </c>
      <c r="E14" s="21">
        <f t="shared" si="0"/>
        <v>0.31105359317904996</v>
      </c>
      <c r="G14" s="1"/>
    </row>
    <row r="15" spans="1:14" ht="15.95" customHeight="1" x14ac:dyDescent="0.25">
      <c r="A15" s="19">
        <v>11</v>
      </c>
      <c r="B15" s="102" t="s">
        <v>233</v>
      </c>
      <c r="C15" s="25">
        <v>10244</v>
      </c>
      <c r="D15" s="25">
        <f>'3.2'!E15</f>
        <v>12328</v>
      </c>
      <c r="E15" s="22">
        <f t="shared" si="0"/>
        <v>0.20343615775087856</v>
      </c>
      <c r="G15" s="1"/>
    </row>
    <row r="16" spans="1:14" ht="15.95" customHeight="1" x14ac:dyDescent="0.25">
      <c r="A16" s="20">
        <v>12</v>
      </c>
      <c r="B16" s="103" t="s">
        <v>234</v>
      </c>
      <c r="C16" s="26">
        <v>44199</v>
      </c>
      <c r="D16" s="26">
        <f>'3.2'!E16</f>
        <v>53130</v>
      </c>
      <c r="E16" s="21">
        <f t="shared" si="0"/>
        <v>0.20206339509943663</v>
      </c>
      <c r="G16" s="1"/>
    </row>
    <row r="17" spans="1:18" ht="20.100000000000001" customHeight="1" x14ac:dyDescent="0.25">
      <c r="A17" s="186" t="s">
        <v>221</v>
      </c>
      <c r="B17" s="187"/>
      <c r="C17" s="27">
        <f>SUM(C5:C16)</f>
        <v>739884</v>
      </c>
      <c r="D17" s="27">
        <f>SUM(D5:D16)</f>
        <v>797219</v>
      </c>
      <c r="E17" s="49">
        <f t="shared" si="0"/>
        <v>7.7491877105059712E-2</v>
      </c>
      <c r="G17" s="1"/>
    </row>
    <row r="18" spans="1:18" x14ac:dyDescent="0.25">
      <c r="A18" s="161" t="s">
        <v>248</v>
      </c>
      <c r="B18" s="162"/>
      <c r="C18" s="162"/>
      <c r="D18" s="165" t="s">
        <v>82</v>
      </c>
      <c r="E18" s="166"/>
    </row>
    <row r="19" spans="1:18" ht="14.1" customHeight="1" x14ac:dyDescent="0.25"/>
    <row r="21" spans="1:18" ht="15.95" customHeight="1" x14ac:dyDescent="0.25">
      <c r="O21" s="3"/>
      <c r="P21" s="3"/>
      <c r="Q21" s="3"/>
      <c r="R21" s="3"/>
    </row>
    <row r="22" spans="1:18" x14ac:dyDescent="0.25">
      <c r="M22" s="3"/>
      <c r="N22" s="4"/>
      <c r="O22" s="4"/>
      <c r="P22" s="3"/>
      <c r="Q22" s="3"/>
      <c r="R22" s="3"/>
    </row>
    <row r="23" spans="1:18" x14ac:dyDescent="0.25">
      <c r="M23" s="3"/>
      <c r="N23" s="3"/>
      <c r="O23" s="3"/>
      <c r="P23" s="3"/>
      <c r="Q23" s="3"/>
      <c r="R23" s="3"/>
    </row>
    <row r="24" spans="1:18" x14ac:dyDescent="0.25">
      <c r="M24" s="3"/>
      <c r="N24" s="3"/>
      <c r="O24" s="3"/>
      <c r="P24" s="3"/>
      <c r="Q24" s="3"/>
      <c r="R24" s="3"/>
    </row>
  </sheetData>
  <mergeCells count="6">
    <mergeCell ref="F4:G4"/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6A9F1A49-F660-4697-93CE-F9A92FA3EEC3}"/>
    <hyperlink ref="D18:E18" location="'Main Menu'!A1" display="Back to Main Menu" xr:uid="{AF066BB3-0340-442D-8976-195C7044E0A2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D50A-19B9-4389-A56E-4B1B09200F1A}">
  <sheetPr codeName="Worksheet____41">
    <tabColor theme="3" tint="0.39997558519241921"/>
  </sheetPr>
  <dimension ref="A1:R24"/>
  <sheetViews>
    <sheetView showGridLines="0" view="pageBreakPreview" zoomScaleNormal="100" zoomScaleSheetLayoutView="100" workbookViewId="0">
      <selection activeCell="D18" sqref="D18:E18"/>
    </sheetView>
  </sheetViews>
  <sheetFormatPr defaultColWidth="8.7109375" defaultRowHeight="15" x14ac:dyDescent="0.25"/>
  <cols>
    <col min="1" max="1" width="5.5703125" customWidth="1"/>
    <col min="2" max="2" width="35.85546875" customWidth="1"/>
    <col min="3" max="5" width="15.5703125" customWidth="1"/>
    <col min="6" max="6" width="30.85546875" customWidth="1"/>
    <col min="7" max="7" width="15.28515625" customWidth="1"/>
    <col min="8" max="8" width="16.140625" customWidth="1"/>
    <col min="9" max="9" width="16.7109375" customWidth="1"/>
    <col min="10" max="10" width="30.140625" customWidth="1"/>
    <col min="11" max="12" width="17.7109375" customWidth="1"/>
    <col min="13" max="13" width="13.85546875" customWidth="1"/>
    <col min="14" max="14" width="13.28515625" customWidth="1"/>
  </cols>
  <sheetData>
    <row r="1" spans="1:14" ht="42.95" customHeight="1" x14ac:dyDescent="0.25"/>
    <row r="2" spans="1:14" ht="45.95" customHeight="1" x14ac:dyDescent="0.25">
      <c r="A2" s="151" t="s">
        <v>57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250</v>
      </c>
      <c r="E3" s="1"/>
    </row>
    <row r="4" spans="1:14" ht="35.1" customHeight="1" x14ac:dyDescent="0.25">
      <c r="A4" s="159" t="s">
        <v>218</v>
      </c>
      <c r="B4" s="160"/>
      <c r="C4" s="18" t="s">
        <v>209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2" t="s">
        <v>223</v>
      </c>
      <c r="C5" s="25">
        <v>111087</v>
      </c>
      <c r="D5" s="25">
        <v>143560</v>
      </c>
      <c r="E5" s="22">
        <f>(D5-C5)/C5</f>
        <v>0.29232043353407688</v>
      </c>
    </row>
    <row r="6" spans="1:14" ht="15.95" customHeight="1" x14ac:dyDescent="0.25">
      <c r="A6" s="20">
        <v>2</v>
      </c>
      <c r="B6" s="103" t="s">
        <v>224</v>
      </c>
      <c r="C6" s="26">
        <v>577814</v>
      </c>
      <c r="D6" s="26">
        <v>573050</v>
      </c>
      <c r="E6" s="21">
        <f t="shared" ref="E6:E17" si="0">(D6-C6)/C6</f>
        <v>-8.244867725600279E-3</v>
      </c>
    </row>
    <row r="7" spans="1:14" ht="15.95" customHeight="1" x14ac:dyDescent="0.25">
      <c r="A7" s="51">
        <v>3</v>
      </c>
      <c r="B7" s="102" t="s">
        <v>225</v>
      </c>
      <c r="C7" s="52">
        <v>4146</v>
      </c>
      <c r="D7" s="25">
        <v>6179</v>
      </c>
      <c r="E7" s="22">
        <f t="shared" si="0"/>
        <v>0.49035214664737098</v>
      </c>
    </row>
    <row r="8" spans="1:14" ht="15.95" customHeight="1" x14ac:dyDescent="0.25">
      <c r="A8" s="20">
        <v>4</v>
      </c>
      <c r="B8" s="103" t="s">
        <v>226</v>
      </c>
      <c r="C8" s="26">
        <v>29510</v>
      </c>
      <c r="D8" s="26">
        <v>36537</v>
      </c>
      <c r="E8" s="21">
        <f t="shared" si="0"/>
        <v>0.23812267028126058</v>
      </c>
    </row>
    <row r="9" spans="1:14" ht="15.95" customHeight="1" x14ac:dyDescent="0.25">
      <c r="A9" s="19">
        <v>5</v>
      </c>
      <c r="B9" s="102" t="s">
        <v>227</v>
      </c>
      <c r="C9" s="25">
        <v>1432</v>
      </c>
      <c r="D9" s="25">
        <v>3730</v>
      </c>
      <c r="E9" s="22">
        <f t="shared" si="0"/>
        <v>1.6047486033519553</v>
      </c>
    </row>
    <row r="10" spans="1:14" ht="15.95" customHeight="1" x14ac:dyDescent="0.25">
      <c r="A10" s="20">
        <v>6</v>
      </c>
      <c r="B10" s="103" t="s">
        <v>228</v>
      </c>
      <c r="C10" s="26">
        <v>13654</v>
      </c>
      <c r="D10" s="26">
        <v>9555</v>
      </c>
      <c r="E10" s="21">
        <f t="shared" si="0"/>
        <v>-0.30020506811190861</v>
      </c>
    </row>
    <row r="11" spans="1:14" ht="15.95" customHeight="1" x14ac:dyDescent="0.25">
      <c r="A11" s="19">
        <v>7</v>
      </c>
      <c r="B11" s="102" t="s">
        <v>229</v>
      </c>
      <c r="C11" s="25">
        <v>19510</v>
      </c>
      <c r="D11" s="25">
        <v>17675</v>
      </c>
      <c r="E11" s="22">
        <f t="shared" si="0"/>
        <v>-9.4054331112250131E-2</v>
      </c>
    </row>
    <row r="12" spans="1:14" ht="15.95" customHeight="1" x14ac:dyDescent="0.25">
      <c r="A12" s="20">
        <v>8</v>
      </c>
      <c r="B12" s="103" t="s">
        <v>230</v>
      </c>
      <c r="C12" s="26">
        <v>16113</v>
      </c>
      <c r="D12" s="26">
        <v>24245</v>
      </c>
      <c r="E12" s="21">
        <f t="shared" si="0"/>
        <v>0.50468565754359829</v>
      </c>
    </row>
    <row r="13" spans="1:14" ht="15.95" customHeight="1" x14ac:dyDescent="0.25">
      <c r="A13" s="19">
        <v>9</v>
      </c>
      <c r="B13" s="102" t="s">
        <v>231</v>
      </c>
      <c r="C13" s="25">
        <v>2732</v>
      </c>
      <c r="D13" s="25">
        <v>3463</v>
      </c>
      <c r="E13" s="22">
        <f t="shared" si="0"/>
        <v>0.26756954612005857</v>
      </c>
    </row>
    <row r="14" spans="1:14" ht="15.95" customHeight="1" x14ac:dyDescent="0.25">
      <c r="A14" s="20">
        <v>10</v>
      </c>
      <c r="B14" s="103" t="s">
        <v>232</v>
      </c>
      <c r="C14" s="26">
        <v>14964</v>
      </c>
      <c r="D14" s="26">
        <v>18361</v>
      </c>
      <c r="E14" s="21">
        <f t="shared" si="0"/>
        <v>0.22701149425287356</v>
      </c>
    </row>
    <row r="15" spans="1:14" ht="15.95" customHeight="1" x14ac:dyDescent="0.25">
      <c r="A15" s="19">
        <v>11</v>
      </c>
      <c r="B15" s="102" t="s">
        <v>233</v>
      </c>
      <c r="C15" s="25">
        <v>13959</v>
      </c>
      <c r="D15" s="25">
        <v>14761</v>
      </c>
      <c r="E15" s="22">
        <f t="shared" si="0"/>
        <v>5.7453972347589366E-2</v>
      </c>
    </row>
    <row r="16" spans="1:14" ht="15.95" customHeight="1" x14ac:dyDescent="0.25">
      <c r="A16" s="20">
        <v>12</v>
      </c>
      <c r="B16" s="103" t="s">
        <v>234</v>
      </c>
      <c r="C16" s="26">
        <v>48931</v>
      </c>
      <c r="D16" s="26">
        <v>56938</v>
      </c>
      <c r="E16" s="21">
        <f t="shared" si="0"/>
        <v>0.16363859312092538</v>
      </c>
    </row>
    <row r="17" spans="1:18" ht="20.100000000000001" customHeight="1" x14ac:dyDescent="0.25">
      <c r="A17" s="186" t="s">
        <v>221</v>
      </c>
      <c r="B17" s="187"/>
      <c r="C17" s="27">
        <f>SUM(C5:C16)</f>
        <v>853852</v>
      </c>
      <c r="D17" s="27">
        <v>908054</v>
      </c>
      <c r="E17" s="29">
        <f t="shared" si="0"/>
        <v>6.347938518619152E-2</v>
      </c>
    </row>
    <row r="18" spans="1:18" x14ac:dyDescent="0.25">
      <c r="A18" s="161" t="s">
        <v>235</v>
      </c>
      <c r="B18" s="162"/>
      <c r="C18" s="162"/>
      <c r="D18" s="165" t="s">
        <v>82</v>
      </c>
      <c r="E18" s="166"/>
    </row>
    <row r="19" spans="1:18" ht="14.1" customHeight="1" x14ac:dyDescent="0.25"/>
    <row r="20" spans="1:18" x14ac:dyDescent="0.25">
      <c r="A20" s="28"/>
      <c r="B20" s="28"/>
      <c r="C20" s="28"/>
      <c r="D20" s="28"/>
      <c r="E20" s="28"/>
    </row>
    <row r="21" spans="1:18" ht="15.95" customHeight="1" x14ac:dyDescent="0.25">
      <c r="O21" s="3"/>
      <c r="P21" s="3"/>
      <c r="Q21" s="3"/>
      <c r="R21" s="3"/>
    </row>
    <row r="22" spans="1:18" x14ac:dyDescent="0.25">
      <c r="M22" s="3"/>
      <c r="N22" s="4"/>
      <c r="O22" s="4"/>
      <c r="P22" s="3"/>
      <c r="Q22" s="3"/>
      <c r="R22" s="3"/>
    </row>
    <row r="23" spans="1:18" x14ac:dyDescent="0.25">
      <c r="M23" s="3"/>
      <c r="N23" s="3"/>
      <c r="O23" s="3"/>
      <c r="P23" s="3"/>
      <c r="Q23" s="3"/>
      <c r="R23" s="3"/>
    </row>
    <row r="24" spans="1:18" x14ac:dyDescent="0.25">
      <c r="M24" s="3"/>
      <c r="N24" s="3"/>
      <c r="O24" s="3"/>
      <c r="P24" s="3"/>
      <c r="Q24" s="3"/>
      <c r="R24" s="3"/>
    </row>
  </sheetData>
  <mergeCells count="6">
    <mergeCell ref="A2:E2"/>
    <mergeCell ref="A4:B4"/>
    <mergeCell ref="F4:G4"/>
    <mergeCell ref="A17:B17"/>
    <mergeCell ref="A18:C18"/>
    <mergeCell ref="D18:E18"/>
  </mergeCells>
  <hyperlinks>
    <hyperlink ref="D18" location="'القائمة الرئيسية'!A1" display="العودة للقائمة الرئيسية" xr:uid="{24A1131A-4F47-484C-8523-DCD3B334DD38}"/>
    <hyperlink ref="D18:E18" location="'Main Menu'!A1" display="Back to Main Menu" xr:uid="{0B437F91-2E33-42DA-9A39-1A4BEFA7A4DE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5E10-F8E3-4547-856E-0E504E489BC9}">
  <sheetPr codeName="Worksheet____42">
    <tabColor theme="3" tint="0.39997558519241921"/>
  </sheetPr>
  <dimension ref="A1:R24"/>
  <sheetViews>
    <sheetView showGridLines="0" view="pageBreakPreview" zoomScaleNormal="100" zoomScaleSheetLayoutView="100" workbookViewId="0">
      <selection activeCell="D18" sqref="D18:E18"/>
    </sheetView>
  </sheetViews>
  <sheetFormatPr defaultColWidth="8.7109375" defaultRowHeight="15" x14ac:dyDescent="0.25"/>
  <cols>
    <col min="1" max="1" width="5.5703125" customWidth="1"/>
    <col min="2" max="2" width="36.85546875" customWidth="1"/>
    <col min="3" max="5" width="15.5703125" customWidth="1"/>
    <col min="6" max="6" width="30.85546875" customWidth="1"/>
    <col min="7" max="7" width="15.28515625" customWidth="1"/>
    <col min="8" max="8" width="16.140625" customWidth="1"/>
    <col min="9" max="9" width="16.7109375" customWidth="1"/>
    <col min="10" max="10" width="30.140625" customWidth="1"/>
    <col min="11" max="12" width="17.7109375" customWidth="1"/>
    <col min="13" max="13" width="13.85546875" customWidth="1"/>
    <col min="14" max="14" width="13.28515625" customWidth="1"/>
  </cols>
  <sheetData>
    <row r="1" spans="1:14" ht="44.1" customHeight="1" x14ac:dyDescent="0.25"/>
    <row r="2" spans="1:14" ht="45.95" customHeight="1" x14ac:dyDescent="0.25">
      <c r="A2" s="151" t="s">
        <v>58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251</v>
      </c>
    </row>
    <row r="4" spans="1:14" ht="35.1" customHeight="1" x14ac:dyDescent="0.25">
      <c r="A4" s="159" t="s">
        <v>218</v>
      </c>
      <c r="B4" s="160"/>
      <c r="C4" s="18" t="s">
        <v>209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2" t="s">
        <v>223</v>
      </c>
      <c r="C5" s="25">
        <v>22583</v>
      </c>
      <c r="D5" s="25">
        <v>28191</v>
      </c>
      <c r="E5" s="22">
        <f t="shared" ref="E5:E17" si="0">(D5-C5)/C5</f>
        <v>0.24832838861090201</v>
      </c>
      <c r="G5" s="1"/>
    </row>
    <row r="6" spans="1:14" ht="15.95" customHeight="1" x14ac:dyDescent="0.25">
      <c r="A6" s="20">
        <v>2</v>
      </c>
      <c r="B6" s="103" t="s">
        <v>224</v>
      </c>
      <c r="C6" s="26">
        <v>67186</v>
      </c>
      <c r="D6" s="26">
        <v>67031</v>
      </c>
      <c r="E6" s="21">
        <f t="shared" si="0"/>
        <v>-2.3070282499330218E-3</v>
      </c>
      <c r="G6" s="1"/>
    </row>
    <row r="7" spans="1:14" ht="15.95" customHeight="1" x14ac:dyDescent="0.25">
      <c r="A7" s="19">
        <v>3</v>
      </c>
      <c r="B7" s="102" t="s">
        <v>225</v>
      </c>
      <c r="C7" s="52">
        <v>191</v>
      </c>
      <c r="D7" s="52">
        <v>555</v>
      </c>
      <c r="E7" s="22">
        <f t="shared" si="0"/>
        <v>1.9057591623036649</v>
      </c>
      <c r="G7" s="1"/>
    </row>
    <row r="8" spans="1:14" ht="15.95" customHeight="1" x14ac:dyDescent="0.25">
      <c r="A8" s="20">
        <v>4</v>
      </c>
      <c r="B8" s="103" t="s">
        <v>226</v>
      </c>
      <c r="C8" s="26">
        <v>3084</v>
      </c>
      <c r="D8" s="26">
        <v>3546</v>
      </c>
      <c r="E8" s="21">
        <f t="shared" si="0"/>
        <v>0.14980544747081712</v>
      </c>
      <c r="G8" s="1"/>
    </row>
    <row r="9" spans="1:14" ht="15.95" customHeight="1" x14ac:dyDescent="0.25">
      <c r="A9" s="19">
        <v>5</v>
      </c>
      <c r="B9" s="102" t="s">
        <v>227</v>
      </c>
      <c r="C9" s="25">
        <v>244</v>
      </c>
      <c r="D9" s="25">
        <v>786</v>
      </c>
      <c r="E9" s="22">
        <f t="shared" si="0"/>
        <v>2.221311475409836</v>
      </c>
      <c r="G9" s="1"/>
    </row>
    <row r="10" spans="1:14" ht="15.95" customHeight="1" x14ac:dyDescent="0.25">
      <c r="A10" s="20">
        <v>6</v>
      </c>
      <c r="B10" s="103" t="s">
        <v>228</v>
      </c>
      <c r="C10" s="26">
        <v>6113</v>
      </c>
      <c r="D10" s="26">
        <v>6412</v>
      </c>
      <c r="E10" s="21">
        <f t="shared" si="0"/>
        <v>4.8912154424995913E-2</v>
      </c>
      <c r="G10" s="1"/>
    </row>
    <row r="11" spans="1:14" ht="15.95" customHeight="1" x14ac:dyDescent="0.25">
      <c r="A11" s="19">
        <v>7</v>
      </c>
      <c r="B11" s="102" t="s">
        <v>229</v>
      </c>
      <c r="C11" s="25">
        <v>1681</v>
      </c>
      <c r="D11" s="25">
        <v>1635</v>
      </c>
      <c r="E11" s="22">
        <f t="shared" si="0"/>
        <v>-2.7364663890541343E-2</v>
      </c>
      <c r="G11" s="1"/>
    </row>
    <row r="12" spans="1:14" ht="15.95" customHeight="1" x14ac:dyDescent="0.25">
      <c r="A12" s="20">
        <v>8</v>
      </c>
      <c r="B12" s="103" t="s">
        <v>230</v>
      </c>
      <c r="C12" s="26">
        <v>3475</v>
      </c>
      <c r="D12" s="26">
        <v>5019</v>
      </c>
      <c r="E12" s="21">
        <f t="shared" si="0"/>
        <v>0.44431654676258991</v>
      </c>
      <c r="G12" s="1"/>
    </row>
    <row r="13" spans="1:14" ht="15.95" customHeight="1" x14ac:dyDescent="0.25">
      <c r="A13" s="19">
        <v>9</v>
      </c>
      <c r="B13" s="102" t="s">
        <v>231</v>
      </c>
      <c r="C13" s="25">
        <v>923</v>
      </c>
      <c r="D13" s="25">
        <v>1054</v>
      </c>
      <c r="E13" s="22">
        <f t="shared" si="0"/>
        <v>0.14192849404117011</v>
      </c>
      <c r="G13" s="1"/>
    </row>
    <row r="14" spans="1:14" ht="15.95" customHeight="1" x14ac:dyDescent="0.25">
      <c r="A14" s="20">
        <v>10</v>
      </c>
      <c r="B14" s="103" t="s">
        <v>232</v>
      </c>
      <c r="C14" s="26">
        <v>4393</v>
      </c>
      <c r="D14" s="26">
        <v>4419</v>
      </c>
      <c r="E14" s="21">
        <f t="shared" si="0"/>
        <v>5.9185067152287734E-3</v>
      </c>
      <c r="G14" s="1"/>
    </row>
    <row r="15" spans="1:14" ht="15.95" customHeight="1" x14ac:dyDescent="0.25">
      <c r="A15" s="19">
        <v>11</v>
      </c>
      <c r="B15" s="102" t="s">
        <v>233</v>
      </c>
      <c r="C15" s="25">
        <v>4623</v>
      </c>
      <c r="D15" s="25">
        <v>4450</v>
      </c>
      <c r="E15" s="22">
        <f t="shared" si="0"/>
        <v>-3.7421587713605882E-2</v>
      </c>
      <c r="G15" s="1"/>
    </row>
    <row r="16" spans="1:14" ht="15.95" customHeight="1" x14ac:dyDescent="0.25">
      <c r="A16" s="20">
        <v>12</v>
      </c>
      <c r="B16" s="103" t="s">
        <v>234</v>
      </c>
      <c r="C16" s="26">
        <v>14905</v>
      </c>
      <c r="D16" s="26">
        <v>16161</v>
      </c>
      <c r="E16" s="21">
        <f t="shared" si="0"/>
        <v>8.4267024488426698E-2</v>
      </c>
      <c r="G16" s="1"/>
    </row>
    <row r="17" spans="1:18" ht="20.100000000000001" customHeight="1" x14ac:dyDescent="0.25">
      <c r="A17" s="186" t="s">
        <v>221</v>
      </c>
      <c r="B17" s="187"/>
      <c r="C17" s="27">
        <f>SUM(C5:C16)</f>
        <v>129401</v>
      </c>
      <c r="D17" s="27">
        <v>139259</v>
      </c>
      <c r="E17" s="49">
        <f t="shared" si="0"/>
        <v>7.6181791485382649E-2</v>
      </c>
      <c r="G17" s="1"/>
    </row>
    <row r="18" spans="1:18" x14ac:dyDescent="0.25">
      <c r="A18" s="161" t="s">
        <v>235</v>
      </c>
      <c r="B18" s="162"/>
      <c r="C18" s="162"/>
      <c r="D18" s="165" t="s">
        <v>82</v>
      </c>
      <c r="E18" s="166"/>
    </row>
    <row r="19" spans="1:18" ht="14.1" customHeight="1" x14ac:dyDescent="0.25"/>
    <row r="21" spans="1:18" ht="15.95" customHeight="1" x14ac:dyDescent="0.25">
      <c r="O21" s="3"/>
      <c r="P21" s="3"/>
      <c r="Q21" s="3"/>
      <c r="R21" s="3"/>
    </row>
    <row r="22" spans="1:18" x14ac:dyDescent="0.25">
      <c r="M22" s="3"/>
      <c r="N22" s="4"/>
      <c r="O22" s="4"/>
      <c r="P22" s="3"/>
      <c r="Q22" s="3"/>
      <c r="R22" s="3"/>
    </row>
    <row r="23" spans="1:18" x14ac:dyDescent="0.25">
      <c r="M23" s="3"/>
      <c r="N23" s="3"/>
      <c r="O23" s="3"/>
      <c r="P23" s="3"/>
      <c r="Q23" s="3"/>
      <c r="R23" s="3"/>
    </row>
    <row r="24" spans="1:18" x14ac:dyDescent="0.25">
      <c r="M24" s="3"/>
      <c r="N24" s="3"/>
      <c r="O24" s="3"/>
      <c r="P24" s="3"/>
      <c r="Q24" s="3"/>
      <c r="R24" s="3"/>
    </row>
  </sheetData>
  <mergeCells count="6">
    <mergeCell ref="A2:E2"/>
    <mergeCell ref="A4:B4"/>
    <mergeCell ref="F4:G4"/>
    <mergeCell ref="A17:B17"/>
    <mergeCell ref="A18:C18"/>
    <mergeCell ref="D18:E18"/>
  </mergeCells>
  <hyperlinks>
    <hyperlink ref="D18" location="'القائمة الرئيسية'!A1" display="العودة للقائمة الرئيسية" xr:uid="{5FF6415C-1519-4813-86A7-B8EFA49F99FC}"/>
    <hyperlink ref="D18:E18" location="'Main Menu'!A1" display="Back to Main Menu" xr:uid="{30B29DCB-2420-4B92-83D2-61B42907B3DE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C58-9D8D-46CF-8D81-5829E6FD5455}">
  <sheetPr codeName="Worksheet____43">
    <tabColor theme="3" tint="0.39997558519241921"/>
  </sheetPr>
  <dimension ref="A1:R24"/>
  <sheetViews>
    <sheetView showGridLines="0" view="pageBreakPreview" zoomScaleNormal="100" zoomScaleSheetLayoutView="100" workbookViewId="0">
      <selection activeCell="D18" sqref="D18:E18"/>
    </sheetView>
  </sheetViews>
  <sheetFormatPr defaultColWidth="8.7109375" defaultRowHeight="15" x14ac:dyDescent="0.25"/>
  <cols>
    <col min="1" max="1" width="5.5703125" customWidth="1"/>
    <col min="2" max="2" width="35.85546875" customWidth="1"/>
    <col min="3" max="5" width="15.5703125" customWidth="1"/>
    <col min="6" max="6" width="30.85546875" customWidth="1"/>
    <col min="7" max="7" width="15.28515625" customWidth="1"/>
    <col min="8" max="8" width="16.140625" customWidth="1"/>
    <col min="9" max="9" width="16.7109375" customWidth="1"/>
    <col min="10" max="10" width="30.140625" customWidth="1"/>
    <col min="11" max="12" width="17.7109375" customWidth="1"/>
    <col min="13" max="13" width="13.85546875" customWidth="1"/>
    <col min="14" max="14" width="13.28515625" customWidth="1"/>
  </cols>
  <sheetData>
    <row r="1" spans="1:14" ht="41.1" customHeight="1" x14ac:dyDescent="0.25"/>
    <row r="2" spans="1:14" ht="45.95" customHeight="1" x14ac:dyDescent="0.25">
      <c r="A2" s="151" t="s">
        <v>59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252</v>
      </c>
    </row>
    <row r="4" spans="1:14" ht="35.1" customHeight="1" x14ac:dyDescent="0.25">
      <c r="A4" s="159" t="s">
        <v>218</v>
      </c>
      <c r="B4" s="160"/>
      <c r="C4" s="18" t="s">
        <v>209</v>
      </c>
      <c r="D4" s="18" t="s">
        <v>80</v>
      </c>
      <c r="E4" s="18" t="s">
        <v>199</v>
      </c>
    </row>
    <row r="5" spans="1:14" ht="15.95" customHeight="1" x14ac:dyDescent="0.25">
      <c r="A5" s="19">
        <v>1</v>
      </c>
      <c r="B5" s="102" t="s">
        <v>223</v>
      </c>
      <c r="C5" s="25">
        <f>'3.7'!C5+'3.8'!C5</f>
        <v>133670</v>
      </c>
      <c r="D5" s="25">
        <f>'3.3'!E5</f>
        <v>171751</v>
      </c>
      <c r="E5" s="22">
        <f t="shared" ref="E5:E17" si="0">(D5-C5)/C5</f>
        <v>0.28488815740255852</v>
      </c>
    </row>
    <row r="6" spans="1:14" ht="15.95" customHeight="1" x14ac:dyDescent="0.25">
      <c r="A6" s="20">
        <v>2</v>
      </c>
      <c r="B6" s="103" t="s">
        <v>224</v>
      </c>
      <c r="C6" s="26">
        <f>'3.7'!C6+'3.8'!C6</f>
        <v>645000</v>
      </c>
      <c r="D6" s="26">
        <f>'3.3'!E6</f>
        <v>640081</v>
      </c>
      <c r="E6" s="21">
        <f t="shared" si="0"/>
        <v>-7.6263565891472864E-3</v>
      </c>
    </row>
    <row r="7" spans="1:14" ht="15.95" customHeight="1" x14ac:dyDescent="0.25">
      <c r="A7" s="51">
        <v>3</v>
      </c>
      <c r="B7" s="102" t="s">
        <v>225</v>
      </c>
      <c r="C7" s="25">
        <f>'3.7'!C7+'3.8'!C7</f>
        <v>4337</v>
      </c>
      <c r="D7" s="25">
        <f>'3.3'!E7</f>
        <v>6734</v>
      </c>
      <c r="E7" s="22">
        <f t="shared" si="0"/>
        <v>0.55268618860963803</v>
      </c>
    </row>
    <row r="8" spans="1:14" ht="15.95" customHeight="1" x14ac:dyDescent="0.25">
      <c r="A8" s="20">
        <v>4</v>
      </c>
      <c r="B8" s="103" t="s">
        <v>226</v>
      </c>
      <c r="C8" s="26">
        <f>'3.7'!C8+'3.8'!C8</f>
        <v>32594</v>
      </c>
      <c r="D8" s="26">
        <f>'3.3'!E8</f>
        <v>40083</v>
      </c>
      <c r="E8" s="21">
        <f t="shared" si="0"/>
        <v>0.22976621464073144</v>
      </c>
    </row>
    <row r="9" spans="1:14" ht="15.95" customHeight="1" x14ac:dyDescent="0.25">
      <c r="A9" s="19">
        <v>5</v>
      </c>
      <c r="B9" s="102" t="s">
        <v>227</v>
      </c>
      <c r="C9" s="25">
        <f>'3.7'!C9+'3.8'!C9</f>
        <v>1676</v>
      </c>
      <c r="D9" s="25">
        <f>'3.3'!E9</f>
        <v>4516</v>
      </c>
      <c r="E9" s="22">
        <f t="shared" si="0"/>
        <v>1.694510739856802</v>
      </c>
    </row>
    <row r="10" spans="1:14" ht="15.95" customHeight="1" x14ac:dyDescent="0.25">
      <c r="A10" s="20">
        <v>6</v>
      </c>
      <c r="B10" s="103" t="s">
        <v>228</v>
      </c>
      <c r="C10" s="26">
        <f>'3.7'!C10+'3.8'!C10</f>
        <v>19767</v>
      </c>
      <c r="D10" s="26">
        <f>'3.3'!E10</f>
        <v>15967</v>
      </c>
      <c r="E10" s="21">
        <f t="shared" si="0"/>
        <v>-0.19223959123792178</v>
      </c>
    </row>
    <row r="11" spans="1:14" ht="15.95" customHeight="1" x14ac:dyDescent="0.25">
      <c r="A11" s="19">
        <v>7</v>
      </c>
      <c r="B11" s="102" t="s">
        <v>229</v>
      </c>
      <c r="C11" s="25">
        <f>'3.7'!C11+'3.8'!C11</f>
        <v>21191</v>
      </c>
      <c r="D11" s="25">
        <f>'3.3'!E11</f>
        <v>19310</v>
      </c>
      <c r="E11" s="22">
        <f t="shared" si="0"/>
        <v>-8.8764097966117686E-2</v>
      </c>
    </row>
    <row r="12" spans="1:14" ht="15.95" customHeight="1" x14ac:dyDescent="0.25">
      <c r="A12" s="20">
        <v>8</v>
      </c>
      <c r="B12" s="103" t="s">
        <v>230</v>
      </c>
      <c r="C12" s="26">
        <f>'3.7'!C12+'3.8'!C12</f>
        <v>19588</v>
      </c>
      <c r="D12" s="26">
        <f>'3.3'!E12</f>
        <v>29264</v>
      </c>
      <c r="E12" s="21">
        <f t="shared" si="0"/>
        <v>0.49397590361445781</v>
      </c>
    </row>
    <row r="13" spans="1:14" ht="15.95" customHeight="1" x14ac:dyDescent="0.25">
      <c r="A13" s="19">
        <v>9</v>
      </c>
      <c r="B13" s="102" t="s">
        <v>231</v>
      </c>
      <c r="C13" s="25">
        <f>'3.7'!C13+'3.8'!C13</f>
        <v>3655</v>
      </c>
      <c r="D13" s="25">
        <f>'3.3'!E13</f>
        <v>4517</v>
      </c>
      <c r="E13" s="22">
        <f t="shared" si="0"/>
        <v>0.23584131326949384</v>
      </c>
    </row>
    <row r="14" spans="1:14" ht="15.95" customHeight="1" x14ac:dyDescent="0.25">
      <c r="A14" s="20">
        <v>10</v>
      </c>
      <c r="B14" s="103" t="s">
        <v>232</v>
      </c>
      <c r="C14" s="26">
        <f>'3.7'!C14+'3.8'!C14</f>
        <v>19357</v>
      </c>
      <c r="D14" s="26">
        <f>'3.3'!E14</f>
        <v>22780</v>
      </c>
      <c r="E14" s="21">
        <f t="shared" si="0"/>
        <v>0.17683525339670403</v>
      </c>
    </row>
    <row r="15" spans="1:14" ht="15.95" customHeight="1" x14ac:dyDescent="0.25">
      <c r="A15" s="19">
        <v>11</v>
      </c>
      <c r="B15" s="102" t="s">
        <v>233</v>
      </c>
      <c r="C15" s="25">
        <f>'3.7'!C15+'3.8'!C15</f>
        <v>18582</v>
      </c>
      <c r="D15" s="25">
        <f>'3.3'!E15</f>
        <v>19211</v>
      </c>
      <c r="E15" s="22">
        <f t="shared" si="0"/>
        <v>3.3849962329135723E-2</v>
      </c>
    </row>
    <row r="16" spans="1:14" ht="15.95" customHeight="1" x14ac:dyDescent="0.25">
      <c r="A16" s="20">
        <v>12</v>
      </c>
      <c r="B16" s="103" t="s">
        <v>234</v>
      </c>
      <c r="C16" s="26">
        <f>'3.7'!C16+'3.8'!C16</f>
        <v>63836</v>
      </c>
      <c r="D16" s="26">
        <f>'3.3'!E16</f>
        <v>73099</v>
      </c>
      <c r="E16" s="21">
        <f t="shared" si="0"/>
        <v>0.14510620966225954</v>
      </c>
    </row>
    <row r="17" spans="1:18" ht="20.100000000000001" customHeight="1" x14ac:dyDescent="0.25">
      <c r="A17" s="186" t="s">
        <v>221</v>
      </c>
      <c r="B17" s="187"/>
      <c r="C17" s="27">
        <f>SUM(C5:C16)</f>
        <v>983253</v>
      </c>
      <c r="D17" s="27">
        <f>SUM(D5:D16)</f>
        <v>1047313</v>
      </c>
      <c r="E17" s="49">
        <f t="shared" si="0"/>
        <v>6.5151085224250518E-2</v>
      </c>
    </row>
    <row r="18" spans="1:18" x14ac:dyDescent="0.25">
      <c r="A18" s="161" t="s">
        <v>235</v>
      </c>
      <c r="B18" s="162"/>
      <c r="C18" s="162"/>
      <c r="D18" s="165" t="s">
        <v>82</v>
      </c>
      <c r="E18" s="166"/>
    </row>
    <row r="19" spans="1:18" ht="14.1" customHeight="1" x14ac:dyDescent="0.25">
      <c r="E19" s="28"/>
    </row>
    <row r="20" spans="1:18" x14ac:dyDescent="0.25">
      <c r="A20" s="28"/>
      <c r="B20" s="28"/>
      <c r="C20" s="28"/>
      <c r="D20" s="28"/>
      <c r="E20" s="28"/>
    </row>
    <row r="21" spans="1:18" ht="15.95" customHeight="1" x14ac:dyDescent="0.25">
      <c r="O21" s="3"/>
      <c r="P21" s="3"/>
      <c r="Q21" s="3"/>
      <c r="R21" s="3"/>
    </row>
    <row r="22" spans="1:18" x14ac:dyDescent="0.25">
      <c r="M22" s="3"/>
      <c r="N22" s="4"/>
      <c r="O22" s="4"/>
      <c r="P22" s="3"/>
      <c r="Q22" s="3"/>
      <c r="R22" s="3"/>
    </row>
    <row r="23" spans="1:18" x14ac:dyDescent="0.25">
      <c r="M23" s="3"/>
      <c r="N23" s="3"/>
      <c r="O23" s="3"/>
      <c r="P23" s="3"/>
      <c r="Q23" s="3"/>
      <c r="R23" s="3"/>
    </row>
    <row r="24" spans="1:18" x14ac:dyDescent="0.25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3C72F088-869B-4D8C-A43F-27352452945C}"/>
    <hyperlink ref="D18:E18" location="'Main Menu'!A1" display="Back to Main Menu" xr:uid="{557FDD0F-AE21-4F0A-9AD3-78D3E9C9DA0B}"/>
  </hyperlinks>
  <pageMargins left="0.7" right="0.7" top="0.75" bottom="0.75" header="0.3" footer="0.3"/>
  <pageSetup scale="91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7CD-1655-482A-BC73-275579F535BB}">
  <sheetPr codeName="Worksheet____44">
    <tabColor theme="3" tint="0.39997558519241921"/>
  </sheetPr>
  <dimension ref="A1:N21"/>
  <sheetViews>
    <sheetView showGridLines="0" view="pageBreakPreview" zoomScaleNormal="100" zoomScaleSheetLayoutView="100" workbookViewId="0">
      <selection activeCell="D19" sqref="D19:E19"/>
    </sheetView>
  </sheetViews>
  <sheetFormatPr defaultColWidth="8.7109375" defaultRowHeight="15" x14ac:dyDescent="0.25"/>
  <cols>
    <col min="1" max="1" width="5.5703125" customWidth="1"/>
    <col min="2" max="2" width="18.28515625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44.1" customHeight="1" x14ac:dyDescent="0.25"/>
    <row r="2" spans="1:14" ht="45.95" customHeight="1" x14ac:dyDescent="0.25">
      <c r="A2" s="151" t="s">
        <v>60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253</v>
      </c>
    </row>
    <row r="4" spans="1:14" ht="35.1" customHeight="1" x14ac:dyDescent="0.25">
      <c r="A4" s="159" t="s">
        <v>136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25">
        <v>95291</v>
      </c>
      <c r="D5" s="25">
        <f>'3.4'!E5</f>
        <v>98627</v>
      </c>
      <c r="E5" s="22">
        <f t="shared" ref="E5:E18" si="0">(D5-C5)/C5</f>
        <v>3.5008552748947958E-2</v>
      </c>
      <c r="F5" s="2"/>
      <c r="G5" s="1"/>
      <c r="H5" s="1"/>
    </row>
    <row r="6" spans="1:14" ht="15.95" customHeight="1" x14ac:dyDescent="0.25">
      <c r="A6" s="20">
        <v>2</v>
      </c>
      <c r="B6" s="105" t="s">
        <v>118</v>
      </c>
      <c r="C6" s="26">
        <v>73421</v>
      </c>
      <c r="D6" s="26">
        <f>'3.4'!E6</f>
        <v>76812</v>
      </c>
      <c r="E6" s="21">
        <f t="shared" si="0"/>
        <v>4.618569619046322E-2</v>
      </c>
      <c r="F6" s="2"/>
      <c r="G6" s="1"/>
      <c r="H6" s="1"/>
    </row>
    <row r="7" spans="1:14" ht="15.95" customHeight="1" x14ac:dyDescent="0.25">
      <c r="A7" s="19">
        <v>3</v>
      </c>
      <c r="B7" s="104" t="s">
        <v>119</v>
      </c>
      <c r="C7" s="25">
        <v>13100</v>
      </c>
      <c r="D7" s="25">
        <f>'3.4'!E7</f>
        <v>13746</v>
      </c>
      <c r="E7" s="22">
        <f t="shared" si="0"/>
        <v>4.9312977099236641E-2</v>
      </c>
      <c r="F7" s="2"/>
      <c r="G7" s="1"/>
      <c r="H7" s="1"/>
    </row>
    <row r="8" spans="1:14" ht="15.95" customHeight="1" x14ac:dyDescent="0.25">
      <c r="A8" s="20">
        <v>4</v>
      </c>
      <c r="B8" s="105" t="s">
        <v>120</v>
      </c>
      <c r="C8" s="26">
        <v>5616</v>
      </c>
      <c r="D8" s="26">
        <f>'3.4'!E8</f>
        <v>5928</v>
      </c>
      <c r="E8" s="21">
        <f t="shared" si="0"/>
        <v>5.5555555555555552E-2</v>
      </c>
      <c r="F8" s="2"/>
      <c r="G8" s="1"/>
      <c r="H8" s="1"/>
    </row>
    <row r="9" spans="1:14" ht="15.95" customHeight="1" x14ac:dyDescent="0.25">
      <c r="A9" s="19">
        <v>5</v>
      </c>
      <c r="B9" s="104" t="s">
        <v>121</v>
      </c>
      <c r="C9" s="25">
        <v>34683</v>
      </c>
      <c r="D9" s="25">
        <f>'3.4'!E9</f>
        <v>34087</v>
      </c>
      <c r="E9" s="22">
        <f t="shared" si="0"/>
        <v>-1.7184211285067613E-2</v>
      </c>
      <c r="F9" s="2"/>
      <c r="G9" s="1"/>
      <c r="H9" s="1"/>
    </row>
    <row r="10" spans="1:14" ht="15.95" customHeight="1" x14ac:dyDescent="0.25">
      <c r="A10" s="20">
        <v>6</v>
      </c>
      <c r="B10" s="105" t="s">
        <v>122</v>
      </c>
      <c r="C10" s="26">
        <v>7725</v>
      </c>
      <c r="D10" s="26">
        <f>'3.4'!E10</f>
        <v>7298</v>
      </c>
      <c r="E10" s="21">
        <f t="shared" si="0"/>
        <v>-5.5275080906148868E-2</v>
      </c>
      <c r="F10" s="2"/>
      <c r="G10" s="1"/>
      <c r="H10" s="1"/>
    </row>
    <row r="11" spans="1:14" ht="15.95" customHeight="1" x14ac:dyDescent="0.25">
      <c r="A11" s="19">
        <v>7</v>
      </c>
      <c r="B11" s="104" t="s">
        <v>123</v>
      </c>
      <c r="C11" s="25">
        <v>3795</v>
      </c>
      <c r="D11" s="25">
        <f>'3.4'!E11</f>
        <v>4521</v>
      </c>
      <c r="E11" s="22">
        <f t="shared" si="0"/>
        <v>0.19130434782608696</v>
      </c>
      <c r="F11" s="2"/>
      <c r="G11" s="1"/>
      <c r="H11" s="1"/>
    </row>
    <row r="12" spans="1:14" ht="15.95" customHeight="1" x14ac:dyDescent="0.25">
      <c r="A12" s="20">
        <v>8</v>
      </c>
      <c r="B12" s="105" t="s">
        <v>124</v>
      </c>
      <c r="C12" s="26">
        <v>1860</v>
      </c>
      <c r="D12" s="26">
        <f>'3.4'!E12</f>
        <v>1718</v>
      </c>
      <c r="E12" s="21">
        <f t="shared" si="0"/>
        <v>-7.6344086021505372E-2</v>
      </c>
      <c r="F12" s="2"/>
      <c r="G12" s="1"/>
      <c r="H12" s="1"/>
    </row>
    <row r="13" spans="1:14" ht="15.95" customHeight="1" x14ac:dyDescent="0.25">
      <c r="A13" s="19">
        <v>9</v>
      </c>
      <c r="B13" s="104" t="s">
        <v>125</v>
      </c>
      <c r="C13" s="25">
        <v>892</v>
      </c>
      <c r="D13" s="25">
        <f>'3.4'!E13</f>
        <v>784</v>
      </c>
      <c r="E13" s="22">
        <f t="shared" si="0"/>
        <v>-0.1210762331838565</v>
      </c>
      <c r="F13" s="2"/>
      <c r="G13" s="1"/>
      <c r="H13" s="1"/>
    </row>
    <row r="14" spans="1:14" ht="15.95" customHeight="1" x14ac:dyDescent="0.25">
      <c r="A14" s="20">
        <v>10</v>
      </c>
      <c r="B14" s="105" t="s">
        <v>126</v>
      </c>
      <c r="C14" s="26">
        <v>3517</v>
      </c>
      <c r="D14" s="26">
        <f>'3.4'!E14</f>
        <v>3217</v>
      </c>
      <c r="E14" s="21">
        <f t="shared" si="0"/>
        <v>-8.5299971566676139E-2</v>
      </c>
      <c r="F14" s="2"/>
      <c r="G14" s="1"/>
      <c r="H14" s="1"/>
    </row>
    <row r="15" spans="1:14" ht="15.95" customHeight="1" x14ac:dyDescent="0.25">
      <c r="A15" s="19">
        <v>11</v>
      </c>
      <c r="B15" s="104" t="s">
        <v>127</v>
      </c>
      <c r="C15" s="25">
        <v>1205</v>
      </c>
      <c r="D15" s="25">
        <f>'3.4'!E15</f>
        <v>1277</v>
      </c>
      <c r="E15" s="22">
        <f t="shared" si="0"/>
        <v>5.9751037344398343E-2</v>
      </c>
      <c r="F15" s="2"/>
      <c r="G15" s="1"/>
      <c r="H15" s="1"/>
    </row>
    <row r="16" spans="1:14" ht="15.95" customHeight="1" x14ac:dyDescent="0.25">
      <c r="A16" s="20">
        <v>12</v>
      </c>
      <c r="B16" s="105" t="s">
        <v>128</v>
      </c>
      <c r="C16" s="26">
        <v>1126</v>
      </c>
      <c r="D16" s="26">
        <f>'3.4'!E16</f>
        <v>1011</v>
      </c>
      <c r="E16" s="21">
        <f t="shared" si="0"/>
        <v>-0.10213143872113677</v>
      </c>
      <c r="F16" s="2"/>
      <c r="G16" s="1"/>
      <c r="H16" s="1"/>
    </row>
    <row r="17" spans="1:8" ht="15.95" customHeight="1" x14ac:dyDescent="0.25">
      <c r="A17" s="19">
        <v>13</v>
      </c>
      <c r="B17" s="104" t="s">
        <v>129</v>
      </c>
      <c r="C17" s="25">
        <v>1138</v>
      </c>
      <c r="D17" s="25">
        <f>'3.4'!E17</f>
        <v>1068</v>
      </c>
      <c r="E17" s="22">
        <f t="shared" si="0"/>
        <v>-6.1511423550087874E-2</v>
      </c>
      <c r="F17" s="2"/>
      <c r="G17" s="1"/>
      <c r="H17" s="1"/>
    </row>
    <row r="18" spans="1:8" ht="20.100000000000001" customHeight="1" x14ac:dyDescent="0.25">
      <c r="A18" s="189" t="s">
        <v>221</v>
      </c>
      <c r="B18" s="190"/>
      <c r="C18" s="27">
        <f>SUM(C5:C17)</f>
        <v>243369</v>
      </c>
      <c r="D18" s="27">
        <f>SUM(D5:D17)</f>
        <v>250094</v>
      </c>
      <c r="E18" s="49">
        <f t="shared" si="0"/>
        <v>2.7632935994313164E-2</v>
      </c>
      <c r="F18" s="2"/>
      <c r="G18" s="1"/>
      <c r="H18" s="1"/>
    </row>
    <row r="19" spans="1:8" x14ac:dyDescent="0.25">
      <c r="A19" s="161" t="s">
        <v>235</v>
      </c>
      <c r="B19" s="162"/>
      <c r="C19" s="162"/>
      <c r="D19" s="165" t="s">
        <v>82</v>
      </c>
      <c r="E19" s="166"/>
      <c r="G19" s="1"/>
      <c r="H19" s="1"/>
    </row>
    <row r="20" spans="1:8" x14ac:dyDescent="0.25">
      <c r="E20" s="28"/>
    </row>
    <row r="21" spans="1:8" x14ac:dyDescent="0.25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B61DDCD4-784A-4A67-8F9A-C5BFCA6BFDA8}"/>
    <hyperlink ref="D19:E19" location="'Main Menu'!A1" display="Back to Main Menu" xr:uid="{2AC44ADE-DB20-4841-98B0-601E263102AC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0C25-F9DE-447B-A08A-7E0A9A91550C}">
  <sheetPr codeName="Worksheet____45">
    <tabColor theme="3" tint="0.39997558519241921"/>
  </sheetPr>
  <dimension ref="A1:N21"/>
  <sheetViews>
    <sheetView showGridLines="0" view="pageBreakPreview" zoomScaleNormal="100" zoomScaleSheetLayoutView="100" workbookViewId="0">
      <selection activeCell="D19" sqref="D19:E19"/>
    </sheetView>
  </sheetViews>
  <sheetFormatPr defaultColWidth="8.7109375" defaultRowHeight="15" x14ac:dyDescent="0.25"/>
  <cols>
    <col min="1" max="1" width="5.5703125" customWidth="1"/>
    <col min="2" max="2" width="17.7109375" bestFit="1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41.45" customHeight="1" x14ac:dyDescent="0.25"/>
    <row r="2" spans="1:14" ht="41.45" customHeight="1" x14ac:dyDescent="0.25">
      <c r="A2" s="151" t="s">
        <v>61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254</v>
      </c>
    </row>
    <row r="4" spans="1:14" ht="35.1" customHeight="1" x14ac:dyDescent="0.25">
      <c r="A4" s="159" t="s">
        <v>136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25">
        <v>229452</v>
      </c>
      <c r="D5" s="25">
        <f>'3.5'!E5</f>
        <v>245965</v>
      </c>
      <c r="E5" s="22">
        <f t="shared" ref="E5:E18" si="0">(D5-C5)/C5</f>
        <v>7.1967121663790254E-2</v>
      </c>
      <c r="F5" s="2"/>
      <c r="G5" s="1"/>
    </row>
    <row r="6" spans="1:14" ht="15.95" customHeight="1" x14ac:dyDescent="0.25">
      <c r="A6" s="20">
        <v>2</v>
      </c>
      <c r="B6" s="105" t="s">
        <v>118</v>
      </c>
      <c r="C6" s="26">
        <v>200223</v>
      </c>
      <c r="D6" s="26">
        <f>'3.5'!E6</f>
        <v>216836</v>
      </c>
      <c r="E6" s="21">
        <f t="shared" si="0"/>
        <v>8.2972485678468502E-2</v>
      </c>
      <c r="F6" s="2"/>
      <c r="G6" s="1"/>
    </row>
    <row r="7" spans="1:14" ht="15.95" customHeight="1" x14ac:dyDescent="0.25">
      <c r="A7" s="19">
        <v>3</v>
      </c>
      <c r="B7" s="104" t="s">
        <v>119</v>
      </c>
      <c r="C7" s="25">
        <v>46068</v>
      </c>
      <c r="D7" s="25">
        <f>'3.5'!E7</f>
        <v>49650</v>
      </c>
      <c r="E7" s="22">
        <f t="shared" si="0"/>
        <v>7.7754623599895809E-2</v>
      </c>
      <c r="F7" s="2"/>
      <c r="G7" s="1"/>
    </row>
    <row r="8" spans="1:14" ht="15.95" customHeight="1" x14ac:dyDescent="0.25">
      <c r="A8" s="20">
        <v>4</v>
      </c>
      <c r="B8" s="105" t="s">
        <v>120</v>
      </c>
      <c r="C8" s="26">
        <v>26955</v>
      </c>
      <c r="D8" s="26">
        <f>'3.5'!E8</f>
        <v>28669</v>
      </c>
      <c r="E8" s="21">
        <f t="shared" si="0"/>
        <v>6.3587460582452238E-2</v>
      </c>
      <c r="F8" s="2"/>
      <c r="G8" s="1"/>
    </row>
    <row r="9" spans="1:14" ht="15.95" customHeight="1" x14ac:dyDescent="0.25">
      <c r="A9" s="19">
        <v>5</v>
      </c>
      <c r="B9" s="104" t="s">
        <v>121</v>
      </c>
      <c r="C9" s="25">
        <v>113980</v>
      </c>
      <c r="D9" s="25">
        <f>'3.5'!E9</f>
        <v>121111</v>
      </c>
      <c r="E9" s="22">
        <f t="shared" si="0"/>
        <v>6.2563607650464995E-2</v>
      </c>
      <c r="F9" s="2"/>
      <c r="G9" s="1"/>
    </row>
    <row r="10" spans="1:14" ht="15.95" customHeight="1" x14ac:dyDescent="0.25">
      <c r="A10" s="20">
        <v>6</v>
      </c>
      <c r="B10" s="105" t="s">
        <v>122</v>
      </c>
      <c r="C10" s="26">
        <v>39946</v>
      </c>
      <c r="D10" s="26">
        <f>'3.5'!E10</f>
        <v>42462</v>
      </c>
      <c r="E10" s="21">
        <f t="shared" si="0"/>
        <v>6.2985029790216793E-2</v>
      </c>
      <c r="F10" s="2"/>
      <c r="G10" s="1"/>
    </row>
    <row r="11" spans="1:14" ht="15.95" customHeight="1" x14ac:dyDescent="0.25">
      <c r="A11" s="19">
        <v>7</v>
      </c>
      <c r="B11" s="104" t="s">
        <v>123</v>
      </c>
      <c r="C11" s="25">
        <v>18559</v>
      </c>
      <c r="D11" s="25">
        <f>'3.5'!E11</f>
        <v>22687</v>
      </c>
      <c r="E11" s="22">
        <f t="shared" si="0"/>
        <v>0.22242577725092946</v>
      </c>
      <c r="F11" s="2"/>
      <c r="G11" s="1"/>
    </row>
    <row r="12" spans="1:14" ht="15.95" customHeight="1" x14ac:dyDescent="0.25">
      <c r="A12" s="20">
        <v>8</v>
      </c>
      <c r="B12" s="105" t="s">
        <v>124</v>
      </c>
      <c r="C12" s="26">
        <v>11020</v>
      </c>
      <c r="D12" s="26">
        <f>'3.5'!E12</f>
        <v>11883</v>
      </c>
      <c r="E12" s="21">
        <f t="shared" si="0"/>
        <v>7.831215970961887E-2</v>
      </c>
      <c r="F12" s="2"/>
      <c r="G12" s="1"/>
    </row>
    <row r="13" spans="1:14" ht="15.95" customHeight="1" x14ac:dyDescent="0.25">
      <c r="A13" s="19">
        <v>9</v>
      </c>
      <c r="B13" s="104" t="s">
        <v>125</v>
      </c>
      <c r="C13" s="25">
        <v>6476</v>
      </c>
      <c r="D13" s="25">
        <f>'3.5'!E13</f>
        <v>6588</v>
      </c>
      <c r="E13" s="22">
        <f t="shared" si="0"/>
        <v>1.7294626312538603E-2</v>
      </c>
      <c r="F13" s="2"/>
      <c r="G13" s="1"/>
    </row>
    <row r="14" spans="1:14" ht="15.95" customHeight="1" x14ac:dyDescent="0.25">
      <c r="A14" s="20">
        <v>10</v>
      </c>
      <c r="B14" s="105" t="s">
        <v>126</v>
      </c>
      <c r="C14" s="26">
        <v>24858</v>
      </c>
      <c r="D14" s="26">
        <f>'3.5'!E14</f>
        <v>26088</v>
      </c>
      <c r="E14" s="21">
        <f t="shared" si="0"/>
        <v>4.9481052377504227E-2</v>
      </c>
      <c r="F14" s="2"/>
      <c r="G14" s="1"/>
    </row>
    <row r="15" spans="1:14" ht="15.95" customHeight="1" x14ac:dyDescent="0.25">
      <c r="A15" s="19">
        <v>11</v>
      </c>
      <c r="B15" s="104" t="s">
        <v>127</v>
      </c>
      <c r="C15" s="25">
        <v>9382</v>
      </c>
      <c r="D15" s="25">
        <f>'3.5'!E15</f>
        <v>11637</v>
      </c>
      <c r="E15" s="22">
        <f t="shared" si="0"/>
        <v>0.24035386911106374</v>
      </c>
      <c r="F15" s="2"/>
      <c r="G15" s="1"/>
    </row>
    <row r="16" spans="1:14" ht="15.95" customHeight="1" x14ac:dyDescent="0.25">
      <c r="A16" s="20">
        <v>12</v>
      </c>
      <c r="B16" s="105" t="s">
        <v>128</v>
      </c>
      <c r="C16" s="26">
        <v>5942</v>
      </c>
      <c r="D16" s="26">
        <f>'3.5'!E16</f>
        <v>5998</v>
      </c>
      <c r="E16" s="21">
        <f t="shared" si="0"/>
        <v>9.4244362167620332E-3</v>
      </c>
      <c r="F16" s="2"/>
      <c r="G16" s="1"/>
    </row>
    <row r="17" spans="1:7" ht="15.95" customHeight="1" x14ac:dyDescent="0.25">
      <c r="A17" s="19">
        <v>13</v>
      </c>
      <c r="B17" s="104" t="s">
        <v>129</v>
      </c>
      <c r="C17" s="25">
        <v>7023</v>
      </c>
      <c r="D17" s="25">
        <f>'3.5'!E17</f>
        <v>7645</v>
      </c>
      <c r="E17" s="22">
        <f t="shared" si="0"/>
        <v>8.856613982628507E-2</v>
      </c>
      <c r="F17" s="2"/>
      <c r="G17" s="1"/>
    </row>
    <row r="18" spans="1:7" ht="20.100000000000001" customHeight="1" x14ac:dyDescent="0.25">
      <c r="A18" s="189" t="s">
        <v>221</v>
      </c>
      <c r="B18" s="190"/>
      <c r="C18" s="27">
        <f>SUM(C5:C17)</f>
        <v>739884</v>
      </c>
      <c r="D18" s="27">
        <f>'3.5'!E18</f>
        <v>797219</v>
      </c>
      <c r="E18" s="49">
        <f t="shared" si="0"/>
        <v>7.7491877105059712E-2</v>
      </c>
      <c r="F18" s="2"/>
      <c r="G18" s="1"/>
    </row>
    <row r="19" spans="1:7" x14ac:dyDescent="0.25">
      <c r="A19" s="161" t="s">
        <v>235</v>
      </c>
      <c r="B19" s="162"/>
      <c r="C19" s="162"/>
      <c r="D19" s="165" t="s">
        <v>82</v>
      </c>
      <c r="E19" s="166"/>
    </row>
    <row r="20" spans="1:7" x14ac:dyDescent="0.25">
      <c r="E20" s="28"/>
    </row>
    <row r="21" spans="1:7" x14ac:dyDescent="0.25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0A646D7E-E220-489A-9A84-8DB8AEA1F664}"/>
    <hyperlink ref="D19:E19" location="'Main Menu'!A1" display="Back to Main Menu" xr:uid="{45626927-63D1-4B52-987A-A49A9B763D4B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 codeName="Worksheet____5">
    <tabColor theme="3" tint="0.79998168889431442"/>
  </sheetPr>
  <dimension ref="A1:J20"/>
  <sheetViews>
    <sheetView showGridLines="0" view="pageBreakPreview" zoomScaleNormal="100" zoomScaleSheetLayoutView="100" workbookViewId="0">
      <selection activeCell="C18" sqref="C18"/>
    </sheetView>
  </sheetViews>
  <sheetFormatPr defaultColWidth="8.7109375" defaultRowHeight="15" x14ac:dyDescent="0.25"/>
  <cols>
    <col min="1" max="3" width="20.5703125" customWidth="1"/>
    <col min="4" max="5" width="15.28515625" customWidth="1"/>
    <col min="6" max="6" width="14.140625" customWidth="1"/>
    <col min="7" max="7" width="14.85546875" customWidth="1"/>
    <col min="8" max="10" width="13.5703125" customWidth="1"/>
  </cols>
  <sheetData>
    <row r="1" spans="1:10" ht="38.1" customHeight="1" x14ac:dyDescent="0.25"/>
    <row r="2" spans="1:10" ht="45.95" customHeight="1" x14ac:dyDescent="0.25">
      <c r="A2" s="153" t="s">
        <v>8</v>
      </c>
      <c r="B2" s="151"/>
      <c r="C2" s="151"/>
      <c r="D2" s="75"/>
      <c r="E2" s="75"/>
      <c r="F2" s="75"/>
      <c r="G2" s="75"/>
      <c r="H2" s="75"/>
      <c r="I2" s="75"/>
      <c r="J2" s="75"/>
    </row>
    <row r="3" spans="1:10" ht="15.75" x14ac:dyDescent="0.25">
      <c r="A3" s="35" t="s">
        <v>96</v>
      </c>
      <c r="B3" s="43"/>
      <c r="C3" s="113" t="s">
        <v>97</v>
      </c>
      <c r="D3" s="44"/>
      <c r="H3" s="38"/>
      <c r="I3" s="38"/>
    </row>
    <row r="4" spans="1:10" ht="43.5" customHeight="1" x14ac:dyDescent="0.25">
      <c r="A4" s="81" t="s">
        <v>68</v>
      </c>
      <c r="B4" s="78" t="s">
        <v>98</v>
      </c>
      <c r="C4" s="77" t="s">
        <v>99</v>
      </c>
    </row>
    <row r="5" spans="1:10" ht="15.95" customHeight="1" x14ac:dyDescent="0.25">
      <c r="A5" s="98" t="s">
        <v>86</v>
      </c>
      <c r="B5" s="31">
        <v>2.5249200423207894</v>
      </c>
      <c r="C5" s="31">
        <v>3.657243849379916</v>
      </c>
      <c r="H5" s="9"/>
    </row>
    <row r="6" spans="1:10" ht="15.95" customHeight="1" x14ac:dyDescent="0.25">
      <c r="A6" s="98" t="s">
        <v>87</v>
      </c>
      <c r="B6" s="32">
        <v>2.3729386875073319</v>
      </c>
      <c r="C6" s="32">
        <v>4.39105856884769</v>
      </c>
      <c r="F6" s="9"/>
      <c r="G6" s="38"/>
    </row>
    <row r="7" spans="1:10" ht="15.95" customHeight="1" x14ac:dyDescent="0.25">
      <c r="A7" s="98" t="s">
        <v>88</v>
      </c>
      <c r="B7" s="31">
        <v>2.5266185462270885</v>
      </c>
      <c r="C7" s="31">
        <v>3.7261531609258798</v>
      </c>
      <c r="F7" s="9"/>
      <c r="G7" s="53"/>
      <c r="H7" s="9"/>
      <c r="I7" s="9"/>
      <c r="J7" s="9"/>
    </row>
    <row r="8" spans="1:10" ht="15.95" customHeight="1" x14ac:dyDescent="0.25">
      <c r="A8" s="98" t="s">
        <v>89</v>
      </c>
      <c r="B8" s="32">
        <v>2.434994612770875</v>
      </c>
      <c r="C8" s="32">
        <v>3.5980752410080137</v>
      </c>
      <c r="H8" s="9"/>
      <c r="I8" s="9"/>
      <c r="J8" s="9"/>
    </row>
    <row r="9" spans="1:10" ht="15.95" customHeight="1" x14ac:dyDescent="0.25">
      <c r="A9" s="98" t="s">
        <v>72</v>
      </c>
      <c r="B9" s="31">
        <v>2.1898689815651249</v>
      </c>
      <c r="C9" s="31">
        <v>4.1176123412766046</v>
      </c>
    </row>
    <row r="10" spans="1:10" ht="15.95" customHeight="1" x14ac:dyDescent="0.25">
      <c r="A10" s="98" t="s">
        <v>73</v>
      </c>
      <c r="B10" s="32">
        <v>2.1147019905453526</v>
      </c>
      <c r="C10" s="32">
        <v>5.1626716351019857</v>
      </c>
    </row>
    <row r="11" spans="1:10" ht="15.95" customHeight="1" x14ac:dyDescent="0.25">
      <c r="A11" s="98" t="s">
        <v>74</v>
      </c>
      <c r="B11" s="31">
        <v>2.1123318748609754</v>
      </c>
      <c r="C11" s="31">
        <v>4.1509486322610201</v>
      </c>
    </row>
    <row r="12" spans="1:10" ht="15.95" customHeight="1" x14ac:dyDescent="0.25">
      <c r="A12" s="98" t="s">
        <v>75</v>
      </c>
      <c r="B12" s="32">
        <v>2.1386760784333556</v>
      </c>
      <c r="C12" s="32">
        <v>3.6377577014076143</v>
      </c>
    </row>
    <row r="13" spans="1:10" ht="15.95" customHeight="1" x14ac:dyDescent="0.25">
      <c r="A13" s="98" t="s">
        <v>76</v>
      </c>
      <c r="B13" s="31">
        <v>2.1249840980506516</v>
      </c>
      <c r="C13" s="31">
        <v>4.0995620019769303</v>
      </c>
    </row>
    <row r="14" spans="1:10" ht="15.95" customHeight="1" x14ac:dyDescent="0.25">
      <c r="A14" s="98" t="s">
        <v>77</v>
      </c>
      <c r="B14" s="32">
        <v>2.0313327032400248</v>
      </c>
      <c r="C14" s="32">
        <v>4.8304026392878816</v>
      </c>
    </row>
    <row r="15" spans="1:10" ht="15.95" customHeight="1" x14ac:dyDescent="0.25">
      <c r="A15" s="98" t="s">
        <v>78</v>
      </c>
      <c r="B15" s="31">
        <v>2.1072149979526098</v>
      </c>
      <c r="C15" s="31">
        <v>4.1089824208470498</v>
      </c>
    </row>
    <row r="16" spans="1:10" ht="15.95" customHeight="1" x14ac:dyDescent="0.25">
      <c r="A16" s="98" t="s">
        <v>79</v>
      </c>
      <c r="B16" s="32">
        <v>2.2158398006727769</v>
      </c>
      <c r="C16" s="32">
        <v>3.8102229795850238</v>
      </c>
    </row>
    <row r="17" spans="1:6" ht="15.95" customHeight="1" x14ac:dyDescent="0.25">
      <c r="A17" s="98" t="s">
        <v>90</v>
      </c>
      <c r="B17" s="31">
        <v>2.1514732730195969</v>
      </c>
      <c r="C17" s="31">
        <v>4.182002156378438</v>
      </c>
    </row>
    <row r="18" spans="1:6" ht="24" customHeight="1" x14ac:dyDescent="0.25">
      <c r="A18" s="149" t="s">
        <v>81</v>
      </c>
      <c r="B18" s="152"/>
      <c r="C18" s="119" t="s">
        <v>82</v>
      </c>
    </row>
    <row r="19" spans="1:6" ht="17.25" x14ac:dyDescent="0.25">
      <c r="E19" s="76"/>
      <c r="F19" s="76"/>
    </row>
    <row r="20" spans="1:6" x14ac:dyDescent="0.25">
      <c r="B20" s="9"/>
      <c r="C20" s="9"/>
    </row>
  </sheetData>
  <mergeCells count="2">
    <mergeCell ref="A18:B18"/>
    <mergeCell ref="A2:C2"/>
  </mergeCells>
  <phoneticPr fontId="32" type="noConversion"/>
  <hyperlinks>
    <hyperlink ref="C18" location="'Main Menu'!A1" display="Back to Main Menu" xr:uid="{6892C322-9E91-476F-B4FE-DA19D0EF12E4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B8D6-27B0-49FA-BB8D-0CB69C88B110}">
  <sheetPr codeName="Worksheet____46">
    <tabColor theme="3" tint="0.39997558519241921"/>
  </sheetPr>
  <dimension ref="A1:N21"/>
  <sheetViews>
    <sheetView showGridLines="0" view="pageBreakPreview" zoomScaleNormal="100" zoomScaleSheetLayoutView="100" workbookViewId="0">
      <selection activeCell="D19" sqref="D19:E19"/>
    </sheetView>
  </sheetViews>
  <sheetFormatPr defaultColWidth="8.7109375" defaultRowHeight="15" x14ac:dyDescent="0.25"/>
  <cols>
    <col min="1" max="1" width="5.5703125" customWidth="1"/>
    <col min="2" max="2" width="17.7109375" bestFit="1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44.1" customHeight="1" x14ac:dyDescent="0.25"/>
    <row r="2" spans="1:14" ht="45.95" customHeight="1" x14ac:dyDescent="0.25">
      <c r="A2" s="151" t="s">
        <v>62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262</v>
      </c>
    </row>
    <row r="4" spans="1:14" ht="35.1" customHeight="1" x14ac:dyDescent="0.25">
      <c r="A4" s="159" t="s">
        <v>136</v>
      </c>
      <c r="B4" s="160"/>
      <c r="C4" s="18" t="s">
        <v>76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25">
        <v>273698</v>
      </c>
      <c r="D5" s="25">
        <v>288973</v>
      </c>
      <c r="E5" s="22">
        <f t="shared" ref="E5:E18" si="0">(D5-C5)/C5</f>
        <v>5.5809688050332845E-2</v>
      </c>
      <c r="F5" s="2"/>
      <c r="G5" s="1"/>
      <c r="H5" s="1"/>
    </row>
    <row r="6" spans="1:14" ht="15.95" customHeight="1" x14ac:dyDescent="0.25">
      <c r="A6" s="20">
        <v>2</v>
      </c>
      <c r="B6" s="105" t="s">
        <v>118</v>
      </c>
      <c r="C6" s="26">
        <v>235673</v>
      </c>
      <c r="D6" s="26">
        <v>252577</v>
      </c>
      <c r="E6" s="21">
        <f t="shared" si="0"/>
        <v>7.1726502399511186E-2</v>
      </c>
      <c r="F6" s="2"/>
      <c r="G6" s="1"/>
      <c r="H6" s="1"/>
    </row>
    <row r="7" spans="1:14" ht="15.95" customHeight="1" x14ac:dyDescent="0.25">
      <c r="A7" s="19">
        <v>3</v>
      </c>
      <c r="B7" s="104" t="s">
        <v>119</v>
      </c>
      <c r="C7" s="25">
        <v>53047</v>
      </c>
      <c r="D7" s="25">
        <v>56568</v>
      </c>
      <c r="E7" s="22">
        <f t="shared" si="0"/>
        <v>6.6375101325239882E-2</v>
      </c>
      <c r="F7" s="2"/>
      <c r="G7" s="1"/>
      <c r="H7" s="1"/>
    </row>
    <row r="8" spans="1:14" ht="15.95" customHeight="1" x14ac:dyDescent="0.25">
      <c r="A8" s="20">
        <v>4</v>
      </c>
      <c r="B8" s="105" t="s">
        <v>120</v>
      </c>
      <c r="C8" s="26">
        <v>29896</v>
      </c>
      <c r="D8" s="26">
        <v>31624</v>
      </c>
      <c r="E8" s="21">
        <f t="shared" si="0"/>
        <v>5.7800374632057804E-2</v>
      </c>
      <c r="F8" s="2"/>
      <c r="G8" s="1"/>
      <c r="H8" s="1"/>
    </row>
    <row r="9" spans="1:14" ht="15.95" customHeight="1" x14ac:dyDescent="0.25">
      <c r="A9" s="19">
        <v>5</v>
      </c>
      <c r="B9" s="104" t="s">
        <v>121</v>
      </c>
      <c r="C9" s="25">
        <v>129162</v>
      </c>
      <c r="D9" s="25">
        <v>135333</v>
      </c>
      <c r="E9" s="22">
        <f t="shared" si="0"/>
        <v>4.7777210015329585E-2</v>
      </c>
      <c r="F9" s="2"/>
      <c r="G9" s="1"/>
      <c r="H9" s="1"/>
    </row>
    <row r="10" spans="1:14" ht="15.95" customHeight="1" x14ac:dyDescent="0.25">
      <c r="A10" s="20">
        <v>6</v>
      </c>
      <c r="B10" s="105" t="s">
        <v>122</v>
      </c>
      <c r="C10" s="26">
        <v>43447</v>
      </c>
      <c r="D10" s="26">
        <v>45564</v>
      </c>
      <c r="E10" s="21">
        <f t="shared" si="0"/>
        <v>4.872603401845927E-2</v>
      </c>
      <c r="F10" s="2"/>
      <c r="G10" s="1"/>
      <c r="H10" s="1"/>
    </row>
    <row r="11" spans="1:14" ht="15.95" customHeight="1" x14ac:dyDescent="0.25">
      <c r="A11" s="19">
        <v>7</v>
      </c>
      <c r="B11" s="104" t="s">
        <v>123</v>
      </c>
      <c r="C11" s="25">
        <v>19916</v>
      </c>
      <c r="D11" s="25">
        <v>24073</v>
      </c>
      <c r="E11" s="22">
        <f t="shared" si="0"/>
        <v>0.20872665193814019</v>
      </c>
      <c r="F11" s="2"/>
      <c r="G11" s="1"/>
      <c r="H11" s="1"/>
    </row>
    <row r="12" spans="1:14" ht="15.95" customHeight="1" x14ac:dyDescent="0.25">
      <c r="A12" s="20">
        <v>8</v>
      </c>
      <c r="B12" s="105" t="s">
        <v>124</v>
      </c>
      <c r="C12" s="26">
        <v>11886</v>
      </c>
      <c r="D12" s="26">
        <v>12662</v>
      </c>
      <c r="E12" s="21">
        <f t="shared" si="0"/>
        <v>6.5286892142015815E-2</v>
      </c>
      <c r="F12" s="2"/>
      <c r="G12" s="1"/>
      <c r="H12" s="1"/>
    </row>
    <row r="13" spans="1:14" ht="15.95" customHeight="1" x14ac:dyDescent="0.25">
      <c r="A13" s="19">
        <v>9</v>
      </c>
      <c r="B13" s="104" t="s">
        <v>125</v>
      </c>
      <c r="C13" s="25">
        <v>6855</v>
      </c>
      <c r="D13" s="25">
        <v>6877</v>
      </c>
      <c r="E13" s="22">
        <f t="shared" si="0"/>
        <v>3.2093362509117433E-3</v>
      </c>
      <c r="F13" s="2"/>
      <c r="G13" s="1"/>
      <c r="H13" s="1"/>
    </row>
    <row r="14" spans="1:14" ht="15.95" customHeight="1" x14ac:dyDescent="0.25">
      <c r="A14" s="20">
        <v>10</v>
      </c>
      <c r="B14" s="105" t="s">
        <v>126</v>
      </c>
      <c r="C14" s="26">
        <v>26360</v>
      </c>
      <c r="D14" s="26">
        <v>27350</v>
      </c>
      <c r="E14" s="21">
        <f t="shared" si="0"/>
        <v>3.755690440060698E-2</v>
      </c>
      <c r="F14" s="2"/>
      <c r="G14" s="1"/>
      <c r="H14" s="1"/>
    </row>
    <row r="15" spans="1:14" ht="15.95" customHeight="1" x14ac:dyDescent="0.25">
      <c r="A15" s="19">
        <v>11</v>
      </c>
      <c r="B15" s="104" t="s">
        <v>127</v>
      </c>
      <c r="C15" s="25">
        <v>9769</v>
      </c>
      <c r="D15" s="25">
        <v>11880</v>
      </c>
      <c r="E15" s="22">
        <f t="shared" si="0"/>
        <v>0.21609171870201657</v>
      </c>
      <c r="F15" s="2"/>
      <c r="G15" s="1"/>
      <c r="H15" s="1"/>
    </row>
    <row r="16" spans="1:14" ht="15.95" customHeight="1" x14ac:dyDescent="0.25">
      <c r="A16" s="20">
        <v>12</v>
      </c>
      <c r="B16" s="105" t="s">
        <v>128</v>
      </c>
      <c r="C16" s="26">
        <v>6551</v>
      </c>
      <c r="D16" s="26">
        <v>6458</v>
      </c>
      <c r="E16" s="21">
        <f t="shared" si="0"/>
        <v>-1.4196305907495039E-2</v>
      </c>
      <c r="F16" s="2"/>
      <c r="G16" s="1"/>
      <c r="H16" s="1"/>
    </row>
    <row r="17" spans="1:8" ht="15.95" customHeight="1" x14ac:dyDescent="0.25">
      <c r="A17" s="19">
        <v>13</v>
      </c>
      <c r="B17" s="104" t="s">
        <v>129</v>
      </c>
      <c r="C17" s="25">
        <v>7592</v>
      </c>
      <c r="D17" s="25">
        <v>8115</v>
      </c>
      <c r="E17" s="22">
        <f t="shared" si="0"/>
        <v>6.8888303477344578E-2</v>
      </c>
      <c r="F17" s="2"/>
      <c r="G17" s="1"/>
      <c r="H17" s="1"/>
    </row>
    <row r="18" spans="1:8" ht="20.100000000000001" customHeight="1" x14ac:dyDescent="0.25">
      <c r="A18" s="189" t="s">
        <v>221</v>
      </c>
      <c r="B18" s="190"/>
      <c r="C18" s="27">
        <f>SUM(C5:C17)</f>
        <v>853852</v>
      </c>
      <c r="D18" s="27">
        <v>908054</v>
      </c>
      <c r="E18" s="49">
        <f t="shared" si="0"/>
        <v>6.347938518619152E-2</v>
      </c>
      <c r="F18" s="2"/>
      <c r="G18" s="1"/>
      <c r="H18" s="1"/>
    </row>
    <row r="19" spans="1:8" x14ac:dyDescent="0.25">
      <c r="A19" s="161" t="s">
        <v>235</v>
      </c>
      <c r="B19" s="162"/>
      <c r="C19" s="162"/>
      <c r="D19" s="165" t="s">
        <v>82</v>
      </c>
      <c r="E19" s="166"/>
      <c r="G19" s="1"/>
      <c r="H19" s="1"/>
    </row>
    <row r="20" spans="1:8" x14ac:dyDescent="0.25">
      <c r="E20" s="28"/>
    </row>
    <row r="21" spans="1:8" x14ac:dyDescent="0.25">
      <c r="C21" s="1"/>
    </row>
  </sheetData>
  <mergeCells count="6">
    <mergeCell ref="A2:E2"/>
    <mergeCell ref="A4:B4"/>
    <mergeCell ref="F4:G4"/>
    <mergeCell ref="A18:B18"/>
    <mergeCell ref="A19:C19"/>
    <mergeCell ref="D19:E19"/>
  </mergeCells>
  <hyperlinks>
    <hyperlink ref="D19" location="'القائمة الرئيسية'!A1" display="العودة للقائمة الرئيسية" xr:uid="{F0322363-88F6-4E32-86E8-7C4552A405BE}"/>
    <hyperlink ref="D19:E19" location="'Main Menu'!A1" display="Back to Main Menu" xr:uid="{B411141C-8D0C-43DB-822C-5D7E295CE88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E97F-B59F-4BAB-87EF-B13AE363083F}">
  <sheetPr codeName="Worksheet____47">
    <tabColor theme="3" tint="0.39997558519241921"/>
  </sheetPr>
  <dimension ref="A1:N21"/>
  <sheetViews>
    <sheetView showGridLines="0" view="pageBreakPreview" zoomScaleNormal="100" zoomScaleSheetLayoutView="100" workbookViewId="0">
      <selection activeCell="D19" sqref="D19:E19"/>
    </sheetView>
  </sheetViews>
  <sheetFormatPr defaultColWidth="8.7109375" defaultRowHeight="15" x14ac:dyDescent="0.25"/>
  <cols>
    <col min="1" max="1" width="5.5703125" customWidth="1"/>
    <col min="2" max="2" width="17.7109375" bestFit="1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41.45" customHeight="1" x14ac:dyDescent="0.25"/>
    <row r="2" spans="1:14" ht="41.45" customHeight="1" x14ac:dyDescent="0.25">
      <c r="A2" s="151" t="s">
        <v>58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255</v>
      </c>
    </row>
    <row r="4" spans="1:14" ht="35.1" customHeight="1" x14ac:dyDescent="0.25">
      <c r="A4" s="159" t="s">
        <v>136</v>
      </c>
      <c r="B4" s="160"/>
      <c r="C4" s="18" t="s">
        <v>209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25">
        <v>51045</v>
      </c>
      <c r="D5" s="25">
        <v>55619</v>
      </c>
      <c r="E5" s="22">
        <f t="shared" ref="E5:E18" si="0">(D5-C5)/C5</f>
        <v>8.9607209325105297E-2</v>
      </c>
      <c r="F5" s="2"/>
      <c r="G5" s="1"/>
    </row>
    <row r="6" spans="1:14" ht="15.95" customHeight="1" x14ac:dyDescent="0.25">
      <c r="A6" s="20">
        <v>2</v>
      </c>
      <c r="B6" s="105" t="s">
        <v>118</v>
      </c>
      <c r="C6" s="26">
        <v>37971</v>
      </c>
      <c r="D6" s="26">
        <v>41071</v>
      </c>
      <c r="E6" s="21">
        <f t="shared" si="0"/>
        <v>8.1641252534829206E-2</v>
      </c>
      <c r="F6" s="2"/>
      <c r="G6" s="1"/>
    </row>
    <row r="7" spans="1:14" ht="15.95" customHeight="1" x14ac:dyDescent="0.25">
      <c r="A7" s="19">
        <v>3</v>
      </c>
      <c r="B7" s="104" t="s">
        <v>119</v>
      </c>
      <c r="C7" s="25">
        <v>6121</v>
      </c>
      <c r="D7" s="25">
        <v>6828</v>
      </c>
      <c r="E7" s="22">
        <f t="shared" si="0"/>
        <v>0.11550400261395197</v>
      </c>
      <c r="F7" s="2"/>
      <c r="G7" s="1"/>
    </row>
    <row r="8" spans="1:14" ht="15.95" customHeight="1" x14ac:dyDescent="0.25">
      <c r="A8" s="20">
        <v>4</v>
      </c>
      <c r="B8" s="105" t="s">
        <v>120</v>
      </c>
      <c r="C8" s="26">
        <v>2675</v>
      </c>
      <c r="D8" s="26">
        <v>2973</v>
      </c>
      <c r="E8" s="21">
        <f t="shared" si="0"/>
        <v>0.11140186915887851</v>
      </c>
      <c r="F8" s="2"/>
      <c r="G8" s="1"/>
    </row>
    <row r="9" spans="1:14" ht="15.95" customHeight="1" x14ac:dyDescent="0.25">
      <c r="A9" s="19">
        <v>5</v>
      </c>
      <c r="B9" s="104" t="s">
        <v>121</v>
      </c>
      <c r="C9" s="25">
        <v>19501</v>
      </c>
      <c r="D9" s="25">
        <v>19865</v>
      </c>
      <c r="E9" s="22">
        <f t="shared" si="0"/>
        <v>1.8665709450797395E-2</v>
      </c>
      <c r="F9" s="2"/>
      <c r="G9" s="1"/>
    </row>
    <row r="10" spans="1:14" ht="15.95" customHeight="1" x14ac:dyDescent="0.25">
      <c r="A10" s="20">
        <v>6</v>
      </c>
      <c r="B10" s="105" t="s">
        <v>122</v>
      </c>
      <c r="C10" s="26">
        <v>4224</v>
      </c>
      <c r="D10" s="26">
        <v>4196</v>
      </c>
      <c r="E10" s="21">
        <f t="shared" si="0"/>
        <v>-6.628787878787879E-3</v>
      </c>
      <c r="F10" s="2"/>
      <c r="G10" s="1"/>
    </row>
    <row r="11" spans="1:14" ht="15.95" customHeight="1" x14ac:dyDescent="0.25">
      <c r="A11" s="19">
        <v>7</v>
      </c>
      <c r="B11" s="104" t="s">
        <v>123</v>
      </c>
      <c r="C11" s="25">
        <v>2438</v>
      </c>
      <c r="D11" s="25">
        <v>3135</v>
      </c>
      <c r="E11" s="22">
        <f t="shared" si="0"/>
        <v>0.28589007383100901</v>
      </c>
      <c r="F11" s="2"/>
      <c r="G11" s="1"/>
    </row>
    <row r="12" spans="1:14" ht="15.95" customHeight="1" x14ac:dyDescent="0.25">
      <c r="A12" s="20">
        <v>8</v>
      </c>
      <c r="B12" s="105" t="s">
        <v>124</v>
      </c>
      <c r="C12" s="26">
        <v>994</v>
      </c>
      <c r="D12" s="26">
        <v>939</v>
      </c>
      <c r="E12" s="21">
        <f t="shared" si="0"/>
        <v>-5.5331991951710263E-2</v>
      </c>
      <c r="F12" s="2"/>
      <c r="G12" s="1"/>
    </row>
    <row r="13" spans="1:14" ht="15.95" customHeight="1" x14ac:dyDescent="0.25">
      <c r="A13" s="19">
        <v>9</v>
      </c>
      <c r="B13" s="104" t="s">
        <v>125</v>
      </c>
      <c r="C13" s="25">
        <v>513</v>
      </c>
      <c r="D13" s="25">
        <v>495</v>
      </c>
      <c r="E13" s="22">
        <f t="shared" si="0"/>
        <v>-3.5087719298245612E-2</v>
      </c>
      <c r="F13" s="2"/>
      <c r="G13" s="1"/>
    </row>
    <row r="14" spans="1:14" ht="15.95" customHeight="1" x14ac:dyDescent="0.25">
      <c r="A14" s="20">
        <v>10</v>
      </c>
      <c r="B14" s="105" t="s">
        <v>126</v>
      </c>
      <c r="C14" s="26">
        <v>2015</v>
      </c>
      <c r="D14" s="26">
        <v>1955</v>
      </c>
      <c r="E14" s="21">
        <f t="shared" si="0"/>
        <v>-2.9776674937965261E-2</v>
      </c>
      <c r="F14" s="2"/>
      <c r="G14" s="1"/>
    </row>
    <row r="15" spans="1:14" ht="15.95" customHeight="1" x14ac:dyDescent="0.25">
      <c r="A15" s="19">
        <v>11</v>
      </c>
      <c r="B15" s="104" t="s">
        <v>127</v>
      </c>
      <c r="C15" s="25">
        <v>818</v>
      </c>
      <c r="D15" s="25">
        <v>1034</v>
      </c>
      <c r="E15" s="22">
        <f t="shared" si="0"/>
        <v>0.26405867970660146</v>
      </c>
      <c r="F15" s="2"/>
      <c r="G15" s="1"/>
    </row>
    <row r="16" spans="1:14" ht="15.95" customHeight="1" x14ac:dyDescent="0.25">
      <c r="A16" s="20">
        <v>12</v>
      </c>
      <c r="B16" s="105" t="s">
        <v>128</v>
      </c>
      <c r="C16" s="26">
        <v>517</v>
      </c>
      <c r="D16" s="26">
        <v>551</v>
      </c>
      <c r="E16" s="21">
        <f t="shared" si="0"/>
        <v>6.5764023210831718E-2</v>
      </c>
      <c r="F16" s="2"/>
      <c r="G16" s="1"/>
    </row>
    <row r="17" spans="1:7" ht="15.95" customHeight="1" x14ac:dyDescent="0.25">
      <c r="A17" s="19">
        <v>13</v>
      </c>
      <c r="B17" s="104" t="s">
        <v>129</v>
      </c>
      <c r="C17" s="25">
        <v>569</v>
      </c>
      <c r="D17" s="25">
        <v>598</v>
      </c>
      <c r="E17" s="22">
        <f t="shared" si="0"/>
        <v>5.0966608084358524E-2</v>
      </c>
      <c r="F17" s="2"/>
      <c r="G17" s="1"/>
    </row>
    <row r="18" spans="1:7" ht="20.100000000000001" customHeight="1" x14ac:dyDescent="0.25">
      <c r="A18" s="189" t="s">
        <v>221</v>
      </c>
      <c r="B18" s="190"/>
      <c r="C18" s="27">
        <f>SUM(C5:C17)</f>
        <v>129401</v>
      </c>
      <c r="D18" s="27">
        <v>139259</v>
      </c>
      <c r="E18" s="49">
        <f t="shared" si="0"/>
        <v>7.6181791485382649E-2</v>
      </c>
      <c r="F18" s="2"/>
      <c r="G18" s="1"/>
    </row>
    <row r="19" spans="1:7" x14ac:dyDescent="0.25">
      <c r="A19" s="161" t="s">
        <v>235</v>
      </c>
      <c r="B19" s="162"/>
      <c r="C19" s="162"/>
      <c r="D19" s="165" t="s">
        <v>82</v>
      </c>
      <c r="E19" s="166"/>
    </row>
    <row r="20" spans="1:7" x14ac:dyDescent="0.25">
      <c r="E20" s="28"/>
    </row>
    <row r="21" spans="1:7" x14ac:dyDescent="0.25">
      <c r="C21" s="1"/>
    </row>
  </sheetData>
  <mergeCells count="6">
    <mergeCell ref="A2:E2"/>
    <mergeCell ref="A4:B4"/>
    <mergeCell ref="F4:G4"/>
    <mergeCell ref="A18:B18"/>
    <mergeCell ref="A19:C19"/>
    <mergeCell ref="D19:E19"/>
  </mergeCells>
  <hyperlinks>
    <hyperlink ref="D19" location="'القائمة الرئيسية'!A1" display="العودة للقائمة الرئيسية" xr:uid="{D46B3E0B-89DA-4B99-BDD5-39F3827AA632}"/>
    <hyperlink ref="D19:E19" location="'Main Menu'!A1" display="Back to Main Menu" xr:uid="{066921A1-03CD-4D89-826B-26202C9010A1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AF6-9B6C-4489-AFC8-7BDC5133FB18}">
  <sheetPr codeName="Worksheet____48">
    <tabColor theme="3" tint="0.39997558519241921"/>
  </sheetPr>
  <dimension ref="A1:N21"/>
  <sheetViews>
    <sheetView showGridLines="0" view="pageBreakPreview" zoomScaleNormal="100" zoomScaleSheetLayoutView="100" workbookViewId="0">
      <selection activeCell="D19" sqref="D19:E19"/>
    </sheetView>
  </sheetViews>
  <sheetFormatPr defaultColWidth="8.7109375" defaultRowHeight="15" x14ac:dyDescent="0.25"/>
  <cols>
    <col min="1" max="1" width="5.5703125" customWidth="1"/>
    <col min="2" max="2" width="18.140625" customWidth="1"/>
    <col min="3" max="5" width="15.5703125" customWidth="1"/>
    <col min="6" max="6" width="34.140625" customWidth="1"/>
    <col min="7" max="9" width="15.28515625" customWidth="1"/>
    <col min="10" max="10" width="21.28515625" customWidth="1"/>
    <col min="11" max="14" width="15.28515625" customWidth="1"/>
  </cols>
  <sheetData>
    <row r="1" spans="1:14" ht="39.6" customHeight="1" x14ac:dyDescent="0.25"/>
    <row r="2" spans="1:14" ht="45.95" customHeight="1" x14ac:dyDescent="0.25">
      <c r="A2" s="151" t="s">
        <v>63</v>
      </c>
      <c r="B2" s="151"/>
      <c r="C2" s="151"/>
      <c r="D2" s="151"/>
      <c r="E2" s="151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17" t="s">
        <v>256</v>
      </c>
    </row>
    <row r="4" spans="1:14" ht="35.1" customHeight="1" x14ac:dyDescent="0.25">
      <c r="A4" s="159" t="s">
        <v>136</v>
      </c>
      <c r="B4" s="160"/>
      <c r="C4" s="18" t="s">
        <v>209</v>
      </c>
      <c r="D4" s="18" t="s">
        <v>80</v>
      </c>
      <c r="E4" s="18" t="s">
        <v>199</v>
      </c>
      <c r="F4" s="180"/>
      <c r="G4" s="181"/>
    </row>
    <row r="5" spans="1:14" ht="15.95" customHeight="1" x14ac:dyDescent="0.25">
      <c r="A5" s="19">
        <v>1</v>
      </c>
      <c r="B5" s="104" t="s">
        <v>117</v>
      </c>
      <c r="C5" s="25">
        <f>'3.12'!C5+'3.13'!C5</f>
        <v>324743</v>
      </c>
      <c r="D5" s="25">
        <f>'3.6'!E5</f>
        <v>344592</v>
      </c>
      <c r="E5" s="22">
        <f t="shared" ref="E5:E18" si="0">(D5-C5)/C5</f>
        <v>6.112217969286482E-2</v>
      </c>
      <c r="F5" s="2"/>
      <c r="G5" s="1"/>
    </row>
    <row r="6" spans="1:14" ht="15.95" customHeight="1" x14ac:dyDescent="0.25">
      <c r="A6" s="20">
        <v>2</v>
      </c>
      <c r="B6" s="105" t="s">
        <v>118</v>
      </c>
      <c r="C6" s="26">
        <f>'3.12'!C6+'3.13'!C6</f>
        <v>273644</v>
      </c>
      <c r="D6" s="26">
        <f>'3.6'!E6</f>
        <v>293648</v>
      </c>
      <c r="E6" s="21">
        <f t="shared" si="0"/>
        <v>7.3102278873280607E-2</v>
      </c>
      <c r="F6" s="2"/>
      <c r="G6" s="1"/>
    </row>
    <row r="7" spans="1:14" ht="15.95" customHeight="1" x14ac:dyDescent="0.25">
      <c r="A7" s="19">
        <v>3</v>
      </c>
      <c r="B7" s="104" t="s">
        <v>119</v>
      </c>
      <c r="C7" s="25">
        <f>'3.12'!C7+'3.13'!C7</f>
        <v>59168</v>
      </c>
      <c r="D7" s="25">
        <f>'3.6'!E7</f>
        <v>63396</v>
      </c>
      <c r="E7" s="22">
        <f t="shared" si="0"/>
        <v>7.1457544618712815E-2</v>
      </c>
      <c r="F7" s="2"/>
      <c r="G7" s="1"/>
    </row>
    <row r="8" spans="1:14" ht="15.95" customHeight="1" x14ac:dyDescent="0.25">
      <c r="A8" s="20">
        <v>4</v>
      </c>
      <c r="B8" s="105" t="s">
        <v>120</v>
      </c>
      <c r="C8" s="26">
        <f>'3.12'!C8+'3.13'!C8</f>
        <v>32571</v>
      </c>
      <c r="D8" s="26">
        <f>'3.6'!E8</f>
        <v>34597</v>
      </c>
      <c r="E8" s="21">
        <f t="shared" si="0"/>
        <v>6.2202572840870711E-2</v>
      </c>
      <c r="F8" s="2"/>
      <c r="G8" s="1"/>
    </row>
    <row r="9" spans="1:14" ht="15.95" customHeight="1" x14ac:dyDescent="0.25">
      <c r="A9" s="19">
        <v>5</v>
      </c>
      <c r="B9" s="104" t="s">
        <v>121</v>
      </c>
      <c r="C9" s="25">
        <f>'3.12'!C9+'3.13'!C9</f>
        <v>148663</v>
      </c>
      <c r="D9" s="25">
        <f>'3.6'!E9</f>
        <v>155198</v>
      </c>
      <c r="E9" s="22">
        <f t="shared" si="0"/>
        <v>4.3958483280977782E-2</v>
      </c>
      <c r="F9" s="2"/>
      <c r="G9" s="1"/>
    </row>
    <row r="10" spans="1:14" ht="15.95" customHeight="1" x14ac:dyDescent="0.25">
      <c r="A10" s="20">
        <v>6</v>
      </c>
      <c r="B10" s="105" t="s">
        <v>122</v>
      </c>
      <c r="C10" s="26">
        <f>'3.12'!C10+'3.13'!C10</f>
        <v>47671</v>
      </c>
      <c r="D10" s="26">
        <f>'3.6'!E10</f>
        <v>49760</v>
      </c>
      <c r="E10" s="21">
        <f t="shared" si="0"/>
        <v>4.382119108053114E-2</v>
      </c>
      <c r="F10" s="2"/>
      <c r="G10" s="1"/>
    </row>
    <row r="11" spans="1:14" ht="15.95" customHeight="1" x14ac:dyDescent="0.25">
      <c r="A11" s="19">
        <v>7</v>
      </c>
      <c r="B11" s="104" t="s">
        <v>123</v>
      </c>
      <c r="C11" s="25">
        <f>'3.12'!C11+'3.13'!C11</f>
        <v>22354</v>
      </c>
      <c r="D11" s="25">
        <f>'3.6'!E11</f>
        <v>27208</v>
      </c>
      <c r="E11" s="22">
        <f t="shared" si="0"/>
        <v>0.21714234588887896</v>
      </c>
      <c r="F11" s="2"/>
      <c r="G11" s="1"/>
    </row>
    <row r="12" spans="1:14" ht="15.95" customHeight="1" x14ac:dyDescent="0.25">
      <c r="A12" s="20">
        <v>8</v>
      </c>
      <c r="B12" s="105" t="s">
        <v>124</v>
      </c>
      <c r="C12" s="26">
        <f>'3.12'!C12+'3.13'!C12</f>
        <v>12880</v>
      </c>
      <c r="D12" s="26">
        <f>'3.6'!E12</f>
        <v>13601</v>
      </c>
      <c r="E12" s="21">
        <f t="shared" si="0"/>
        <v>5.597826086956522E-2</v>
      </c>
      <c r="F12" s="2"/>
      <c r="G12" s="1"/>
    </row>
    <row r="13" spans="1:14" ht="15.95" customHeight="1" x14ac:dyDescent="0.25">
      <c r="A13" s="19">
        <v>9</v>
      </c>
      <c r="B13" s="104" t="s">
        <v>125</v>
      </c>
      <c r="C13" s="25">
        <f>'3.12'!C13+'3.13'!C13</f>
        <v>7368</v>
      </c>
      <c r="D13" s="25">
        <f>'3.6'!E13</f>
        <v>7372</v>
      </c>
      <c r="E13" s="22">
        <f t="shared" si="0"/>
        <v>5.428881650380022E-4</v>
      </c>
      <c r="F13" s="2"/>
      <c r="G13" s="1"/>
    </row>
    <row r="14" spans="1:14" ht="15.95" customHeight="1" x14ac:dyDescent="0.25">
      <c r="A14" s="20">
        <v>10</v>
      </c>
      <c r="B14" s="105" t="s">
        <v>126</v>
      </c>
      <c r="C14" s="26">
        <f>'3.12'!C14+'3.13'!C14</f>
        <v>28375</v>
      </c>
      <c r="D14" s="26">
        <f>'3.6'!E14</f>
        <v>29305</v>
      </c>
      <c r="E14" s="21">
        <f t="shared" si="0"/>
        <v>3.2775330396475774E-2</v>
      </c>
      <c r="F14" s="2"/>
      <c r="G14" s="1"/>
    </row>
    <row r="15" spans="1:14" ht="15.95" customHeight="1" x14ac:dyDescent="0.25">
      <c r="A15" s="19">
        <v>11</v>
      </c>
      <c r="B15" s="104" t="s">
        <v>127</v>
      </c>
      <c r="C15" s="25">
        <f>'3.12'!C15+'3.13'!C15</f>
        <v>10587</v>
      </c>
      <c r="D15" s="25">
        <f>'3.6'!E15</f>
        <v>12914</v>
      </c>
      <c r="E15" s="22">
        <f t="shared" si="0"/>
        <v>0.21979786530650799</v>
      </c>
      <c r="F15" s="2"/>
      <c r="G15" s="1"/>
    </row>
    <row r="16" spans="1:14" ht="15.95" customHeight="1" x14ac:dyDescent="0.25">
      <c r="A16" s="20">
        <v>12</v>
      </c>
      <c r="B16" s="105" t="s">
        <v>128</v>
      </c>
      <c r="C16" s="26">
        <f>'3.12'!C16+'3.13'!C16</f>
        <v>7068</v>
      </c>
      <c r="D16" s="26">
        <f>'3.6'!E16</f>
        <v>7009</v>
      </c>
      <c r="E16" s="21">
        <f t="shared" si="0"/>
        <v>-8.347481607243917E-3</v>
      </c>
      <c r="F16" s="2"/>
      <c r="G16" s="1"/>
    </row>
    <row r="17" spans="1:7" ht="15.95" customHeight="1" x14ac:dyDescent="0.25">
      <c r="A17" s="19">
        <v>13</v>
      </c>
      <c r="B17" s="104" t="s">
        <v>129</v>
      </c>
      <c r="C17" s="25">
        <f>'3.12'!C17+'3.13'!C17</f>
        <v>8161</v>
      </c>
      <c r="D17" s="25">
        <f>'3.6'!E17</f>
        <v>8713</v>
      </c>
      <c r="E17" s="22">
        <f t="shared" si="0"/>
        <v>6.7638769758608011E-2</v>
      </c>
      <c r="F17" s="2"/>
      <c r="G17" s="1"/>
    </row>
    <row r="18" spans="1:7" ht="20.100000000000001" customHeight="1" x14ac:dyDescent="0.25">
      <c r="A18" s="189" t="s">
        <v>221</v>
      </c>
      <c r="B18" s="190"/>
      <c r="C18" s="27">
        <f>SUM(C5:C17)</f>
        <v>983253</v>
      </c>
      <c r="D18" s="27">
        <f>SUM(D5:D17)</f>
        <v>1047313</v>
      </c>
      <c r="E18" s="49">
        <f t="shared" si="0"/>
        <v>6.5151085224250518E-2</v>
      </c>
      <c r="F18" s="2"/>
      <c r="G18" s="1"/>
    </row>
    <row r="19" spans="1:7" x14ac:dyDescent="0.25">
      <c r="A19" s="161" t="s">
        <v>235</v>
      </c>
      <c r="B19" s="162"/>
      <c r="C19" s="162"/>
      <c r="D19" s="165" t="s">
        <v>82</v>
      </c>
      <c r="E19" s="166"/>
      <c r="G19" s="1"/>
    </row>
    <row r="20" spans="1:7" x14ac:dyDescent="0.25">
      <c r="E20" s="28"/>
    </row>
    <row r="21" spans="1:7" x14ac:dyDescent="0.25">
      <c r="C21" s="1"/>
    </row>
  </sheetData>
  <mergeCells count="6">
    <mergeCell ref="F4:G4"/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4F837A91-EDCE-4C5F-97F9-6970856B1935}"/>
    <hyperlink ref="D19:E19" location="'Main Menu'!A1" display="Back to Main Menu" xr:uid="{CA5B2A24-7058-4F3D-A589-3F855F2224AC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8D49-9EC3-46B6-9CD8-F77B67DE3266}">
  <sheetPr codeName="Worksheet____49">
    <tabColor theme="3"/>
  </sheetPr>
  <dimension ref="A1:J19"/>
  <sheetViews>
    <sheetView view="pageBreakPreview" zoomScaleNormal="100" zoomScaleSheetLayoutView="100" workbookViewId="0">
      <selection activeCell="C18" sqref="C18:D18"/>
    </sheetView>
  </sheetViews>
  <sheetFormatPr defaultRowHeight="36" customHeight="1" x14ac:dyDescent="0.25"/>
  <cols>
    <col min="1" max="1" width="7.7109375" customWidth="1"/>
    <col min="2" max="2" width="39.28515625" customWidth="1"/>
    <col min="3" max="4" width="15.5703125" customWidth="1"/>
  </cols>
  <sheetData>
    <row r="1" spans="1:10" ht="36" customHeight="1" x14ac:dyDescent="0.25">
      <c r="A1" s="193" t="s">
        <v>65</v>
      </c>
      <c r="B1" s="193"/>
      <c r="C1" s="193"/>
      <c r="D1" s="193"/>
    </row>
    <row r="2" spans="1:10" ht="60.6" customHeight="1" x14ac:dyDescent="0.25">
      <c r="A2" s="193"/>
      <c r="B2" s="193"/>
      <c r="C2" s="193"/>
      <c r="D2" s="193"/>
      <c r="E2" s="93"/>
      <c r="F2" s="93"/>
      <c r="G2" s="93"/>
      <c r="H2" s="93"/>
      <c r="I2" s="93"/>
      <c r="J2" s="93"/>
    </row>
    <row r="3" spans="1:10" ht="19.5" customHeight="1" x14ac:dyDescent="0.25">
      <c r="A3" s="195" t="s">
        <v>257</v>
      </c>
      <c r="B3" s="195"/>
      <c r="C3" s="196"/>
      <c r="D3" s="195"/>
      <c r="E3" s="86"/>
      <c r="F3" s="86"/>
      <c r="G3" s="86"/>
      <c r="H3" s="86"/>
      <c r="I3" s="86"/>
      <c r="J3" s="86"/>
    </row>
    <row r="4" spans="1:10" ht="36" customHeight="1" x14ac:dyDescent="0.25">
      <c r="A4" s="159" t="s">
        <v>218</v>
      </c>
      <c r="B4" s="160"/>
      <c r="C4" s="81" t="s">
        <v>258</v>
      </c>
      <c r="D4" s="95" t="s">
        <v>240</v>
      </c>
      <c r="E4" s="86"/>
      <c r="F4" s="86"/>
      <c r="G4" s="86"/>
      <c r="H4" s="86"/>
      <c r="I4" s="86"/>
      <c r="J4" s="86"/>
    </row>
    <row r="5" spans="1:10" ht="15.95" customHeight="1" x14ac:dyDescent="0.25">
      <c r="A5" s="19">
        <v>1</v>
      </c>
      <c r="B5" s="102" t="s">
        <v>223</v>
      </c>
      <c r="C5" s="94">
        <v>24790</v>
      </c>
      <c r="D5" s="108">
        <v>0.14003197180154889</v>
      </c>
      <c r="E5" s="86"/>
      <c r="F5" s="86"/>
      <c r="G5" s="86"/>
      <c r="H5" s="86"/>
      <c r="I5" s="86"/>
      <c r="J5" s="86"/>
    </row>
    <row r="6" spans="1:10" ht="15.95" customHeight="1" x14ac:dyDescent="0.25">
      <c r="A6" s="20">
        <v>2</v>
      </c>
      <c r="B6" s="103" t="s">
        <v>224</v>
      </c>
      <c r="C6" s="91">
        <v>114684</v>
      </c>
      <c r="D6" s="109">
        <v>0.64781874360987624</v>
      </c>
      <c r="E6" s="86"/>
      <c r="F6" s="86"/>
      <c r="G6" s="86"/>
      <c r="H6" s="86"/>
      <c r="I6" s="86"/>
      <c r="J6" s="86"/>
    </row>
    <row r="7" spans="1:10" ht="15.95" customHeight="1" x14ac:dyDescent="0.25">
      <c r="A7" s="51">
        <v>3</v>
      </c>
      <c r="B7" s="102" t="s">
        <v>225</v>
      </c>
      <c r="C7" s="89">
        <v>397</v>
      </c>
      <c r="D7" s="110">
        <v>2.2425450909727674E-3</v>
      </c>
      <c r="E7" s="86"/>
      <c r="F7" s="86"/>
      <c r="G7" s="86"/>
      <c r="H7" s="86"/>
      <c r="I7" s="86"/>
      <c r="J7" s="86"/>
    </row>
    <row r="8" spans="1:10" ht="15.95" customHeight="1" x14ac:dyDescent="0.25">
      <c r="A8" s="20">
        <v>4</v>
      </c>
      <c r="B8" s="103" t="s">
        <v>226</v>
      </c>
      <c r="C8" s="91">
        <v>4276</v>
      </c>
      <c r="D8" s="109">
        <v>2.4153961735515247E-2</v>
      </c>
      <c r="E8" s="86"/>
      <c r="F8" s="86"/>
      <c r="G8" s="86"/>
      <c r="H8" s="86"/>
      <c r="I8" s="86"/>
      <c r="J8" s="86"/>
    </row>
    <row r="9" spans="1:10" ht="15.95" customHeight="1" x14ac:dyDescent="0.25">
      <c r="A9" s="19">
        <v>5</v>
      </c>
      <c r="B9" s="102" t="s">
        <v>227</v>
      </c>
      <c r="C9" s="89">
        <v>653</v>
      </c>
      <c r="D9" s="110">
        <v>3.6886195073179274E-3</v>
      </c>
      <c r="E9" s="86"/>
      <c r="F9" s="86"/>
      <c r="G9" s="86"/>
      <c r="H9" s="86"/>
      <c r="I9" s="86"/>
      <c r="J9" s="86"/>
    </row>
    <row r="10" spans="1:10" ht="15.95" customHeight="1" x14ac:dyDescent="0.25">
      <c r="A10" s="20">
        <v>6</v>
      </c>
      <c r="B10" s="103" t="s">
        <v>228</v>
      </c>
      <c r="C10" s="91">
        <v>251</v>
      </c>
      <c r="D10" s="109">
        <v>1.4178307754009185E-3</v>
      </c>
      <c r="E10" s="86"/>
      <c r="F10" s="86"/>
      <c r="G10" s="86"/>
      <c r="H10" s="86"/>
      <c r="I10" s="86"/>
      <c r="J10" s="86"/>
    </row>
    <row r="11" spans="1:10" ht="15.95" customHeight="1" x14ac:dyDescent="0.25">
      <c r="A11" s="19">
        <v>7</v>
      </c>
      <c r="B11" s="102" t="s">
        <v>229</v>
      </c>
      <c r="C11" s="89">
        <v>1638</v>
      </c>
      <c r="D11" s="110">
        <v>9.252616773333484E-3</v>
      </c>
      <c r="E11" s="86"/>
      <c r="F11" s="86"/>
      <c r="G11" s="86"/>
      <c r="H11" s="86"/>
      <c r="I11" s="86"/>
      <c r="J11" s="86"/>
    </row>
    <row r="12" spans="1:10" ht="15.95" customHeight="1" x14ac:dyDescent="0.25">
      <c r="A12" s="20">
        <v>8</v>
      </c>
      <c r="B12" s="103" t="s">
        <v>230</v>
      </c>
      <c r="C12" s="91">
        <v>3647</v>
      </c>
      <c r="D12" s="109">
        <v>2.060091170472968E-2</v>
      </c>
      <c r="E12" s="86"/>
      <c r="F12" s="86"/>
      <c r="G12" s="86"/>
      <c r="H12" s="86"/>
      <c r="I12" s="86"/>
      <c r="J12" s="86"/>
    </row>
    <row r="13" spans="1:10" ht="15.95" customHeight="1" x14ac:dyDescent="0.25">
      <c r="A13" s="19">
        <v>9</v>
      </c>
      <c r="B13" s="102" t="s">
        <v>231</v>
      </c>
      <c r="C13" s="89">
        <v>384</v>
      </c>
      <c r="D13" s="110">
        <v>2.1691116245177396E-3</v>
      </c>
      <c r="E13" s="86"/>
      <c r="F13" s="86"/>
      <c r="G13" s="86"/>
      <c r="H13" s="86"/>
      <c r="I13" s="86"/>
      <c r="J13" s="86"/>
    </row>
    <row r="14" spans="1:10" ht="15.95" customHeight="1" x14ac:dyDescent="0.25">
      <c r="A14" s="20">
        <v>10</v>
      </c>
      <c r="B14" s="103" t="s">
        <v>232</v>
      </c>
      <c r="C14" s="91">
        <v>5643</v>
      </c>
      <c r="D14" s="109">
        <v>3.187577316967085E-2</v>
      </c>
      <c r="E14" s="86"/>
      <c r="F14" s="86"/>
      <c r="G14" s="86"/>
      <c r="H14" s="86"/>
      <c r="I14" s="86"/>
      <c r="J14" s="86"/>
    </row>
    <row r="15" spans="1:10" ht="15.95" customHeight="1" x14ac:dyDescent="0.25">
      <c r="A15" s="19">
        <v>11</v>
      </c>
      <c r="B15" s="102" t="s">
        <v>233</v>
      </c>
      <c r="C15" s="89">
        <v>3403</v>
      </c>
      <c r="D15" s="110">
        <v>1.9222622026650701E-2</v>
      </c>
      <c r="E15" s="86"/>
      <c r="F15" s="86"/>
      <c r="G15" s="86"/>
      <c r="H15" s="86"/>
      <c r="I15" s="86"/>
      <c r="J15" s="86"/>
    </row>
    <row r="16" spans="1:10" ht="15.95" customHeight="1" x14ac:dyDescent="0.25">
      <c r="A16" s="20">
        <v>12</v>
      </c>
      <c r="B16" s="103" t="s">
        <v>234</v>
      </c>
      <c r="C16" s="91">
        <v>17265</v>
      </c>
      <c r="D16" s="109">
        <v>9.7525292180465573E-2</v>
      </c>
      <c r="E16" s="86"/>
      <c r="F16" s="86"/>
      <c r="G16" s="86"/>
      <c r="H16" s="86"/>
      <c r="I16" s="86"/>
      <c r="J16" s="86"/>
    </row>
    <row r="17" spans="1:10" ht="20.100000000000001" customHeight="1" x14ac:dyDescent="0.25">
      <c r="A17" s="186" t="s">
        <v>221</v>
      </c>
      <c r="B17" s="187"/>
      <c r="C17" s="92">
        <v>177031</v>
      </c>
      <c r="D17" s="111">
        <v>1</v>
      </c>
      <c r="E17" s="86"/>
      <c r="F17" s="86"/>
      <c r="G17" s="86"/>
      <c r="H17" s="86"/>
      <c r="I17" s="86"/>
      <c r="J17" s="86"/>
    </row>
    <row r="18" spans="1:10" ht="25.5" customHeight="1" x14ac:dyDescent="0.25">
      <c r="A18" s="194" t="s">
        <v>112</v>
      </c>
      <c r="B18" s="194"/>
      <c r="C18" s="197" t="s">
        <v>82</v>
      </c>
      <c r="D18" s="197"/>
      <c r="E18" s="86"/>
      <c r="F18" s="86"/>
      <c r="G18" s="86"/>
      <c r="H18" s="86"/>
      <c r="I18" s="86"/>
      <c r="J18" s="86"/>
    </row>
    <row r="19" spans="1:10" ht="24.95" customHeight="1" x14ac:dyDescent="0.25">
      <c r="A19" s="192"/>
      <c r="B19" s="192"/>
      <c r="C19" s="192"/>
      <c r="D19" s="125"/>
      <c r="E19" s="86"/>
      <c r="F19" s="86"/>
      <c r="G19" s="86"/>
      <c r="H19" s="86"/>
      <c r="I19" s="86"/>
      <c r="J19" s="86"/>
    </row>
  </sheetData>
  <mergeCells count="7">
    <mergeCell ref="A19:C19"/>
    <mergeCell ref="A1:D2"/>
    <mergeCell ref="A4:B4"/>
    <mergeCell ref="A17:B17"/>
    <mergeCell ref="A18:B18"/>
    <mergeCell ref="A3:D3"/>
    <mergeCell ref="C18:D18"/>
  </mergeCells>
  <hyperlinks>
    <hyperlink ref="C18" location="'Main Menu'!A1" display="Back to Main Menu" xr:uid="{F75D3ED2-DB4A-4377-96A3-95D7B37E6113}"/>
    <hyperlink ref="C18:D18" location="'Main Menu'!A1" display="Back to Main Menu" xr:uid="{3C1DAA9E-716E-4397-B2D7-215F10AF83CE}"/>
  </hyperlinks>
  <pageMargins left="0.7" right="0.7" top="0.75" bottom="0.75" header="0.3" footer="0.3"/>
  <pageSetup scale="51" orientation="portrait" horizontalDpi="4294967295" verticalDpi="4294967295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7502-B714-4DA2-B836-3188FCE6B67C}">
  <sheetPr codeName="Worksheet____50">
    <tabColor theme="3"/>
  </sheetPr>
  <dimension ref="A1:K30"/>
  <sheetViews>
    <sheetView view="pageBreakPreview" zoomScaleNormal="100" zoomScaleSheetLayoutView="100" workbookViewId="0">
      <selection activeCell="D19" sqref="D19"/>
    </sheetView>
  </sheetViews>
  <sheetFormatPr defaultColWidth="14.7109375" defaultRowHeight="36" customHeight="1" x14ac:dyDescent="0.25"/>
  <cols>
    <col min="1" max="1" width="4.7109375" customWidth="1"/>
    <col min="2" max="2" width="21.7109375" customWidth="1"/>
    <col min="3" max="3" width="18.42578125" customWidth="1"/>
    <col min="4" max="4" width="19.140625" customWidth="1"/>
  </cols>
  <sheetData>
    <row r="1" spans="1:4" ht="36" customHeight="1" x14ac:dyDescent="0.25">
      <c r="A1" s="193" t="s">
        <v>259</v>
      </c>
      <c r="B1" s="193"/>
      <c r="C1" s="193"/>
      <c r="D1" s="193"/>
    </row>
    <row r="2" spans="1:4" ht="36" customHeight="1" x14ac:dyDescent="0.25">
      <c r="A2" s="193"/>
      <c r="B2" s="193"/>
      <c r="C2" s="193"/>
      <c r="D2" s="193"/>
    </row>
    <row r="3" spans="1:4" ht="18.95" customHeight="1" x14ac:dyDescent="0.25">
      <c r="A3" s="195" t="s">
        <v>260</v>
      </c>
      <c r="B3" s="195"/>
      <c r="C3" s="195"/>
      <c r="D3" s="195"/>
    </row>
    <row r="4" spans="1:4" ht="36" customHeight="1" x14ac:dyDescent="0.25">
      <c r="A4" s="159" t="s">
        <v>136</v>
      </c>
      <c r="B4" s="160"/>
      <c r="C4" s="81" t="s">
        <v>258</v>
      </c>
      <c r="D4" s="87" t="s">
        <v>261</v>
      </c>
    </row>
    <row r="5" spans="1:4" ht="15.95" customHeight="1" x14ac:dyDescent="0.25">
      <c r="A5" s="88">
        <v>1</v>
      </c>
      <c r="B5" s="104" t="s">
        <v>117</v>
      </c>
      <c r="C5" s="89">
        <v>44944</v>
      </c>
      <c r="D5" s="110">
        <v>0.25387643971959711</v>
      </c>
    </row>
    <row r="6" spans="1:4" ht="15.95" customHeight="1" x14ac:dyDescent="0.25">
      <c r="A6" s="90">
        <v>2</v>
      </c>
      <c r="B6" s="105" t="s">
        <v>118</v>
      </c>
      <c r="C6" s="91">
        <v>45570</v>
      </c>
      <c r="D6" s="109">
        <v>0.25741254356581617</v>
      </c>
    </row>
    <row r="7" spans="1:4" ht="15.95" customHeight="1" x14ac:dyDescent="0.25">
      <c r="A7" s="88">
        <v>3</v>
      </c>
      <c r="B7" s="104" t="s">
        <v>119</v>
      </c>
      <c r="C7" s="89">
        <v>12883</v>
      </c>
      <c r="D7" s="110">
        <v>7.2772565256932403E-2</v>
      </c>
    </row>
    <row r="8" spans="1:4" ht="15.95" customHeight="1" x14ac:dyDescent="0.25">
      <c r="A8" s="90">
        <v>4</v>
      </c>
      <c r="B8" s="105" t="s">
        <v>120</v>
      </c>
      <c r="C8" s="91">
        <v>8025</v>
      </c>
      <c r="D8" s="109">
        <v>4.5331043715507453E-2</v>
      </c>
    </row>
    <row r="9" spans="1:4" ht="15.95" customHeight="1" x14ac:dyDescent="0.25">
      <c r="A9" s="88">
        <v>5</v>
      </c>
      <c r="B9" s="104" t="s">
        <v>121</v>
      </c>
      <c r="C9" s="89">
        <v>24778</v>
      </c>
      <c r="D9" s="110">
        <v>0.1399641870632827</v>
      </c>
    </row>
    <row r="10" spans="1:4" ht="15.95" customHeight="1" x14ac:dyDescent="0.25">
      <c r="A10" s="90">
        <v>6</v>
      </c>
      <c r="B10" s="105" t="s">
        <v>122</v>
      </c>
      <c r="C10" s="91">
        <v>12938</v>
      </c>
      <c r="D10" s="109">
        <v>7.308324530731905E-2</v>
      </c>
    </row>
    <row r="11" spans="1:4" ht="15.95" customHeight="1" x14ac:dyDescent="0.25">
      <c r="A11" s="88">
        <v>7</v>
      </c>
      <c r="B11" s="104" t="s">
        <v>123</v>
      </c>
      <c r="C11" s="89">
        <v>5504</v>
      </c>
      <c r="D11" s="110">
        <v>3.1090599951420939E-2</v>
      </c>
    </row>
    <row r="12" spans="1:4" ht="15.95" customHeight="1" x14ac:dyDescent="0.25">
      <c r="A12" s="90">
        <v>8</v>
      </c>
      <c r="B12" s="105" t="s">
        <v>124</v>
      </c>
      <c r="C12" s="91">
        <v>3742</v>
      </c>
      <c r="D12" s="109">
        <v>2.1137540882670267E-2</v>
      </c>
    </row>
    <row r="13" spans="1:4" ht="15.95" customHeight="1" x14ac:dyDescent="0.25">
      <c r="A13" s="88">
        <v>9</v>
      </c>
      <c r="B13" s="104" t="s">
        <v>125</v>
      </c>
      <c r="C13" s="89">
        <v>2126</v>
      </c>
      <c r="D13" s="110">
        <v>1.2009196129491445E-2</v>
      </c>
    </row>
    <row r="14" spans="1:4" ht="15.95" customHeight="1" x14ac:dyDescent="0.25">
      <c r="A14" s="90">
        <v>10</v>
      </c>
      <c r="B14" s="105" t="s">
        <v>126</v>
      </c>
      <c r="C14" s="91">
        <v>8582</v>
      </c>
      <c r="D14" s="109">
        <v>4.8477385316695945E-2</v>
      </c>
    </row>
    <row r="15" spans="1:4" ht="15.95" customHeight="1" x14ac:dyDescent="0.25">
      <c r="A15" s="88">
        <v>11</v>
      </c>
      <c r="B15" s="104" t="s">
        <v>127</v>
      </c>
      <c r="C15" s="89">
        <v>3645</v>
      </c>
      <c r="D15" s="110">
        <v>2.0589614248351984E-2</v>
      </c>
    </row>
    <row r="16" spans="1:4" ht="15.95" customHeight="1" x14ac:dyDescent="0.25">
      <c r="A16" s="90">
        <v>12</v>
      </c>
      <c r="B16" s="105" t="s">
        <v>128</v>
      </c>
      <c r="C16" s="91">
        <v>1780</v>
      </c>
      <c r="D16" s="109">
        <v>1.005473617614994E-2</v>
      </c>
    </row>
    <row r="17" spans="1:11" ht="15.95" customHeight="1" x14ac:dyDescent="0.25">
      <c r="A17" s="88">
        <v>13</v>
      </c>
      <c r="B17" s="104" t="s">
        <v>129</v>
      </c>
      <c r="C17" s="89">
        <v>2514</v>
      </c>
      <c r="D17" s="110">
        <v>1.4200902666764577E-2</v>
      </c>
    </row>
    <row r="18" spans="1:11" ht="20.100000000000001" customHeight="1" x14ac:dyDescent="0.25">
      <c r="A18" s="198" t="s">
        <v>221</v>
      </c>
      <c r="B18" s="199"/>
      <c r="C18" s="92">
        <v>177031</v>
      </c>
      <c r="D18" s="112">
        <v>1</v>
      </c>
    </row>
    <row r="19" spans="1:11" ht="26.45" customHeight="1" x14ac:dyDescent="0.25">
      <c r="A19" s="200" t="s">
        <v>112</v>
      </c>
      <c r="B19" s="200"/>
      <c r="C19" s="200"/>
      <c r="D19" s="122" t="s">
        <v>82</v>
      </c>
    </row>
    <row r="20" spans="1:11" ht="15" x14ac:dyDescent="0.25">
      <c r="A20" s="192"/>
      <c r="B20" s="192"/>
      <c r="C20" s="192"/>
      <c r="D20" s="192"/>
    </row>
    <row r="30" spans="1:11" ht="36" customHeight="1" x14ac:dyDescent="0.25">
      <c r="K30" s="85"/>
    </row>
  </sheetData>
  <mergeCells count="6">
    <mergeCell ref="A1:D2"/>
    <mergeCell ref="A20:D20"/>
    <mergeCell ref="A4:B4"/>
    <mergeCell ref="A18:B18"/>
    <mergeCell ref="A3:D3"/>
    <mergeCell ref="A19:C19"/>
  </mergeCells>
  <hyperlinks>
    <hyperlink ref="D19" location="'القائمة الرئيسية'!A1" display="العودة للقائمة الرئيسية" xr:uid="{F6F176DF-7074-46C8-8787-B485C67B3F4D}"/>
    <hyperlink ref="D19" location="'Main Menu'!A1" display="Back to Main Menu" xr:uid="{23863D49-68B9-4E70-9ED3-1870579A200F}"/>
  </hyperlinks>
  <pageMargins left="0.7" right="0.7" top="0.75" bottom="0.75" header="0.3" footer="0.3"/>
  <pageSetup scale="70" orientation="portrait" horizontalDpi="4294967295" verticalDpi="4294967295" r:id="rId1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 codeName="Worksheet____6">
    <tabColor theme="3" tint="0.79998168889431442"/>
  </sheetPr>
  <dimension ref="A1:L19"/>
  <sheetViews>
    <sheetView showGridLines="0" view="pageBreakPreview" zoomScaleNormal="100" zoomScaleSheetLayoutView="100" workbookViewId="0">
      <selection activeCell="E18" sqref="E18"/>
    </sheetView>
  </sheetViews>
  <sheetFormatPr defaultColWidth="8.7109375" defaultRowHeight="15" x14ac:dyDescent="0.25"/>
  <cols>
    <col min="1" max="5" width="16.7109375" customWidth="1"/>
    <col min="6" max="10" width="14.140625" customWidth="1"/>
    <col min="11" max="11" width="13.140625" customWidth="1"/>
  </cols>
  <sheetData>
    <row r="1" spans="1:12" ht="42" customHeight="1" x14ac:dyDescent="0.25"/>
    <row r="2" spans="1:12" ht="45.95" customHeight="1" x14ac:dyDescent="0.25">
      <c r="A2" s="153" t="s">
        <v>9</v>
      </c>
      <c r="B2" s="151"/>
      <c r="C2" s="151"/>
      <c r="D2" s="151"/>
      <c r="E2" s="151"/>
      <c r="F2" s="75"/>
      <c r="G2" s="75"/>
      <c r="H2" s="75"/>
      <c r="I2" s="75"/>
      <c r="J2" s="75"/>
    </row>
    <row r="3" spans="1:12" ht="15.75" x14ac:dyDescent="0.25">
      <c r="A3" s="17" t="s">
        <v>100</v>
      </c>
      <c r="J3" s="38"/>
    </row>
    <row r="4" spans="1:12" ht="45" customHeight="1" x14ac:dyDescent="0.25">
      <c r="A4" s="81" t="s">
        <v>68</v>
      </c>
      <c r="B4" s="78" t="s">
        <v>101</v>
      </c>
      <c r="C4" s="78" t="s">
        <v>102</v>
      </c>
      <c r="D4" s="78" t="s">
        <v>103</v>
      </c>
      <c r="E4" s="80" t="s">
        <v>104</v>
      </c>
    </row>
    <row r="5" spans="1:12" ht="15.95" customHeight="1" x14ac:dyDescent="0.25">
      <c r="A5" s="98" t="s">
        <v>86</v>
      </c>
      <c r="B5" s="25">
        <v>239740</v>
      </c>
      <c r="C5" s="25">
        <v>660792</v>
      </c>
      <c r="D5" s="25">
        <v>900532</v>
      </c>
      <c r="E5" s="22">
        <v>0.13069052515624097</v>
      </c>
    </row>
    <row r="6" spans="1:12" ht="15.95" customHeight="1" x14ac:dyDescent="0.25">
      <c r="A6" s="98" t="s">
        <v>87</v>
      </c>
      <c r="B6" s="26">
        <v>242113</v>
      </c>
      <c r="C6" s="26">
        <v>670084</v>
      </c>
      <c r="D6" s="26">
        <v>912197</v>
      </c>
      <c r="E6" s="21">
        <v>0.13173141328024537</v>
      </c>
    </row>
    <row r="7" spans="1:12" ht="15.95" customHeight="1" x14ac:dyDescent="0.25">
      <c r="A7" s="98" t="s">
        <v>88</v>
      </c>
      <c r="B7" s="25">
        <v>243949</v>
      </c>
      <c r="C7" s="25">
        <v>675223</v>
      </c>
      <c r="D7" s="25">
        <v>919172</v>
      </c>
      <c r="E7" s="22">
        <v>0.13345815581849751</v>
      </c>
      <c r="K7" s="3"/>
      <c r="L7" s="9"/>
    </row>
    <row r="8" spans="1:12" ht="15.95" customHeight="1" x14ac:dyDescent="0.25">
      <c r="A8" s="98" t="s">
        <v>89</v>
      </c>
      <c r="B8" s="26">
        <v>244898</v>
      </c>
      <c r="C8" s="26">
        <v>684506</v>
      </c>
      <c r="D8" s="26">
        <v>929404</v>
      </c>
      <c r="E8" s="21">
        <v>0.13345757065818525</v>
      </c>
      <c r="H8" s="9"/>
      <c r="L8" s="9"/>
    </row>
    <row r="9" spans="1:12" ht="15.95" customHeight="1" x14ac:dyDescent="0.25">
      <c r="A9" s="98" t="s">
        <v>72</v>
      </c>
      <c r="B9" s="25">
        <v>247713</v>
      </c>
      <c r="C9" s="25">
        <v>696586</v>
      </c>
      <c r="D9" s="25">
        <v>944299</v>
      </c>
      <c r="E9" s="22">
        <v>0.13437375238139615</v>
      </c>
    </row>
    <row r="10" spans="1:12" ht="15.95" customHeight="1" x14ac:dyDescent="0.25">
      <c r="A10" s="98" t="s">
        <v>73</v>
      </c>
      <c r="B10" s="26">
        <v>245905</v>
      </c>
      <c r="C10" s="26">
        <v>713270</v>
      </c>
      <c r="D10" s="26">
        <v>959175</v>
      </c>
      <c r="E10" s="21">
        <v>0.13355122892068705</v>
      </c>
    </row>
    <row r="11" spans="1:12" ht="15.95" customHeight="1" x14ac:dyDescent="0.25">
      <c r="A11" s="98" t="s">
        <v>74</v>
      </c>
      <c r="B11" s="25">
        <v>240771</v>
      </c>
      <c r="C11" s="25">
        <v>707858</v>
      </c>
      <c r="D11" s="25">
        <v>948629</v>
      </c>
      <c r="E11" s="22">
        <v>0.132891783826976</v>
      </c>
    </row>
    <row r="12" spans="1:12" ht="15.95" customHeight="1" x14ac:dyDescent="0.25">
      <c r="A12" s="98" t="s">
        <v>75</v>
      </c>
      <c r="B12" s="26">
        <v>242073</v>
      </c>
      <c r="C12" s="26">
        <v>724458</v>
      </c>
      <c r="D12" s="26">
        <v>966531</v>
      </c>
      <c r="E12" s="21">
        <v>0.13301073633437521</v>
      </c>
    </row>
    <row r="13" spans="1:12" ht="15.95" customHeight="1" x14ac:dyDescent="0.25">
      <c r="A13" s="98" t="s">
        <v>76</v>
      </c>
      <c r="B13" s="25">
        <v>243369</v>
      </c>
      <c r="C13" s="25">
        <v>739884</v>
      </c>
      <c r="D13" s="25">
        <v>983253</v>
      </c>
      <c r="E13" s="22">
        <v>0.13160498874653828</v>
      </c>
    </row>
    <row r="14" spans="1:12" ht="15.95" customHeight="1" x14ac:dyDescent="0.25">
      <c r="A14" s="98" t="s">
        <v>77</v>
      </c>
      <c r="B14" s="26">
        <v>247600</v>
      </c>
      <c r="C14" s="26">
        <v>749757</v>
      </c>
      <c r="D14" s="26">
        <v>997357</v>
      </c>
      <c r="E14" s="21">
        <v>0.13208008767171633</v>
      </c>
    </row>
    <row r="15" spans="1:12" ht="15.95" customHeight="1" x14ac:dyDescent="0.25">
      <c r="A15" s="98" t="s">
        <v>78</v>
      </c>
      <c r="B15" s="25">
        <v>245171</v>
      </c>
      <c r="C15" s="25">
        <v>764520</v>
      </c>
      <c r="D15" s="25">
        <v>1009691</v>
      </c>
      <c r="E15" s="22">
        <v>0.13274655315339048</v>
      </c>
    </row>
    <row r="16" spans="1:12" ht="15.95" customHeight="1" x14ac:dyDescent="0.25">
      <c r="A16" s="98" t="s">
        <v>79</v>
      </c>
      <c r="B16" s="26">
        <v>247481</v>
      </c>
      <c r="C16" s="26">
        <v>783093</v>
      </c>
      <c r="D16" s="26">
        <v>1030574</v>
      </c>
      <c r="E16" s="21">
        <v>0.13259600960241574</v>
      </c>
    </row>
    <row r="17" spans="1:7" ht="15.95" customHeight="1" x14ac:dyDescent="0.25">
      <c r="A17" s="98" t="s">
        <v>90</v>
      </c>
      <c r="B17" s="25">
        <v>250094</v>
      </c>
      <c r="C17" s="25">
        <v>797219</v>
      </c>
      <c r="D17" s="25">
        <v>1047313</v>
      </c>
      <c r="E17" s="22">
        <v>0.13296789021047195</v>
      </c>
    </row>
    <row r="18" spans="1:7" ht="28.5" customHeight="1" x14ac:dyDescent="0.25">
      <c r="A18" s="156" t="s">
        <v>105</v>
      </c>
      <c r="B18" s="156"/>
      <c r="C18" s="156"/>
      <c r="E18" s="119" t="s">
        <v>82</v>
      </c>
      <c r="F18" s="76"/>
      <c r="G18" s="76"/>
    </row>
    <row r="19" spans="1:7" x14ac:dyDescent="0.25">
      <c r="A19" s="152"/>
      <c r="B19" s="152"/>
      <c r="C19" s="152"/>
    </row>
  </sheetData>
  <mergeCells count="2">
    <mergeCell ref="A2:E2"/>
    <mergeCell ref="A18:C19"/>
  </mergeCells>
  <phoneticPr fontId="32" type="noConversion"/>
  <hyperlinks>
    <hyperlink ref="E18" location="'Main Menu'!A1" display="Back to Main Menu" xr:uid="{D48C61F5-8FA5-448F-BDF7-9F7C74644011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CEB3-6518-4C81-B9E3-7D9C50224C2F}">
  <sheetPr codeName="Worksheet____7">
    <tabColor theme="3" tint="0.79998168889431442"/>
  </sheetPr>
  <dimension ref="A1:E25"/>
  <sheetViews>
    <sheetView showGridLines="0" view="pageBreakPreview" topLeftCell="A8" zoomScaleNormal="100" zoomScaleSheetLayoutView="100" workbookViewId="0">
      <selection activeCell="B22" sqref="B22"/>
    </sheetView>
  </sheetViews>
  <sheetFormatPr defaultColWidth="8.7109375" defaultRowHeight="15" x14ac:dyDescent="0.25"/>
  <cols>
    <col min="1" max="1" width="25.140625" customWidth="1"/>
    <col min="2" max="2" width="24.7109375" customWidth="1"/>
    <col min="3" max="6" width="14.140625" customWidth="1"/>
    <col min="7" max="7" width="13.140625" customWidth="1"/>
  </cols>
  <sheetData>
    <row r="1" spans="1:5" ht="42" customHeight="1" x14ac:dyDescent="0.25"/>
    <row r="2" spans="1:5" ht="45.95" customHeight="1" x14ac:dyDescent="0.25">
      <c r="A2" s="153" t="s">
        <v>10</v>
      </c>
      <c r="B2" s="151"/>
      <c r="C2" s="75"/>
      <c r="D2" s="75"/>
      <c r="E2" s="75"/>
    </row>
    <row r="3" spans="1:5" ht="15.75" x14ac:dyDescent="0.25">
      <c r="A3" s="17" t="s">
        <v>106</v>
      </c>
    </row>
    <row r="4" spans="1:5" ht="45" customHeight="1" x14ac:dyDescent="0.25">
      <c r="A4" s="81" t="s">
        <v>68</v>
      </c>
      <c r="B4" s="80" t="s">
        <v>107</v>
      </c>
    </row>
    <row r="5" spans="1:5" ht="15.95" customHeight="1" x14ac:dyDescent="0.25">
      <c r="A5" s="98" t="s">
        <v>108</v>
      </c>
      <c r="B5" s="96">
        <v>109681</v>
      </c>
    </row>
    <row r="6" spans="1:5" ht="15.95" customHeight="1" x14ac:dyDescent="0.25">
      <c r="A6" s="98" t="s">
        <v>109</v>
      </c>
      <c r="B6" s="97">
        <v>115366</v>
      </c>
    </row>
    <row r="7" spans="1:5" ht="15.95" customHeight="1" x14ac:dyDescent="0.25">
      <c r="A7" s="98" t="s">
        <v>110</v>
      </c>
      <c r="B7" s="96">
        <v>118087</v>
      </c>
    </row>
    <row r="8" spans="1:5" ht="15.95" customHeight="1" x14ac:dyDescent="0.25">
      <c r="A8" s="98" t="s">
        <v>111</v>
      </c>
      <c r="B8" s="97">
        <v>121779</v>
      </c>
    </row>
    <row r="9" spans="1:5" ht="15.95" customHeight="1" x14ac:dyDescent="0.25">
      <c r="A9" s="98" t="s">
        <v>86</v>
      </c>
      <c r="B9" s="96">
        <v>124977</v>
      </c>
    </row>
    <row r="10" spans="1:5" ht="15.95" customHeight="1" x14ac:dyDescent="0.25">
      <c r="A10" s="98" t="s">
        <v>87</v>
      </c>
      <c r="B10" s="97">
        <v>127767</v>
      </c>
    </row>
    <row r="11" spans="1:5" ht="15.95" customHeight="1" x14ac:dyDescent="0.25">
      <c r="A11" s="98" t="s">
        <v>88</v>
      </c>
      <c r="B11" s="96">
        <v>130379</v>
      </c>
    </row>
    <row r="12" spans="1:5" ht="15.95" customHeight="1" x14ac:dyDescent="0.25">
      <c r="A12" s="98" t="s">
        <v>89</v>
      </c>
      <c r="B12" s="97">
        <v>134098</v>
      </c>
    </row>
    <row r="13" spans="1:5" ht="15.95" customHeight="1" x14ac:dyDescent="0.25">
      <c r="A13" s="98" t="s">
        <v>72</v>
      </c>
      <c r="B13" s="96">
        <v>138267</v>
      </c>
    </row>
    <row r="14" spans="1:5" ht="15.95" customHeight="1" x14ac:dyDescent="0.25">
      <c r="A14" s="98" t="s">
        <v>73</v>
      </c>
      <c r="B14" s="97">
        <v>141585</v>
      </c>
      <c r="C14" s="76"/>
    </row>
    <row r="15" spans="1:5" ht="15.95" customHeight="1" x14ac:dyDescent="0.25">
      <c r="A15" s="98" t="s">
        <v>74</v>
      </c>
      <c r="B15" s="96">
        <v>147310</v>
      </c>
    </row>
    <row r="16" spans="1:5" ht="15.95" customHeight="1" x14ac:dyDescent="0.25">
      <c r="A16" s="98" t="s">
        <v>75</v>
      </c>
      <c r="B16" s="97">
        <v>154411</v>
      </c>
    </row>
    <row r="17" spans="1:2" ht="15.95" customHeight="1" x14ac:dyDescent="0.25">
      <c r="A17" s="98" t="s">
        <v>76</v>
      </c>
      <c r="B17" s="96">
        <v>162473</v>
      </c>
    </row>
    <row r="18" spans="1:2" ht="15.95" customHeight="1" x14ac:dyDescent="0.25">
      <c r="A18" s="98" t="s">
        <v>77</v>
      </c>
      <c r="B18" s="97">
        <v>165167</v>
      </c>
    </row>
    <row r="19" spans="1:2" ht="15.95" customHeight="1" x14ac:dyDescent="0.25">
      <c r="A19" s="98" t="s">
        <v>78</v>
      </c>
      <c r="B19" s="96">
        <v>168325</v>
      </c>
    </row>
    <row r="20" spans="1:2" ht="15.95" customHeight="1" x14ac:dyDescent="0.25">
      <c r="A20" s="98" t="s">
        <v>79</v>
      </c>
      <c r="B20" s="97">
        <v>172752</v>
      </c>
    </row>
    <row r="21" spans="1:2" ht="15.95" customHeight="1" x14ac:dyDescent="0.25">
      <c r="A21" s="98" t="s">
        <v>90</v>
      </c>
      <c r="B21" s="25">
        <v>177031</v>
      </c>
    </row>
    <row r="22" spans="1:2" ht="42.6" customHeight="1" x14ac:dyDescent="0.25">
      <c r="A22" s="123" t="s">
        <v>112</v>
      </c>
      <c r="B22" s="119" t="s">
        <v>82</v>
      </c>
    </row>
    <row r="23" spans="1:2" x14ac:dyDescent="0.25">
      <c r="A23" s="124"/>
    </row>
    <row r="25" spans="1:2" x14ac:dyDescent="0.25">
      <c r="B25" s="9"/>
    </row>
  </sheetData>
  <mergeCells count="1">
    <mergeCell ref="A2:B2"/>
  </mergeCells>
  <phoneticPr fontId="32" type="noConversion"/>
  <hyperlinks>
    <hyperlink ref="B22" location="'Main Menu'!A1" display="Back to Main Menu" xr:uid="{82107FB1-FAD8-47A4-81FD-317BAA105542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5B57-9FD3-49A0-A464-1D2308654555}">
  <sheetPr codeName="Worksheet____8">
    <tabColor theme="3" tint="0.59999389629810485"/>
  </sheetPr>
  <dimension ref="A1:H21"/>
  <sheetViews>
    <sheetView showGridLines="0" view="pageBreakPreview" zoomScaleNormal="100" zoomScaleSheetLayoutView="100" workbookViewId="0">
      <selection activeCell="E19" sqref="E19"/>
    </sheetView>
  </sheetViews>
  <sheetFormatPr defaultColWidth="8.7109375" defaultRowHeight="15" x14ac:dyDescent="0.25"/>
  <cols>
    <col min="1" max="1" width="5.5703125" customWidth="1"/>
    <col min="2" max="5" width="20.5703125" customWidth="1"/>
  </cols>
  <sheetData>
    <row r="1" spans="1:8" ht="41.1" customHeight="1" x14ac:dyDescent="0.25"/>
    <row r="2" spans="1:8" ht="45.95" customHeight="1" x14ac:dyDescent="0.25">
      <c r="A2" s="151" t="s">
        <v>12</v>
      </c>
      <c r="B2" s="151"/>
      <c r="C2" s="151"/>
      <c r="D2" s="151"/>
      <c r="E2" s="151"/>
    </row>
    <row r="3" spans="1:8" ht="15.75" x14ac:dyDescent="0.25">
      <c r="A3" s="17" t="s">
        <v>113</v>
      </c>
    </row>
    <row r="4" spans="1:8" ht="35.1" customHeight="1" x14ac:dyDescent="0.25">
      <c r="A4" s="157" t="s">
        <v>114</v>
      </c>
      <c r="B4" s="158"/>
      <c r="C4" s="99" t="s">
        <v>69</v>
      </c>
      <c r="D4" s="99" t="s">
        <v>115</v>
      </c>
      <c r="E4" s="100" t="s">
        <v>116</v>
      </c>
      <c r="F4" s="163"/>
      <c r="G4" s="164"/>
      <c r="H4" s="164"/>
    </row>
    <row r="5" spans="1:8" ht="18" customHeight="1" x14ac:dyDescent="0.25">
      <c r="A5" s="19">
        <v>1</v>
      </c>
      <c r="B5" s="104" t="s">
        <v>117</v>
      </c>
      <c r="C5" s="25">
        <v>984</v>
      </c>
      <c r="D5" s="25">
        <v>256</v>
      </c>
      <c r="E5" s="25">
        <v>1240</v>
      </c>
    </row>
    <row r="6" spans="1:8" ht="18" customHeight="1" x14ac:dyDescent="0.25">
      <c r="A6" s="20">
        <v>2</v>
      </c>
      <c r="B6" s="105" t="s">
        <v>118</v>
      </c>
      <c r="C6" s="26">
        <v>652</v>
      </c>
      <c r="D6" s="26">
        <v>1669</v>
      </c>
      <c r="E6" s="26">
        <v>2321</v>
      </c>
    </row>
    <row r="7" spans="1:8" ht="27.75" customHeight="1" x14ac:dyDescent="0.25">
      <c r="A7" s="19">
        <v>3</v>
      </c>
      <c r="B7" s="104" t="s">
        <v>119</v>
      </c>
      <c r="C7" s="25">
        <v>189</v>
      </c>
      <c r="D7" s="25">
        <v>472</v>
      </c>
      <c r="E7" s="25">
        <v>661</v>
      </c>
    </row>
    <row r="8" spans="1:8" ht="18" customHeight="1" x14ac:dyDescent="0.25">
      <c r="A8" s="20">
        <v>4</v>
      </c>
      <c r="B8" s="105" t="s">
        <v>120</v>
      </c>
      <c r="C8" s="26">
        <v>104</v>
      </c>
      <c r="D8" s="26">
        <v>32</v>
      </c>
      <c r="E8" s="26">
        <v>136</v>
      </c>
    </row>
    <row r="9" spans="1:8" ht="18" customHeight="1" x14ac:dyDescent="0.25">
      <c r="A9" s="19">
        <v>5</v>
      </c>
      <c r="B9" s="104" t="s">
        <v>121</v>
      </c>
      <c r="C9" s="25">
        <v>390</v>
      </c>
      <c r="D9" s="25">
        <v>158</v>
      </c>
      <c r="E9" s="25">
        <v>548</v>
      </c>
    </row>
    <row r="10" spans="1:8" ht="18" customHeight="1" x14ac:dyDescent="0.25">
      <c r="A10" s="20">
        <v>6</v>
      </c>
      <c r="B10" s="105" t="s">
        <v>122</v>
      </c>
      <c r="C10" s="26">
        <v>322</v>
      </c>
      <c r="D10" s="26">
        <v>111</v>
      </c>
      <c r="E10" s="26">
        <v>433</v>
      </c>
    </row>
    <row r="11" spans="1:8" ht="18" customHeight="1" x14ac:dyDescent="0.25">
      <c r="A11" s="19">
        <v>7</v>
      </c>
      <c r="B11" s="104" t="s">
        <v>123</v>
      </c>
      <c r="C11" s="25">
        <v>89</v>
      </c>
      <c r="D11" s="25">
        <v>85</v>
      </c>
      <c r="E11" s="25">
        <v>174</v>
      </c>
    </row>
    <row r="12" spans="1:8" ht="18" customHeight="1" x14ac:dyDescent="0.25">
      <c r="A12" s="20">
        <v>8</v>
      </c>
      <c r="B12" s="105" t="s">
        <v>124</v>
      </c>
      <c r="C12" s="26">
        <v>87</v>
      </c>
      <c r="D12" s="26">
        <v>14</v>
      </c>
      <c r="E12" s="26">
        <v>101</v>
      </c>
    </row>
    <row r="13" spans="1:8" ht="18" customHeight="1" x14ac:dyDescent="0.25">
      <c r="A13" s="19">
        <v>9</v>
      </c>
      <c r="B13" s="104" t="s">
        <v>125</v>
      </c>
      <c r="C13" s="25">
        <v>28</v>
      </c>
      <c r="D13" s="25">
        <v>17</v>
      </c>
      <c r="E13" s="25">
        <v>45</v>
      </c>
    </row>
    <row r="14" spans="1:8" ht="18" customHeight="1" x14ac:dyDescent="0.25">
      <c r="A14" s="20">
        <v>10</v>
      </c>
      <c r="B14" s="105" t="s">
        <v>126</v>
      </c>
      <c r="C14" s="26">
        <v>120</v>
      </c>
      <c r="D14" s="26">
        <v>85</v>
      </c>
      <c r="E14" s="26">
        <v>205</v>
      </c>
    </row>
    <row r="15" spans="1:8" ht="18" customHeight="1" x14ac:dyDescent="0.25">
      <c r="A15" s="19">
        <v>11</v>
      </c>
      <c r="B15" s="104" t="s">
        <v>127</v>
      </c>
      <c r="C15" s="25">
        <v>69</v>
      </c>
      <c r="D15" s="25">
        <v>37</v>
      </c>
      <c r="E15" s="25">
        <v>106</v>
      </c>
    </row>
    <row r="16" spans="1:8" ht="18" customHeight="1" x14ac:dyDescent="0.25">
      <c r="A16" s="20">
        <v>12</v>
      </c>
      <c r="B16" s="105" t="s">
        <v>128</v>
      </c>
      <c r="C16" s="26">
        <v>71</v>
      </c>
      <c r="D16" s="26">
        <v>14</v>
      </c>
      <c r="E16" s="26">
        <v>85</v>
      </c>
    </row>
    <row r="17" spans="1:5" ht="18" customHeight="1" x14ac:dyDescent="0.25">
      <c r="A17" s="19">
        <v>13</v>
      </c>
      <c r="B17" s="104" t="s">
        <v>129</v>
      </c>
      <c r="C17" s="25">
        <v>54</v>
      </c>
      <c r="D17" s="25">
        <v>13</v>
      </c>
      <c r="E17" s="25">
        <v>67</v>
      </c>
    </row>
    <row r="18" spans="1:5" ht="20.100000000000001" customHeight="1" x14ac:dyDescent="0.25">
      <c r="A18" s="159" t="s">
        <v>130</v>
      </c>
      <c r="B18" s="160"/>
      <c r="C18" s="46">
        <v>3159</v>
      </c>
      <c r="D18" s="46">
        <v>2963</v>
      </c>
      <c r="E18" s="46">
        <v>6122</v>
      </c>
    </row>
    <row r="19" spans="1:5" ht="15.6" customHeight="1" x14ac:dyDescent="0.25">
      <c r="A19" s="161" t="s">
        <v>94</v>
      </c>
      <c r="B19" s="162"/>
      <c r="C19" s="162"/>
      <c r="D19" s="162"/>
      <c r="E19" s="120" t="s">
        <v>82</v>
      </c>
    </row>
    <row r="20" spans="1:5" ht="14.1" customHeight="1" x14ac:dyDescent="0.35">
      <c r="A20" s="10"/>
      <c r="B20" s="13"/>
      <c r="C20" s="13"/>
      <c r="D20" s="13"/>
    </row>
    <row r="21" spans="1:5" x14ac:dyDescent="0.25">
      <c r="A21" s="8"/>
    </row>
  </sheetData>
  <mergeCells count="5">
    <mergeCell ref="A2:E2"/>
    <mergeCell ref="A4:B4"/>
    <mergeCell ref="A18:B18"/>
    <mergeCell ref="A19:D19"/>
    <mergeCell ref="F4:H4"/>
  </mergeCells>
  <hyperlinks>
    <hyperlink ref="E19" location="'Main Menu'!A1" display="Back to Main Menu" xr:uid="{2142B7FC-FF55-4130-9D41-64F6FB99FA9E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6583-A3A5-4FB3-BA0A-3247ECBEC4F6}">
  <sheetPr codeName="Worksheet____10">
    <tabColor theme="3" tint="0.59999389629810485"/>
  </sheetPr>
  <dimension ref="A1:E39"/>
  <sheetViews>
    <sheetView showGridLines="0" view="pageBreakPreview" zoomScaleNormal="100" zoomScaleSheetLayoutView="100" workbookViewId="0">
      <selection activeCell="E19" sqref="E19"/>
    </sheetView>
  </sheetViews>
  <sheetFormatPr defaultColWidth="8.7109375" defaultRowHeight="15" x14ac:dyDescent="0.25"/>
  <cols>
    <col min="1" max="1" width="5.5703125" customWidth="1"/>
    <col min="2" max="5" width="20.5703125" customWidth="1"/>
  </cols>
  <sheetData>
    <row r="1" spans="1:5" ht="41.1" customHeight="1" x14ac:dyDescent="0.25"/>
    <row r="2" spans="1:5" ht="45.95" customHeight="1" x14ac:dyDescent="0.25">
      <c r="A2" s="151" t="s">
        <v>13</v>
      </c>
      <c r="B2" s="151"/>
      <c r="C2" s="151"/>
      <c r="D2" s="151"/>
      <c r="E2" s="151"/>
    </row>
    <row r="3" spans="1:5" ht="15.75" x14ac:dyDescent="0.25">
      <c r="A3" s="17" t="s">
        <v>131</v>
      </c>
    </row>
    <row r="4" spans="1:5" ht="39.950000000000003" customHeight="1" x14ac:dyDescent="0.25">
      <c r="A4" s="157" t="s">
        <v>114</v>
      </c>
      <c r="B4" s="158"/>
      <c r="C4" s="99" t="s">
        <v>132</v>
      </c>
      <c r="D4" s="99" t="s">
        <v>133</v>
      </c>
      <c r="E4" s="100" t="s">
        <v>134</v>
      </c>
    </row>
    <row r="5" spans="1:5" ht="15.95" customHeight="1" x14ac:dyDescent="0.25">
      <c r="A5" s="19">
        <v>1</v>
      </c>
      <c r="B5" s="104" t="s">
        <v>117</v>
      </c>
      <c r="C5" s="25">
        <v>30707</v>
      </c>
      <c r="D5" s="25">
        <v>29149</v>
      </c>
      <c r="E5" s="25">
        <v>59856</v>
      </c>
    </row>
    <row r="6" spans="1:5" ht="15.95" customHeight="1" x14ac:dyDescent="0.25">
      <c r="A6" s="20">
        <v>2</v>
      </c>
      <c r="B6" s="105" t="s">
        <v>118</v>
      </c>
      <c r="C6" s="26">
        <v>26811</v>
      </c>
      <c r="D6" s="26">
        <v>365503</v>
      </c>
      <c r="E6" s="26">
        <v>392314</v>
      </c>
    </row>
    <row r="7" spans="1:5" ht="15.95" customHeight="1" x14ac:dyDescent="0.25">
      <c r="A7" s="19">
        <v>3</v>
      </c>
      <c r="B7" s="104" t="s">
        <v>119</v>
      </c>
      <c r="C7" s="25">
        <v>8481</v>
      </c>
      <c r="D7" s="25">
        <v>71742</v>
      </c>
      <c r="E7" s="25">
        <v>80223</v>
      </c>
    </row>
    <row r="8" spans="1:5" ht="16.5" customHeight="1" x14ac:dyDescent="0.25">
      <c r="A8" s="20">
        <v>4</v>
      </c>
      <c r="B8" s="105" t="s">
        <v>120</v>
      </c>
      <c r="C8" s="26">
        <v>3276</v>
      </c>
      <c r="D8" s="26">
        <v>2028</v>
      </c>
      <c r="E8" s="26">
        <v>5304</v>
      </c>
    </row>
    <row r="9" spans="1:5" ht="15.95" customHeight="1" x14ac:dyDescent="0.25">
      <c r="A9" s="19">
        <v>5</v>
      </c>
      <c r="B9" s="104" t="s">
        <v>121</v>
      </c>
      <c r="C9" s="25">
        <v>15149</v>
      </c>
      <c r="D9" s="25">
        <v>17225</v>
      </c>
      <c r="E9" s="25">
        <v>32374</v>
      </c>
    </row>
    <row r="10" spans="1:5" ht="15.95" customHeight="1" x14ac:dyDescent="0.25">
      <c r="A10" s="20">
        <v>6</v>
      </c>
      <c r="B10" s="105" t="s">
        <v>122</v>
      </c>
      <c r="C10" s="26">
        <v>9445</v>
      </c>
      <c r="D10" s="26">
        <v>5132</v>
      </c>
      <c r="E10" s="26">
        <v>14577</v>
      </c>
    </row>
    <row r="11" spans="1:5" ht="15.95" customHeight="1" x14ac:dyDescent="0.25">
      <c r="A11" s="19">
        <v>7</v>
      </c>
      <c r="B11" s="104" t="s">
        <v>123</v>
      </c>
      <c r="C11" s="25">
        <v>3054</v>
      </c>
      <c r="D11" s="25">
        <v>5961</v>
      </c>
      <c r="E11" s="25">
        <v>9015</v>
      </c>
    </row>
    <row r="12" spans="1:5" ht="15.95" customHeight="1" x14ac:dyDescent="0.25">
      <c r="A12" s="20">
        <v>8</v>
      </c>
      <c r="B12" s="105" t="s">
        <v>124</v>
      </c>
      <c r="C12" s="26">
        <v>2752</v>
      </c>
      <c r="D12" s="26">
        <v>1017</v>
      </c>
      <c r="E12" s="26">
        <v>3769</v>
      </c>
    </row>
    <row r="13" spans="1:5" ht="15.95" customHeight="1" x14ac:dyDescent="0.25">
      <c r="A13" s="19">
        <v>9</v>
      </c>
      <c r="B13" s="104" t="s">
        <v>125</v>
      </c>
      <c r="C13" s="25">
        <v>786</v>
      </c>
      <c r="D13" s="25">
        <v>1029</v>
      </c>
      <c r="E13" s="25">
        <v>1815</v>
      </c>
    </row>
    <row r="14" spans="1:5" ht="15.95" customHeight="1" x14ac:dyDescent="0.25">
      <c r="A14" s="20">
        <v>10</v>
      </c>
      <c r="B14" s="105" t="s">
        <v>126</v>
      </c>
      <c r="C14" s="26">
        <v>3672</v>
      </c>
      <c r="D14" s="26">
        <v>4309</v>
      </c>
      <c r="E14" s="26">
        <v>7981</v>
      </c>
    </row>
    <row r="15" spans="1:5" ht="15.95" customHeight="1" x14ac:dyDescent="0.25">
      <c r="A15" s="19">
        <v>11</v>
      </c>
      <c r="B15" s="104" t="s">
        <v>127</v>
      </c>
      <c r="C15" s="25">
        <v>1902</v>
      </c>
      <c r="D15" s="25">
        <v>1750</v>
      </c>
      <c r="E15" s="25">
        <v>3652</v>
      </c>
    </row>
    <row r="16" spans="1:5" ht="15.95" customHeight="1" x14ac:dyDescent="0.25">
      <c r="A16" s="20">
        <v>12</v>
      </c>
      <c r="B16" s="105" t="s">
        <v>128</v>
      </c>
      <c r="C16" s="26">
        <v>2226</v>
      </c>
      <c r="D16" s="26">
        <v>510</v>
      </c>
      <c r="E16" s="26">
        <v>2736</v>
      </c>
    </row>
    <row r="17" spans="1:5" ht="15.95" customHeight="1" x14ac:dyDescent="0.25">
      <c r="A17" s="19">
        <v>13</v>
      </c>
      <c r="B17" s="104" t="s">
        <v>129</v>
      </c>
      <c r="C17" s="25">
        <v>1596</v>
      </c>
      <c r="D17" s="25">
        <v>650</v>
      </c>
      <c r="E17" s="25">
        <v>2246</v>
      </c>
    </row>
    <row r="18" spans="1:5" ht="20.100000000000001" customHeight="1" x14ac:dyDescent="0.25">
      <c r="A18" s="159" t="s">
        <v>130</v>
      </c>
      <c r="B18" s="160"/>
      <c r="C18" s="46">
        <v>109857</v>
      </c>
      <c r="D18" s="46">
        <v>506005</v>
      </c>
      <c r="E18" s="46">
        <v>615862</v>
      </c>
    </row>
    <row r="19" spans="1:5" ht="15.6" customHeight="1" x14ac:dyDescent="0.25">
      <c r="A19" s="161" t="s">
        <v>94</v>
      </c>
      <c r="B19" s="162"/>
      <c r="C19" s="162"/>
      <c r="D19" s="162"/>
      <c r="E19" s="120" t="s">
        <v>82</v>
      </c>
    </row>
    <row r="20" spans="1:5" ht="14.1" customHeight="1" x14ac:dyDescent="0.35">
      <c r="A20" s="10"/>
      <c r="B20" s="13"/>
      <c r="C20" s="13"/>
      <c r="D20" s="13"/>
    </row>
    <row r="21" spans="1:5" x14ac:dyDescent="0.25">
      <c r="A21" s="8"/>
      <c r="D21" s="1"/>
      <c r="E21" s="1"/>
    </row>
    <row r="37" spans="5:5" x14ac:dyDescent="0.25">
      <c r="E37" s="8"/>
    </row>
    <row r="38" spans="5:5" x14ac:dyDescent="0.25">
      <c r="E38" s="8"/>
    </row>
    <row r="39" spans="5:5" x14ac:dyDescent="0.25">
      <c r="E39" s="8"/>
    </row>
  </sheetData>
  <mergeCells count="4">
    <mergeCell ref="A2:E2"/>
    <mergeCell ref="A4:B4"/>
    <mergeCell ref="A19:D19"/>
    <mergeCell ref="A18:B18"/>
  </mergeCells>
  <hyperlinks>
    <hyperlink ref="E19" location="'Main Menu'!A1" display="Back to Main Menu" xr:uid="{D767C945-963C-4D09-B8A7-8526F5E91921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54</vt:i4>
      </vt:variant>
      <vt:variant>
        <vt:lpstr>النطاقات المسماة</vt:lpstr>
      </vt:variant>
      <vt:variant>
        <vt:i4>54</vt:i4>
      </vt:variant>
    </vt:vector>
  </HeadingPairs>
  <TitlesOfParts>
    <vt:vector size="108" baseType="lpstr">
      <vt:lpstr>Main Menu</vt:lpstr>
      <vt:lpstr>1.1</vt:lpstr>
      <vt:lpstr>1.2</vt:lpstr>
      <vt:lpstr>1.3</vt:lpstr>
      <vt:lpstr>1.4</vt:lpstr>
      <vt:lpstr>1.5</vt:lpstr>
      <vt:lpstr>1.6 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4.1</vt:lpstr>
      <vt:lpstr>4.2</vt:lpstr>
      <vt:lpstr>'1.1'!Print_Area</vt:lpstr>
      <vt:lpstr>'1.2'!Print_Area</vt:lpstr>
      <vt:lpstr>'1.3'!Print_Area</vt:lpstr>
      <vt:lpstr>'1.4'!Print_Area</vt:lpstr>
      <vt:lpstr>'1.5'!Print_Area</vt:lpstr>
      <vt:lpstr>'1.6 '!Print_Area</vt:lpstr>
      <vt:lpstr>'2.1'!Print_Area</vt:lpstr>
      <vt:lpstr>'2.10'!Print_Area</vt:lpstr>
      <vt:lpstr>'2.11'!Print_Area</vt:lpstr>
      <vt:lpstr>'2.12'!Print_Area</vt:lpstr>
      <vt:lpstr>'2.13'!Print_Area</vt:lpstr>
      <vt:lpstr>'2.14'!Print_Area</vt:lpstr>
      <vt:lpstr>'2.15'!Print_Area</vt:lpstr>
      <vt:lpstr>'2.16'!Print_Area</vt:lpstr>
      <vt:lpstr>'2.17'!Print_Area</vt:lpstr>
      <vt:lpstr>'2.18'!Print_Area</vt:lpstr>
      <vt:lpstr>'2.19'!Print_Area</vt:lpstr>
      <vt:lpstr>'2.2'!Print_Area</vt:lpstr>
      <vt:lpstr>'2.20'!Print_Area</vt:lpstr>
      <vt:lpstr>'2.21'!Print_Area</vt:lpstr>
      <vt:lpstr>'2.22'!Print_Area</vt:lpstr>
      <vt:lpstr>'2.23'!Print_Area</vt:lpstr>
      <vt:lpstr>'2.24'!Print_Area</vt:lpstr>
      <vt:lpstr>'2.25'!Print_Area</vt:lpstr>
      <vt:lpstr>'2.26'!Print_Area</vt:lpstr>
      <vt:lpstr>'2.27'!Print_Area</vt:lpstr>
      <vt:lpstr>'2.28'!Print_Area</vt:lpstr>
      <vt:lpstr>'2.29'!Print_Area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'3.11'!Print_Area</vt:lpstr>
      <vt:lpstr>'3.12'!Print_Area</vt:lpstr>
      <vt:lpstr>'3.13'!Print_Area</vt:lpstr>
      <vt:lpstr>'3.14'!Print_Area</vt:lpstr>
      <vt:lpstr>'3.15'!Print_Area</vt:lpstr>
      <vt:lpstr>'3.16'!Print_Area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'3.9'!Print_Area</vt:lpstr>
      <vt:lpstr>'4.1'!Print_Area</vt:lpstr>
      <vt:lpstr>'4.2'!Print_Area</vt:lpstr>
      <vt:lpstr>'Main Menu'!Print_Area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علي السيافي - Ali Alsayafi</cp:lastModifiedBy>
  <cp:revision/>
  <dcterms:created xsi:type="dcterms:W3CDTF">2023-02-13T05:52:20Z</dcterms:created>
  <dcterms:modified xsi:type="dcterms:W3CDTF">2026-06-29T11:51:07Z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b2f9b6-c019-4a1d-92bd-8b6b5e4cd113_Enabled">
    <vt:lpwstr>true</vt:lpwstr>
  </property>
  <property fmtid="{D5CDD505-2E9C-101B-9397-08002B2CF9AE}" pid="3" name="MSIP_Label_cdb2f9b6-c019-4a1d-92bd-8b6b5e4cd113_SetDate">
    <vt:lpwstr>2025-04-22T10:03:00Z</vt:lpwstr>
  </property>
  <property fmtid="{D5CDD505-2E9C-101B-9397-08002B2CF9AE}" pid="4" name="MSIP_Label_cdb2f9b6-c019-4a1d-92bd-8b6b5e4cd113_Method">
    <vt:lpwstr>Standard</vt:lpwstr>
  </property>
  <property fmtid="{D5CDD505-2E9C-101B-9397-08002B2CF9AE}" pid="5" name="MSIP_Label_cdb2f9b6-c019-4a1d-92bd-8b6b5e4cd113_Name">
    <vt:lpwstr>Confidential - Everyone Use Editable</vt:lpwstr>
  </property>
  <property fmtid="{D5CDD505-2E9C-101B-9397-08002B2CF9AE}" pid="6" name="MSIP_Label_cdb2f9b6-c019-4a1d-92bd-8b6b5e4cd113_SiteId">
    <vt:lpwstr>ff15e738-5482-43ed-8edb-d38d79c00011</vt:lpwstr>
  </property>
  <property fmtid="{D5CDD505-2E9C-101B-9397-08002B2CF9AE}" pid="7" name="MSIP_Label_cdb2f9b6-c019-4a1d-92bd-8b6b5e4cd113_ActionId">
    <vt:lpwstr>13e2d954-8012-4480-be1e-f52b4ad992ba</vt:lpwstr>
  </property>
  <property fmtid="{D5CDD505-2E9C-101B-9397-08002B2CF9AE}" pid="8" name="MSIP_Label_cdb2f9b6-c019-4a1d-92bd-8b6b5e4cd113_ContentBits">
    <vt:lpwstr>2</vt:lpwstr>
  </property>
  <property fmtid="{D5CDD505-2E9C-101B-9397-08002B2CF9AE}" pid="9" name="MSIP_Label_cdb2f9b6-c019-4a1d-92bd-8b6b5e4cd113_Tag">
    <vt:lpwstr>10, 3, 0, 1</vt:lpwstr>
  </property>
</Properties>
</file>