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45" tabRatio="957" firstSheet="5" activeTab="9"/>
  </bookViews>
  <sheets>
    <sheet name="المحتويات" sheetId="71" r:id="rId1"/>
    <sheet name="المنشآت" sheetId="49" r:id="rId2"/>
    <sheet name="السعوديين " sheetId="50" r:id="rId3"/>
    <sheet name="غير السعوديين" sheetId="51" r:id="rId4"/>
    <sheet name="المشتغلين" sheetId="52" r:id="rId5"/>
    <sheet name="متوسط التعويضات" sheetId="53" r:id="rId6"/>
    <sheet name="النفقات والايرادات" sheetId="54" r:id="rId7"/>
    <sheet name="فائض التشغيل" sheetId="56" r:id="rId8"/>
    <sheet name="معدل الانتاجية " sheetId="57" r:id="rId9"/>
    <sheet name="المبيعات الالكترونية" sheetId="58" r:id="rId10"/>
    <sheet name="دفاتر محاسبية" sheetId="60" r:id="rId11"/>
    <sheet name="انظمة محاسبية" sheetId="63" r:id="rId12"/>
    <sheet name="ادنى متطلب للسعودي" sheetId="64" r:id="rId13"/>
    <sheet name="ادنى متطلب لغير السعودي" sheetId="65" r:id="rId14"/>
    <sheet name="الموقع الالكتروني" sheetId="67" r:id="rId15"/>
    <sheet name="موقع وسيط" sheetId="68" r:id="rId16"/>
    <sheet name="تقييم الخدمات الحكومية" sheetId="69" r:id="rId17"/>
    <sheet name="هل حصلت على قرض" sheetId="70" r:id="rId18"/>
  </sheets>
  <calcPr calcId="162913"/>
</workbook>
</file>

<file path=xl/calcChain.xml><?xml version="1.0" encoding="utf-8"?>
<calcChain xmlns="http://schemas.openxmlformats.org/spreadsheetml/2006/main">
  <c r="E10" i="50" l="1"/>
  <c r="C10" i="50"/>
  <c r="D10" i="50"/>
  <c r="D9" i="57" l="1"/>
  <c r="C9" i="49"/>
  <c r="D10" i="51"/>
  <c r="C10" i="51"/>
  <c r="D10" i="53"/>
  <c r="E10" i="53"/>
  <c r="F10" i="53"/>
  <c r="C9" i="54"/>
  <c r="D9" i="54"/>
  <c r="C9" i="56" l="1"/>
  <c r="E10" i="51" l="1"/>
  <c r="D10" i="52"/>
  <c r="C10" i="52"/>
  <c r="E10" i="52" l="1"/>
  <c r="C9" i="57" l="1"/>
  <c r="E9" i="57" s="1"/>
  <c r="C10" i="53"/>
  <c r="G10" i="53" l="1"/>
</calcChain>
</file>

<file path=xl/sharedStrings.xml><?xml version="1.0" encoding="utf-8"?>
<sst xmlns="http://schemas.openxmlformats.org/spreadsheetml/2006/main" count="346" uniqueCount="145">
  <si>
    <t>النشاط الاقتصادي</t>
  </si>
  <si>
    <t>الجملة</t>
  </si>
  <si>
    <t>Total</t>
  </si>
  <si>
    <t>Economic activity</t>
  </si>
  <si>
    <t>Expendetures</t>
  </si>
  <si>
    <t>Revenues</t>
  </si>
  <si>
    <t>جملة المشتغلين</t>
  </si>
  <si>
    <t>النفقات التشغيلية</t>
  </si>
  <si>
    <t>الإيرادات التشغيلية</t>
  </si>
  <si>
    <t xml:space="preserve">جملة </t>
  </si>
  <si>
    <t xml:space="preserve">متوسط التعويضات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</si>
  <si>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</si>
  <si>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</si>
  <si>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</si>
  <si>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</si>
  <si>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</si>
  <si>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</si>
  <si>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</si>
  <si>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</si>
  <si>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</si>
  <si>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</si>
  <si>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</si>
  <si>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</si>
  <si>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</si>
  <si>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</si>
  <si>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</si>
  <si>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</si>
  <si>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</si>
  <si>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</si>
  <si>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</si>
  <si>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Avg. compensation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</si>
  <si>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</si>
  <si>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</si>
  <si>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</si>
  <si>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</si>
  <si>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</si>
  <si>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</si>
  <si>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</si>
  <si>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</si>
  <si>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</si>
  <si>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</si>
  <si>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</si>
  <si>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</si>
  <si>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</si>
  <si>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Revenues(Sales)</t>
  </si>
  <si>
    <t>جدول 9</t>
  </si>
  <si>
    <t>Table 9</t>
  </si>
  <si>
    <t>تجارة الجملة، باستثناء المركبات ذات المحركات والدراجات النارية</t>
  </si>
  <si>
    <t>مبيعات الانترنت</t>
  </si>
  <si>
    <t>Internet sales</t>
  </si>
  <si>
    <t>عدد المشتغلين           No. of emplyees</t>
  </si>
  <si>
    <t>عدد المشتغلين غير السعوديين  No. of Non-Saudi emplyees</t>
  </si>
  <si>
    <t>عدد المنشآت حسب النشاط الاقتصادي خلال الربع الثاني 2018</t>
  </si>
  <si>
    <t>المصدر : الهيئه العامه للإحصاء ( مسح التجاره الداخليه الربع الثاني 2018)</t>
  </si>
  <si>
    <t>عدد المشتغلين غير السعوديين حسب النشاط الاقتصادي خلال الربع الثاني 2018</t>
  </si>
  <si>
    <t>عدد المشتغلين السعوديين حسب النشاط الاقتصادي خلال الربع الثاني 2018</t>
  </si>
  <si>
    <t>عدد المشتغلين حسب النشاط الاقتصادي خلال الربع الثاني 2018</t>
  </si>
  <si>
    <t>متوسط التعويضات الشهرية المدفوعة للمشتغلين حسب النشاط الاقتصادي خلال الربع الثاني 2018</t>
  </si>
  <si>
    <t>النفقات والإيرادات التشغيلية( المبيعات ) حسب النشاط الاقتصادي خلال الربع الثاني 2018</t>
  </si>
  <si>
    <t>فائض التشغيل حسب النشاط الاقتصادي خلال الربع الثاني 2018</t>
  </si>
  <si>
    <t>معدل إنتاجية المشتغل الشهرية حسب النشاط الاقتصادي خلال الربع الثاني 2018</t>
  </si>
  <si>
    <t>المبيعات الالكترونية حسب النشاط الاقتصادي خلال الربع الثاني 2018</t>
  </si>
  <si>
    <t>ذكور</t>
  </si>
  <si>
    <t>إناث</t>
  </si>
  <si>
    <t>تعويضات المشتغلين  Comensation</t>
  </si>
  <si>
    <t>جملة</t>
  </si>
  <si>
    <t>نعم</t>
  </si>
  <si>
    <t>Yes</t>
  </si>
  <si>
    <t>No</t>
  </si>
  <si>
    <t>لا</t>
  </si>
  <si>
    <t>جدول 10</t>
  </si>
  <si>
    <t>Table 10</t>
  </si>
  <si>
    <t>جدول 11</t>
  </si>
  <si>
    <t>Table 11</t>
  </si>
  <si>
    <t>جدول 13</t>
  </si>
  <si>
    <t>Table 13</t>
  </si>
  <si>
    <t>اقل من ثانوي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</si>
  <si>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</si>
  <si>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</si>
  <si>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</si>
  <si>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</si>
  <si>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</si>
  <si>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</si>
  <si>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</si>
  <si>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</si>
  <si>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</si>
  <si>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</si>
  <si>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</si>
  <si>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</si>
  <si>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</si>
  <si>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جدول 16</t>
  </si>
  <si>
    <t>Table 16</t>
  </si>
  <si>
    <t>جدول 17</t>
  </si>
  <si>
    <t>Table 17</t>
  </si>
  <si>
    <t>تقييم الخدمات الحكومية تجاه الأنشطة التجارية خلال الربع الثاني 2018</t>
  </si>
  <si>
    <t>متطلب التوظيف للسعوديين حسب النشاط الاقتصادي خلال الربع الثاني 2018</t>
  </si>
  <si>
    <t>متطلب التوظيف لغير السعوديين حسب النشاط الاقتصادي خلال الربع الثاني 2018</t>
  </si>
  <si>
    <t>نسبة المنشآت التي يتوفر لديها موقع إلكتروني حسب النشاط الاقتصادي خلال الربع الثاني 2018</t>
  </si>
  <si>
    <t>نسبة المنشآت التي تستخدم مواقع وسيطة لبيع السلع حسب النشاط الاقتصادي خلال الربع الثاني 2018</t>
  </si>
  <si>
    <t>نسبة المنشآت التي لديها دفاتر محاسبية حسب النشاط الاقتصادي خلال الربع الثاني 2018</t>
  </si>
  <si>
    <t>نسبة المنشآت التي تستخدم أنظمة محاسبية الكترونية حسب النشاط الاقتصادي خلال الربع الثاني 2018</t>
  </si>
  <si>
    <t>نسبة المنشآت الحاصلة على قروض تمويلية حسب النشاط الاقتصادي خلال الربع الثاني 2018</t>
  </si>
  <si>
    <t>Percentage of establishments receiving financing loans by economic activity,2nd.Qrt. 2018</t>
  </si>
  <si>
    <t>Evaluation of government services to business activities,2nd.Qrt. 2018</t>
  </si>
  <si>
    <t>Percentage of establishments using intermediate sites for selling goods by economic activity,2nd.Qrt. 2018</t>
  </si>
  <si>
    <t>Percentage of establishments that have a website by economic activity,2nd.Qrt. 2018</t>
  </si>
  <si>
    <t>Employment requirements for non - Saudis by economic activity ,2nd.Qrt. 2018</t>
  </si>
  <si>
    <t>Employment requirements for Saudis by economic activity ,2nd.Qrt. 2018</t>
  </si>
  <si>
    <t>Percentage of establishments using electronic accounting systems by economic activity,2nd.Qrt. 2018</t>
  </si>
  <si>
    <t>Percentage of establishments with accounting books by economic activity,2nd.Qrt. 2018</t>
  </si>
  <si>
    <t>Value of internet sales by economic activity,2nd.Qrt. 2018</t>
  </si>
  <si>
    <t>Monthly worker productivity by economi activity,2nd.Qrt. 2018</t>
  </si>
  <si>
    <t>Operating surplus by economi activity,2nd.Qrt. 2018</t>
  </si>
  <si>
    <t>Operating expendetures and revenues by economic activity,2nd.Qrt. 2018</t>
  </si>
  <si>
    <t>Average monthly compensation paid to employees by economic activity,2nd.Qrt. 2018</t>
  </si>
  <si>
    <t>No. of  employees by economic activity,2nd.Qrt. 2018</t>
  </si>
  <si>
    <t>No. of  Non-Saudi employees by economic activity,2nd.Qrt. 2018</t>
  </si>
  <si>
    <t>No. of Saudi employees by economic activity,2nd.Qrt. 2018</t>
  </si>
  <si>
    <t>No. of establishments by economic activity,2nd.Qrt. 2018</t>
  </si>
  <si>
    <t>المحتويات</t>
  </si>
  <si>
    <t>فائض التشغيل</t>
  </si>
  <si>
    <t xml:space="preserve">السعوديين </t>
  </si>
  <si>
    <t>المنشآت</t>
  </si>
  <si>
    <t>غير السعوديين</t>
  </si>
  <si>
    <t>متوسط التعويضات</t>
  </si>
  <si>
    <t>النفقات والايرادات</t>
  </si>
  <si>
    <t>معدل الانتاجية</t>
  </si>
  <si>
    <t>المبيعات الالكترونية</t>
  </si>
  <si>
    <t>دفاتر محاسبية</t>
  </si>
  <si>
    <t>انظمة محاسبية</t>
  </si>
  <si>
    <t>ادنى متطلب للسعودي</t>
  </si>
  <si>
    <t>ادنى متطلب لغير السعودي</t>
  </si>
  <si>
    <t>الموقع الالكتروني</t>
  </si>
  <si>
    <t>موقع وسيط</t>
  </si>
  <si>
    <t>تقييم الخدمات الحكومية</t>
  </si>
  <si>
    <t>هل حصلت على قرض</t>
  </si>
  <si>
    <t>المشتغلين</t>
  </si>
  <si>
    <t xml:space="preserve">                  مسح التجاره الداخليه الربع الثاني 2018</t>
  </si>
  <si>
    <t>الإيرادات التشغيلية (المبيعات)</t>
  </si>
  <si>
    <t>less than High school</t>
  </si>
  <si>
    <t>High School</t>
  </si>
  <si>
    <t>Technical</t>
  </si>
  <si>
    <t>Academic</t>
  </si>
  <si>
    <t>جدول 12</t>
  </si>
  <si>
    <t>Table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</si>
</sst>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0.0%"/>
  </numFmts>
  <fonts count="33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Frutiger LT Arabic 45 Light"/>
    </font>
    <font>
      <b/>
      <sz val="16"/>
      <color theme="1" tint="0.499984740745262"/>
      <name val="Frutiger LT Arabic 45 Light"/>
    </font>
    <font>
      <sz val="12"/>
      <name val="Arial"/>
      <family val="2"/>
      <charset val="178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12"/>
      <color theme="1" tint="0.499984740745262"/>
      <name val="Frutiger LT Arabic 45 Light"/>
    </font>
    <font>
      <b/>
      <sz val="10"/>
      <color theme="1" tint="0.34998626667073579"/>
      <name val="Frutiger LT Arabic 45 Light"/>
    </font>
    <font>
      <b/>
      <sz val="9"/>
      <color theme="1" tint="0.34998626667073579"/>
      <name val="Frutiger LT Arabic 45 Light"/>
    </font>
    <font>
      <sz val="12"/>
      <color theme="1" tint="0.499984740745262"/>
      <name val="Frutiger LT Arabic 45 Light"/>
    </font>
    <font>
      <sz val="10"/>
      <name val="Frutiger LT Arabic 45 Light"/>
    </font>
    <font>
      <sz val="9"/>
      <name val="Frutiger LT Arabic 45 Light"/>
    </font>
    <font>
      <b/>
      <sz val="8"/>
      <color theme="0"/>
      <name val="Frutiger LT Arabic 45 Light"/>
    </font>
    <font>
      <b/>
      <sz val="7"/>
      <name val="Frutiger LT Arabic 45 Light"/>
    </font>
    <font>
      <b/>
      <sz val="16"/>
      <color theme="0"/>
      <name val="Sakkal Majalla"/>
    </font>
    <font>
      <b/>
      <sz val="14"/>
      <color theme="1" tint="0.499984740745262"/>
      <name val="Frutiger LT Arabic 45 Light"/>
    </font>
    <font>
      <b/>
      <sz val="8"/>
      <color theme="1" tint="0.499984740745262"/>
      <name val="Frutiger LT Arabic 45 Light"/>
    </font>
    <font>
      <b/>
      <sz val="12"/>
      <color theme="0"/>
      <name val="Frutiger LT Arabic 45 Light"/>
    </font>
    <font>
      <sz val="16"/>
      <color theme="1" tint="0.499984740745262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color rgb="FFFFFFFF"/>
      <name val="Frutiger LT Arabic 45 Light"/>
    </font>
    <font>
      <b/>
      <sz val="12"/>
      <color theme="1" tint="0.34998626667073579"/>
      <name val="Frutiger LT Arabic 45 Light"/>
    </font>
    <font>
      <b/>
      <sz val="14"/>
      <color theme="8" tint="0.39997558519241921"/>
      <name val="Frutiger LT Arabic 45 Light"/>
    </font>
    <font>
      <b/>
      <sz val="11"/>
      <color theme="1" tint="0.499984740745262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0" fillId="0" borderId="8" xfId="0" applyBorder="1"/>
    <xf numFmtId="0" fontId="12" fillId="5" borderId="2" xfId="11" applyFont="1" applyFill="1" applyBorder="1" applyAlignment="1">
      <alignment horizontal="center" vertical="center" wrapText="1" readingOrder="2"/>
    </xf>
    <xf numFmtId="0" fontId="18" fillId="3" borderId="8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left" vertical="center" indent="1"/>
    </xf>
    <xf numFmtId="0" fontId="18" fillId="2" borderId="8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 indent="1"/>
    </xf>
    <xf numFmtId="0" fontId="16" fillId="3" borderId="8" xfId="25" applyNumberFormat="1" applyFont="1" applyFill="1" applyBorder="1" applyAlignment="1">
      <alignment horizontal="center" vertical="center" wrapText="1" readingOrder="1"/>
    </xf>
    <xf numFmtId="0" fontId="9" fillId="3" borderId="8" xfId="25" applyFont="1" applyFill="1" applyBorder="1" applyAlignment="1">
      <alignment vertical="center" wrapText="1" readingOrder="2"/>
    </xf>
    <xf numFmtId="0" fontId="16" fillId="2" borderId="8" xfId="25" applyNumberFormat="1" applyFont="1" applyFill="1" applyBorder="1" applyAlignment="1">
      <alignment horizontal="center" vertical="center" wrapText="1" readingOrder="1"/>
    </xf>
    <xf numFmtId="0" fontId="9" fillId="2" borderId="8" xfId="56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3" borderId="8" xfId="25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0" fontId="13" fillId="5" borderId="8" xfId="11" applyFont="1" applyFill="1" applyBorder="1" applyAlignment="1">
      <alignment horizontal="center" vertical="center" wrapText="1" readingOrder="2"/>
    </xf>
    <xf numFmtId="9" fontId="0" fillId="0" borderId="0" xfId="0" applyNumberFormat="1"/>
    <xf numFmtId="165" fontId="0" fillId="0" borderId="0" xfId="0" applyNumberFormat="1"/>
    <xf numFmtId="0" fontId="24" fillId="0" borderId="8" xfId="0" applyFont="1" applyBorder="1"/>
    <xf numFmtId="0" fontId="12" fillId="5" borderId="3" xfId="11" applyFont="1" applyFill="1" applyBorder="1" applyAlignment="1">
      <alignment horizontal="center" vertical="center" wrapText="1" readingOrder="2"/>
    </xf>
    <xf numFmtId="3" fontId="12" fillId="6" borderId="8" xfId="11" applyNumberFormat="1" applyFont="1" applyFill="1" applyBorder="1" applyAlignment="1">
      <alignment horizontal="center" vertical="center" wrapText="1" readingOrder="2"/>
    </xf>
    <xf numFmtId="0" fontId="13" fillId="6" borderId="8" xfId="62" applyFont="1" applyFill="1" applyBorder="1" applyAlignment="1">
      <alignment horizontal="center" vertical="center" wrapText="1" readingOrder="2"/>
    </xf>
    <xf numFmtId="0" fontId="30" fillId="7" borderId="8" xfId="65" quotePrefix="1" applyFont="1" applyFill="1" applyBorder="1" applyAlignment="1">
      <alignment vertical="center" wrapText="1" readingOrder="1"/>
    </xf>
    <xf numFmtId="0" fontId="30" fillId="8" borderId="8" xfId="62" applyFont="1" applyFill="1" applyBorder="1" applyAlignment="1">
      <alignment vertical="center" wrapText="1" readingOrder="2"/>
    </xf>
    <xf numFmtId="0" fontId="30" fillId="7" borderId="8" xfId="62" applyFont="1" applyFill="1" applyBorder="1" applyAlignment="1">
      <alignment vertical="center" wrapText="1" readingOrder="2"/>
    </xf>
    <xf numFmtId="0" fontId="30" fillId="8" borderId="8" xfId="65" quotePrefix="1" applyFont="1" applyFill="1" applyBorder="1" applyAlignment="1">
      <alignment vertical="center" wrapText="1" readingOrder="1"/>
    </xf>
    <xf numFmtId="0" fontId="12" fillId="6" borderId="8" xfId="11" applyFont="1" applyFill="1" applyBorder="1" applyAlignment="1">
      <alignment horizontal="center" vertical="center" readingOrder="2"/>
    </xf>
    <xf numFmtId="0" fontId="12" fillId="5" borderId="8" xfId="11" applyFont="1" applyFill="1" applyBorder="1" applyAlignment="1">
      <alignment horizontal="center" vertical="center" wrapText="1" readingOrder="2"/>
    </xf>
    <xf numFmtId="3" fontId="9" fillId="3" borderId="8" xfId="0" applyNumberFormat="1" applyFont="1" applyFill="1" applyBorder="1" applyAlignment="1">
      <alignment horizontal="center" vertical="center" readingOrder="2"/>
    </xf>
    <xf numFmtId="0" fontId="18" fillId="3" borderId="8" xfId="0" applyFont="1" applyFill="1" applyBorder="1" applyAlignment="1">
      <alignment horizontal="left" vertical="center"/>
    </xf>
    <xf numFmtId="0" fontId="9" fillId="2" borderId="8" xfId="56" applyFont="1" applyFill="1" applyBorder="1" applyAlignment="1">
      <alignment vertical="center"/>
    </xf>
    <xf numFmtId="3" fontId="9" fillId="2" borderId="8" xfId="0" applyNumberFormat="1" applyFont="1" applyFill="1" applyBorder="1" applyAlignment="1">
      <alignment horizontal="center" vertical="center" readingOrder="2"/>
    </xf>
    <xf numFmtId="0" fontId="18" fillId="2" borderId="8" xfId="0" applyFont="1" applyFill="1" applyBorder="1" applyAlignment="1">
      <alignment horizontal="left" vertical="center"/>
    </xf>
    <xf numFmtId="0" fontId="0" fillId="0" borderId="8" xfId="0" applyBorder="1" applyAlignment="1"/>
    <xf numFmtId="0" fontId="8" fillId="0" borderId="8" xfId="0" applyFont="1" applyBorder="1"/>
    <xf numFmtId="0" fontId="0" fillId="0" borderId="2" xfId="0" applyBorder="1"/>
    <xf numFmtId="0" fontId="8" fillId="0" borderId="2" xfId="0" applyFont="1" applyBorder="1"/>
    <xf numFmtId="0" fontId="4" fillId="0" borderId="8" xfId="11" applyFont="1" applyBorder="1" applyAlignment="1">
      <alignment vertical="center" wrapText="1" readingOrder="2"/>
    </xf>
    <xf numFmtId="0" fontId="11" fillId="0" borderId="8" xfId="0" applyFont="1" applyBorder="1"/>
    <xf numFmtId="0" fontId="15" fillId="3" borderId="8" xfId="25" applyNumberFormat="1" applyFont="1" applyFill="1" applyBorder="1" applyAlignment="1">
      <alignment horizontal="center" vertical="center" wrapText="1" readingOrder="1"/>
    </xf>
    <xf numFmtId="0" fontId="15" fillId="2" borderId="8" xfId="25" applyNumberFormat="1" applyFont="1" applyFill="1" applyBorder="1" applyAlignment="1">
      <alignment horizontal="center" vertical="center" wrapText="1" readingOrder="1"/>
    </xf>
    <xf numFmtId="0" fontId="13" fillId="6" borderId="8" xfId="11" applyFont="1" applyFill="1" applyBorder="1" applyAlignment="1">
      <alignment horizontal="center" vertical="center" readingOrder="2"/>
    </xf>
    <xf numFmtId="0" fontId="16" fillId="3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 indent="1"/>
    </xf>
    <xf numFmtId="0" fontId="19" fillId="2" borderId="8" xfId="25" applyNumberFormat="1" applyFont="1" applyFill="1" applyBorder="1" applyAlignment="1">
      <alignment horizontal="center" vertical="center" wrapText="1" readingOrder="1"/>
    </xf>
    <xf numFmtId="0" fontId="19" fillId="2" borderId="8" xfId="0" applyFont="1" applyFill="1" applyBorder="1" applyAlignment="1">
      <alignment horizontal="left" vertical="center" indent="1"/>
    </xf>
    <xf numFmtId="0" fontId="5" fillId="0" borderId="8" xfId="11" applyFont="1" applyBorder="1" applyAlignment="1">
      <alignment vertical="center" wrapText="1" readingOrder="2"/>
    </xf>
    <xf numFmtId="0" fontId="25" fillId="6" borderId="8" xfId="11" applyFont="1" applyFill="1" applyBorder="1" applyAlignment="1">
      <alignment horizontal="center" vertical="center" readingOrder="2"/>
    </xf>
    <xf numFmtId="0" fontId="25" fillId="5" borderId="8" xfId="11" applyFont="1" applyFill="1" applyBorder="1" applyAlignment="1">
      <alignment horizontal="center" vertical="center" wrapText="1" readingOrder="2"/>
    </xf>
    <xf numFmtId="0" fontId="19" fillId="3" borderId="8" xfId="0" applyFont="1" applyFill="1" applyBorder="1" applyAlignment="1">
      <alignment horizontal="center" vertical="center"/>
    </xf>
    <xf numFmtId="0" fontId="22" fillId="6" borderId="8" xfId="11" applyFont="1" applyFill="1" applyBorder="1" applyAlignment="1">
      <alignment horizontal="center" vertical="center" readingOrder="2"/>
    </xf>
    <xf numFmtId="0" fontId="22" fillId="5" borderId="8" xfId="11" applyFont="1" applyFill="1" applyBorder="1" applyAlignment="1">
      <alignment horizontal="center" vertical="center" wrapText="1" readingOrder="2"/>
    </xf>
    <xf numFmtId="165" fontId="9" fillId="3" borderId="8" xfId="63" applyNumberFormat="1" applyFont="1" applyFill="1" applyBorder="1" applyAlignment="1">
      <alignment horizontal="center" vertical="center" readingOrder="2"/>
    </xf>
    <xf numFmtId="165" fontId="9" fillId="2" borderId="8" xfId="63" applyNumberFormat="1" applyFont="1" applyFill="1" applyBorder="1" applyAlignment="1">
      <alignment horizontal="center" vertical="center" readingOrder="2"/>
    </xf>
    <xf numFmtId="0" fontId="24" fillId="0" borderId="7" xfId="0" applyFont="1" applyBorder="1"/>
    <xf numFmtId="10" fontId="9" fillId="3" borderId="8" xfId="63" applyNumberFormat="1" applyFont="1" applyFill="1" applyBorder="1" applyAlignment="1">
      <alignment horizontal="center" vertical="center" readingOrder="2"/>
    </xf>
    <xf numFmtId="10" fontId="9" fillId="2" borderId="8" xfId="63" applyNumberFormat="1" applyFont="1" applyFill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12" fillId="5" borderId="8" xfId="11" applyFont="1" applyFill="1" applyBorder="1" applyAlignment="1">
      <alignment horizontal="center" vertical="center" wrapText="1" readingOrder="1"/>
    </xf>
    <xf numFmtId="3" fontId="13" fillId="6" borderId="8" xfId="11" applyNumberFormat="1" applyFont="1" applyFill="1" applyBorder="1" applyAlignment="1">
      <alignment horizontal="center" vertical="center" wrapText="1" readingOrder="2"/>
    </xf>
    <xf numFmtId="165" fontId="18" fillId="3" borderId="8" xfId="63" applyNumberFormat="1" applyFont="1" applyFill="1" applyBorder="1" applyAlignment="1">
      <alignment horizontal="center" vertical="center" readingOrder="2"/>
    </xf>
    <xf numFmtId="165" fontId="18" fillId="2" borderId="8" xfId="63" applyNumberFormat="1" applyFont="1" applyFill="1" applyBorder="1" applyAlignment="1">
      <alignment horizontal="center" vertical="center" readingOrder="2"/>
    </xf>
    <xf numFmtId="0" fontId="29" fillId="6" borderId="6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right" vertical="top"/>
    </xf>
    <xf numFmtId="0" fontId="12" fillId="5" borderId="8" xfId="11" applyFont="1" applyFill="1" applyBorder="1" applyAlignment="1">
      <alignment horizontal="center" vertical="center" wrapText="1" readingOrder="2"/>
    </xf>
    <xf numFmtId="0" fontId="12" fillId="6" borderId="8" xfId="0" applyFont="1" applyFill="1" applyBorder="1" applyAlignment="1">
      <alignment horizontal="center" vertical="center"/>
    </xf>
    <xf numFmtId="0" fontId="26" fillId="0" borderId="8" xfId="11" applyFont="1" applyBorder="1" applyAlignment="1">
      <alignment horizontal="center" vertical="center" wrapText="1" readingOrder="2"/>
    </xf>
    <xf numFmtId="0" fontId="24" fillId="0" borderId="8" xfId="0" applyFont="1" applyBorder="1" applyAlignment="1">
      <alignment horizontal="left"/>
    </xf>
    <xf numFmtId="0" fontId="10" fillId="0" borderId="8" xfId="11" applyFont="1" applyBorder="1" applyAlignment="1">
      <alignment horizontal="center" vertical="center" wrapText="1" readingOrder="2"/>
    </xf>
    <xf numFmtId="0" fontId="24" fillId="0" borderId="8" xfId="0" applyFont="1" applyBorder="1" applyAlignment="1">
      <alignment horizontal="right"/>
    </xf>
    <xf numFmtId="0" fontId="27" fillId="0" borderId="8" xfId="0" applyFont="1" applyBorder="1" applyAlignment="1">
      <alignment horizontal="right" vertical="center"/>
    </xf>
    <xf numFmtId="0" fontId="23" fillId="0" borderId="8" xfId="11" applyFont="1" applyBorder="1" applyAlignment="1">
      <alignment horizontal="center" vertical="center" wrapText="1" readingOrder="2"/>
    </xf>
    <xf numFmtId="0" fontId="17" fillId="0" borderId="8" xfId="11" applyFont="1" applyBorder="1" applyAlignment="1">
      <alignment horizontal="center" vertical="center" wrapText="1" readingOrder="2"/>
    </xf>
    <xf numFmtId="0" fontId="20" fillId="6" borderId="8" xfId="11" applyFont="1" applyFill="1" applyBorder="1" applyAlignment="1">
      <alignment horizontal="center" vertical="center" readingOrder="2"/>
    </xf>
    <xf numFmtId="0" fontId="27" fillId="0" borderId="8" xfId="0" applyFont="1" applyBorder="1" applyAlignment="1">
      <alignment horizontal="right"/>
    </xf>
    <xf numFmtId="0" fontId="14" fillId="0" borderId="8" xfId="11" applyFont="1" applyBorder="1" applyAlignment="1">
      <alignment horizontal="center" vertical="center" wrapText="1" readingOrder="2"/>
    </xf>
    <xf numFmtId="0" fontId="13" fillId="6" borderId="8" xfId="11" applyFont="1" applyFill="1" applyBorder="1" applyAlignment="1">
      <alignment horizontal="center" vertical="center" readingOrder="2"/>
    </xf>
    <xf numFmtId="0" fontId="21" fillId="0" borderId="8" xfId="0" applyFont="1" applyBorder="1" applyAlignment="1">
      <alignment horizontal="right"/>
    </xf>
    <xf numFmtId="0" fontId="10" fillId="4" borderId="8" xfId="11" applyFont="1" applyFill="1" applyBorder="1" applyAlignment="1">
      <alignment horizontal="center" vertical="center" wrapText="1" readingOrder="2"/>
    </xf>
    <xf numFmtId="0" fontId="12" fillId="6" borderId="8" xfId="11" applyFont="1" applyFill="1" applyBorder="1" applyAlignment="1">
      <alignment horizontal="center" vertical="center" readingOrder="2"/>
    </xf>
    <xf numFmtId="0" fontId="13" fillId="5" borderId="8" xfId="11" applyFont="1" applyFill="1" applyBorder="1" applyAlignment="1">
      <alignment horizontal="center" vertical="center" wrapText="1" readingOrder="2"/>
    </xf>
    <xf numFmtId="0" fontId="13" fillId="6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5" fillId="5" borderId="8" xfId="11" applyFont="1" applyFill="1" applyBorder="1" applyAlignment="1">
      <alignment horizontal="center" vertical="center" wrapText="1" readingOrder="2"/>
    </xf>
    <xf numFmtId="0" fontId="25" fillId="6" borderId="8" xfId="0" applyFont="1" applyFill="1" applyBorder="1" applyAlignment="1">
      <alignment horizontal="center" vertical="center"/>
    </xf>
    <xf numFmtId="0" fontId="22" fillId="5" borderId="8" xfId="11" applyFont="1" applyFill="1" applyBorder="1" applyAlignment="1">
      <alignment horizontal="center" vertical="center" wrapText="1" readingOrder="2"/>
    </xf>
    <xf numFmtId="0" fontId="22" fillId="6" borderId="8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4" fillId="0" borderId="7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32" fillId="0" borderId="8" xfId="11" applyFont="1" applyBorder="1" applyAlignment="1">
      <alignment horizontal="center" vertical="center" wrapText="1" readingOrder="2"/>
    </xf>
  </cellXfs>
  <cellStyles count="66">
    <cellStyle name="Comma 2" xfId="1"/>
    <cellStyle name="Comma 3 2" xfId="2"/>
    <cellStyle name="Normal" xfId="0" builtinId="0"/>
    <cellStyle name="Normal 12 10" xfId="3"/>
    <cellStyle name="Normal 12 10 2" xfId="64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Percent" xfId="63" builtinId="5"/>
    <cellStyle name="ارتباط تشعبي" xfId="65" builtinId="8"/>
    <cellStyle name="عادي 2" xfId="62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المنشآت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21469965705559274"/>
          <c:y val="3.9141385582430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851447409221928E-2"/>
          <c:y val="0.22504600306293426"/>
          <c:w val="0.90889656304362321"/>
          <c:h val="0.636375537119412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7022E-2"/>
                  <c:y val="-3.30473433719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623E-2"/>
                  <c:y val="-4.15375681839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352E-2"/>
                  <c:y val="-3.598317247690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المنشآت!$B$6:$B$8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المنشآت!$C$6:$C$8</c:f>
              <c:numCache>
                <c:formatCode>#,##0</c:formatCode>
                <c:ptCount val="3"/>
                <c:pt idx="0">
                  <c:v>90752</c:v>
                </c:pt>
                <c:pt idx="1">
                  <c:v>34555</c:v>
                </c:pt>
                <c:pt idx="2">
                  <c:v>333603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271595392"/>
        <c:axId val="271596928"/>
        <c:axId val="0"/>
      </c:bar3DChart>
      <c:catAx>
        <c:axId val="271595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596928"/>
        <c:crosses val="autoZero"/>
        <c:auto val="1"/>
        <c:lblAlgn val="ctr"/>
        <c:lblOffset val="100"/>
        <c:noMultiLvlLbl val="0"/>
      </c:catAx>
      <c:valAx>
        <c:axId val="27159692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15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 المنشآت التي لديها دفاتر محاسبيه حسب النشاط الاقتصادي خلال الربع الثاني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939130103863386E-2"/>
          <c:y val="0.35348724179829888"/>
          <c:w val="0.63154801381613623"/>
          <c:h val="0.53201327962801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'دفاتر محاسبية'!$C$4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'دفاتر محاسبية'!$C$6:$C$8</c:f>
              <c:numCache>
                <c:formatCode>0.0%</c:formatCode>
                <c:ptCount val="3"/>
                <c:pt idx="0">
                  <c:v>6.8931406372334997E-2</c:v>
                </c:pt>
                <c:pt idx="1">
                  <c:v>0.14142706212997</c:v>
                </c:pt>
                <c:pt idx="2">
                  <c:v>3.5847508794959002E-2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'دفاتر محاسبية'!$D$4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'دفاتر محاسبية'!$D$6:$D$8</c:f>
              <c:numCache>
                <c:formatCode>0.0%</c:formatCode>
                <c:ptCount val="3"/>
                <c:pt idx="0">
                  <c:v>0.93106859362766503</c:v>
                </c:pt>
                <c:pt idx="1">
                  <c:v>0.85857293787002997</c:v>
                </c:pt>
                <c:pt idx="2">
                  <c:v>0.96415249120504098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24480"/>
        <c:axId val="296322944"/>
      </c:barChart>
      <c:valAx>
        <c:axId val="2963229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24480"/>
        <c:crosses val="autoZero"/>
        <c:crossBetween val="between"/>
      </c:valAx>
      <c:catAx>
        <c:axId val="29632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2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0334930645593864E-2"/>
          <c:y val="0.43433721453105117"/>
          <c:w val="3.8700425129057227E-2"/>
          <c:h val="0.241799447001081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تستخدم أنظمه محاسبيه الكترونية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الثاني 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722449711608454E-2"/>
          <c:y val="0.31928571428571423"/>
          <c:w val="0.59555707452837003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'انظمة محاسبية'!$C$4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'انظمة محاسبية'!$C$6:$C$8</c:f>
              <c:numCache>
                <c:formatCode>0.0%</c:formatCode>
                <c:ptCount val="3"/>
                <c:pt idx="0">
                  <c:v>2.7940029890460402E-2</c:v>
                </c:pt>
                <c:pt idx="1">
                  <c:v>9.3246912692885001E-2</c:v>
                </c:pt>
                <c:pt idx="2">
                  <c:v>2.35357114738548E-2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'انظمة محاسبية'!$D$4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'انظمة محاسبية'!$D$6:$D$8</c:f>
              <c:numCache>
                <c:formatCode>0.0%</c:formatCode>
                <c:ptCount val="3"/>
                <c:pt idx="0">
                  <c:v>0.9720599701095396</c:v>
                </c:pt>
                <c:pt idx="1">
                  <c:v>0.90675308730711501</c:v>
                </c:pt>
                <c:pt idx="2">
                  <c:v>0.9764642885261452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93344"/>
        <c:axId val="296391808"/>
      </c:barChart>
      <c:valAx>
        <c:axId val="29639180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93344"/>
        <c:crosses val="autoZero"/>
        <c:crossBetween val="between"/>
      </c:valAx>
      <c:catAx>
        <c:axId val="29639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9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2444729180539968E-2"/>
          <c:y val="0.40785639295088116"/>
          <c:w val="3.6553168048191628E-2"/>
          <c:h val="0.19404874390701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متطلب</a:t>
            </a:r>
            <a:r>
              <a:rPr lang="ar-SA" sz="14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التوظيف للسعوديين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الثاني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842916644044695"/>
          <c:y val="0.27166666666666667"/>
          <c:w val="0.58807867492890575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للسعودي'!$C$4</c:f>
              <c:strCache>
                <c:ptCount val="1"/>
                <c:pt idx="0">
                  <c:v>اقل من ثانوي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للسعودي'!$C$6:$C$8</c:f>
              <c:numCache>
                <c:formatCode>0.0%</c:formatCode>
                <c:ptCount val="3"/>
                <c:pt idx="0">
                  <c:v>9.5525572751911772E-2</c:v>
                </c:pt>
                <c:pt idx="1">
                  <c:v>7.4144468130115715E-2</c:v>
                </c:pt>
                <c:pt idx="2">
                  <c:v>6.022610561314639E-2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'ادنى متطلب للسعودي'!$D$4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للسعودي'!$D$6:$D$8</c:f>
              <c:numCache>
                <c:formatCode>0.0%</c:formatCode>
                <c:ptCount val="3"/>
                <c:pt idx="0">
                  <c:v>0.35566085571104644</c:v>
                </c:pt>
                <c:pt idx="1">
                  <c:v>0.7249182301921786</c:v>
                </c:pt>
                <c:pt idx="2">
                  <c:v>0.67716683639275521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'ادنى متطلب للسعودي'!$E$4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للسعودي'!$E$6:$E$8</c:f>
              <c:numCache>
                <c:formatCode>0.0%</c:formatCode>
                <c:ptCount val="3"/>
                <c:pt idx="0">
                  <c:v>0.50296829756073702</c:v>
                </c:pt>
                <c:pt idx="1">
                  <c:v>8.5958374692854722E-2</c:v>
                </c:pt>
                <c:pt idx="2">
                  <c:v>0.11638857699906865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'ادنى متطلب للسعودي'!$F$4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للسعودي'!$F$6:$F$8</c:f>
              <c:numCache>
                <c:formatCode>0.0%</c:formatCode>
                <c:ptCount val="3"/>
                <c:pt idx="0">
                  <c:v>4.58452739763048E-2</c:v>
                </c:pt>
                <c:pt idx="1">
                  <c:v>0.11497892698485024</c:v>
                </c:pt>
                <c:pt idx="2">
                  <c:v>0.14621848099502999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90720"/>
        <c:axId val="296589184"/>
      </c:barChart>
      <c:valAx>
        <c:axId val="29658918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590720"/>
        <c:crosses val="autoZero"/>
        <c:crossBetween val="between"/>
      </c:valAx>
      <c:catAx>
        <c:axId val="296590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58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922124518924886E-2"/>
          <c:y val="0.23702249718785151"/>
          <c:w val="7.6530818272575393E-2"/>
          <c:h val="0.57857367829021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متطلب</a:t>
            </a:r>
            <a:r>
              <a:rPr lang="ar-SA" sz="14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التوظيف لغير السعوديين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الثاني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19902780010109"/>
          <c:y val="0.24991100907431502"/>
          <c:w val="0.58317273559195903"/>
          <c:h val="0.61184607191294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لغير السعودي'!$C$4</c:f>
              <c:strCache>
                <c:ptCount val="1"/>
                <c:pt idx="0">
                  <c:v>اقل من ثانوي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السعودي'!$C$6:$C$8</c:f>
              <c:numCache>
                <c:formatCode>0.0%</c:formatCode>
                <c:ptCount val="3"/>
                <c:pt idx="0">
                  <c:v>0.11462116395851944</c:v>
                </c:pt>
                <c:pt idx="1">
                  <c:v>0.16131352415667269</c:v>
                </c:pt>
                <c:pt idx="2">
                  <c:v>2.5368501449199998E-2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2-4F3C-A9FC-FE7F2283D80C}"/>
            </c:ext>
          </c:extLst>
        </c:ser>
        <c:ser>
          <c:idx val="1"/>
          <c:order val="1"/>
          <c:tx>
            <c:strRef>
              <c:f>'ادنى متطلب لغير السعودي'!$D$4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السعودي'!$D$6:$D$8</c:f>
              <c:numCache>
                <c:formatCode>0.0%</c:formatCode>
                <c:ptCount val="3"/>
                <c:pt idx="0">
                  <c:v>0.29845747569616898</c:v>
                </c:pt>
                <c:pt idx="1">
                  <c:v>0.36319463655151074</c:v>
                </c:pt>
                <c:pt idx="2">
                  <c:v>0.443428227624444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2-4F3C-A9FC-FE7F2283D80C}"/>
            </c:ext>
          </c:extLst>
        </c:ser>
        <c:ser>
          <c:idx val="2"/>
          <c:order val="2"/>
          <c:tx>
            <c:strRef>
              <c:f>'ادنى متطلب لغير السعودي'!$E$4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السعودي'!$E$6:$E$8</c:f>
              <c:numCache>
                <c:formatCode>0.0%</c:formatCode>
                <c:ptCount val="3"/>
                <c:pt idx="0">
                  <c:v>0.50101529140144996</c:v>
                </c:pt>
                <c:pt idx="1">
                  <c:v>0.19702536898117259</c:v>
                </c:pt>
                <c:pt idx="2">
                  <c:v>0.20428710691002777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2-4F3C-A9FC-FE7F2283D80C}"/>
            </c:ext>
          </c:extLst>
        </c:ser>
        <c:ser>
          <c:idx val="3"/>
          <c:order val="3"/>
          <c:tx>
            <c:strRef>
              <c:f>'ادنى متطلب لغير السعودي'!$F$4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السعودي'!$F$6:$F$8</c:f>
              <c:numCache>
                <c:formatCode>0.0%</c:formatCode>
                <c:ptCount val="3"/>
                <c:pt idx="0">
                  <c:v>8.59060689438612E-2</c:v>
                </c:pt>
                <c:pt idx="1">
                  <c:v>0.27846647031064387</c:v>
                </c:pt>
                <c:pt idx="2">
                  <c:v>0.326916164016328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2-4F3C-A9FC-FE7F2283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84032"/>
        <c:axId val="296746368"/>
      </c:barChart>
      <c:valAx>
        <c:axId val="2967463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084032"/>
        <c:crosses val="autoZero"/>
        <c:crossBetween val="between"/>
      </c:valAx>
      <c:catAx>
        <c:axId val="2970840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74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6492848402729298E-3"/>
          <c:y val="0.27560455192034139"/>
          <c:w val="9.3341679991150547E-2"/>
          <c:h val="0.53224023962703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يتوفر لديها موقع إلكتروني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الثاني 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5996397527370049E-2"/>
          <c:y val="0.31452380952380954"/>
          <c:w val="0.58328998555267442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'الموقع الالكتروني'!$C$4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الالكتروني'!$C$6:$C$8</c:f>
              <c:numCache>
                <c:formatCode>0.00%</c:formatCode>
                <c:ptCount val="3"/>
                <c:pt idx="0">
                  <c:v>9.3975318211491996E-3</c:v>
                </c:pt>
                <c:pt idx="1">
                  <c:v>2.6234437167344981E-2</c:v>
                </c:pt>
                <c:pt idx="2">
                  <c:v>1.2727033636891556E-2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'الموقع الالكتروني'!$D$4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الالكتروني'!$D$6:$D$8</c:f>
              <c:numCache>
                <c:formatCode>0.00%</c:formatCode>
                <c:ptCount val="3"/>
                <c:pt idx="0">
                  <c:v>0.99060246817885089</c:v>
                </c:pt>
                <c:pt idx="1">
                  <c:v>0.97376556283265503</c:v>
                </c:pt>
                <c:pt idx="2">
                  <c:v>0.98727296636310835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44704"/>
        <c:axId val="297122432"/>
      </c:barChart>
      <c:valAx>
        <c:axId val="297122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144704"/>
        <c:crosses val="autoZero"/>
        <c:crossBetween val="between"/>
      </c:valAx>
      <c:catAx>
        <c:axId val="297144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12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3369434961134996E-2"/>
          <c:y val="0.50785639295088114"/>
          <c:w val="3.4090399601969433E-2"/>
          <c:h val="0.1607154105736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نسبه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تسخدم مواقع وسيطه لبيع السلع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الثاني 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639359965276218"/>
          <c:y val="6.5164818566329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3097514802213576E-2"/>
          <c:y val="0.26900851664412728"/>
          <c:w val="0.56573482476122927"/>
          <c:h val="0.63911614442345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'موقع وسيط'!$C$4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وسيط'!$C$6:$C$8</c:f>
              <c:numCache>
                <c:formatCode>0.00%</c:formatCode>
                <c:ptCount val="3"/>
                <c:pt idx="0">
                  <c:v>3.579972492810341E-3</c:v>
                </c:pt>
                <c:pt idx="1">
                  <c:v>1.8270688301309117E-2</c:v>
                </c:pt>
                <c:pt idx="2">
                  <c:v>1.0338208704776265E-2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'موقع وسيط'!$D$4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وسيط'!$D$6:$D$8</c:f>
              <c:numCache>
                <c:formatCode>0.00%</c:formatCode>
                <c:ptCount val="3"/>
                <c:pt idx="0">
                  <c:v>0.99642002750718972</c:v>
                </c:pt>
                <c:pt idx="1">
                  <c:v>0.98172931169869093</c:v>
                </c:pt>
                <c:pt idx="2">
                  <c:v>0.98966179129522369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33792"/>
        <c:axId val="297232256"/>
      </c:barChart>
      <c:valAx>
        <c:axId val="2972322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233792"/>
        <c:crosses val="autoZero"/>
        <c:crossBetween val="between"/>
      </c:valAx>
      <c:catAx>
        <c:axId val="297233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23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9813855409457879E-2"/>
          <c:y val="0.45598825237384988"/>
          <c:w val="3.5526560062981917E-2"/>
          <c:h val="0.22588011789957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تقييم الخدمات الحكوميه تجاه الأنشطه التجاريه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الثاني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7516886022703822E-2"/>
          <c:y val="0.28919047619047616"/>
          <c:w val="0.60693237231385044"/>
          <c:h val="0.59862729658792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'تقييم الخدمات الحكومية'!$C$4</c:f>
              <c:strCache>
                <c:ptCount val="1"/>
                <c:pt idx="0">
                  <c:v>راضي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الحكومية'!$C$6:$C$8</c:f>
              <c:numCache>
                <c:formatCode>0.0%</c:formatCode>
                <c:ptCount val="3"/>
                <c:pt idx="0">
                  <c:v>0.65785584497869098</c:v>
                </c:pt>
                <c:pt idx="1">
                  <c:v>0.64506237542231504</c:v>
                </c:pt>
                <c:pt idx="2">
                  <c:v>0.64341586550558905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'تقييم الخدمات الحكومية'!$D$4</c:f>
              <c:strCache>
                <c:ptCount val="1"/>
                <c:pt idx="0">
                  <c:v>غير راضي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الحكومية'!$D$6:$D$8</c:f>
              <c:numCache>
                <c:formatCode>0.0%</c:formatCode>
                <c:ptCount val="3"/>
                <c:pt idx="0">
                  <c:v>0.19417184565864501</c:v>
                </c:pt>
                <c:pt idx="1">
                  <c:v>0.197138935888963</c:v>
                </c:pt>
                <c:pt idx="2">
                  <c:v>0.22438691007754999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'تقييم الخدمات الحكومية'!$E$4</c:f>
              <c:strCache>
                <c:ptCount val="1"/>
                <c:pt idx="0">
                  <c:v>محايد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الحكومية'!$E$6:$E$8</c:f>
              <c:numCache>
                <c:formatCode>0.0%</c:formatCode>
                <c:ptCount val="3"/>
                <c:pt idx="0">
                  <c:v>0.14797230936266301</c:v>
                </c:pt>
                <c:pt idx="1">
                  <c:v>0.15779868868872099</c:v>
                </c:pt>
                <c:pt idx="2">
                  <c:v>0.13219722441685999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27168"/>
        <c:axId val="299525632"/>
      </c:barChart>
      <c:valAx>
        <c:axId val="299525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527168"/>
        <c:crosses val="autoZero"/>
        <c:crossBetween val="between"/>
      </c:valAx>
      <c:catAx>
        <c:axId val="299527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95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6882036192487231E-2"/>
          <c:y val="0.41261829771278591"/>
          <c:w val="6.5139804853976191E-2"/>
          <c:h val="0.2410731158605174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نسبه</a:t>
            </a:r>
            <a:r>
              <a:rPr lang="ar-SA" sz="14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الحاصله على قروض تمويليه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الثاني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600783346944911E-2"/>
          <c:y val="0.28753027069107667"/>
          <c:w val="0.57491833336682108"/>
          <c:h val="0.5959150007612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'هل حصلت على قرض'!$C$4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قرض'!$C$6:$C$8</c:f>
              <c:numCache>
                <c:formatCode>0.00%</c:formatCode>
                <c:ptCount val="3"/>
                <c:pt idx="0">
                  <c:v>1.2858956322038999E-2</c:v>
                </c:pt>
                <c:pt idx="1">
                  <c:v>2.57457695532117E-2</c:v>
                </c:pt>
                <c:pt idx="2">
                  <c:v>3.05466765553301E-2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'هل حصلت على قرض'!$D$4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قرض'!$D$6:$D$8</c:f>
              <c:numCache>
                <c:formatCode>0.00%</c:formatCode>
                <c:ptCount val="3"/>
                <c:pt idx="0">
                  <c:v>0.98714104367796096</c:v>
                </c:pt>
                <c:pt idx="1">
                  <c:v>0.97425423044678827</c:v>
                </c:pt>
                <c:pt idx="2">
                  <c:v>0.96945332344466995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52096"/>
        <c:axId val="300450560"/>
      </c:barChart>
      <c:valAx>
        <c:axId val="3004505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52096"/>
        <c:crosses val="autoZero"/>
        <c:crossBetween val="between"/>
      </c:valAx>
      <c:catAx>
        <c:axId val="30045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0045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4877587469912359E-2"/>
          <c:y val="0.45759266494115342"/>
          <c:w val="3.4775271475574278E-2"/>
          <c:h val="0.153912998514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السعوديين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18404620519945733"/>
          <c:y val="1.6571861706941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hPercent val="50"/>
      <c:rotY val="110"/>
      <c:depthPercent val="3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576648435040259E-2"/>
          <c:y val="0.20836161643587656"/>
          <c:w val="0.87266008688708396"/>
          <c:h val="0.670933116119105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FA2B-4E3A-A6C9-709198B8F32A}"/>
              </c:ext>
            </c:extLst>
          </c:dPt>
          <c:cat>
            <c:strRef>
              <c:f>'السعوديين 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'السعوديين '!$E$7:$E$9</c:f>
              <c:numCache>
                <c:formatCode>#,##0</c:formatCode>
                <c:ptCount val="3"/>
                <c:pt idx="0">
                  <c:v>82486</c:v>
                </c:pt>
                <c:pt idx="1">
                  <c:v>68877</c:v>
                </c:pt>
                <c:pt idx="2">
                  <c:v>282810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7"/>
        <c:gapDepth val="272"/>
        <c:shape val="box"/>
        <c:axId val="271651200"/>
        <c:axId val="271652736"/>
        <c:axId val="0"/>
      </c:bar3DChart>
      <c:catAx>
        <c:axId val="271651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652736"/>
        <c:crosses val="autoZero"/>
        <c:auto val="1"/>
        <c:lblAlgn val="ctr"/>
        <c:lblOffset val="100"/>
        <c:noMultiLvlLbl val="0"/>
      </c:catAx>
      <c:valAx>
        <c:axId val="2716527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165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غير السعوديين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17526805236188892"/>
          <c:y val="4.729569885421630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463916806929017E-2"/>
          <c:y val="0.29145226030814286"/>
          <c:w val="0.50804231159199431"/>
          <c:h val="0.59509441166312294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977A-44E8-8EA4-674CA2AC7A4F}"/>
              </c:ext>
            </c:extLst>
          </c:dPt>
          <c:dPt>
            <c:idx val="1"/>
            <c:bubble3D val="0"/>
            <c:spPr>
              <a:solidFill>
                <a:srgbClr val="B3CB7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77A-44E8-8EA4-674CA2AC7A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77A-44E8-8EA4-674CA2AC7A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'غير السعوديين'!$C$7:$C$9</c:f>
              <c:numCache>
                <c:formatCode>#,##0</c:formatCode>
                <c:ptCount val="3"/>
                <c:pt idx="0">
                  <c:v>304510</c:v>
                </c:pt>
                <c:pt idx="1">
                  <c:v>173990</c:v>
                </c:pt>
                <c:pt idx="2">
                  <c:v>768716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A-44E8-8EA4-674CA2AC7A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77A-44E8-8EA4-674CA2AC7A4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77A-44E8-8EA4-674CA2AC7A4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77A-44E8-8EA4-674CA2AC7A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7A-44E8-8EA4-674CA2AC7A4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977A-44E8-8EA4-674CA2AC7A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7A-44E8-8EA4-674CA2AC7A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'غير السعوديين'!$D$7:$D$9</c:f>
              <c:numCache>
                <c:formatCode>#,##0</c:formatCode>
                <c:ptCount val="3"/>
                <c:pt idx="0">
                  <c:v>28</c:v>
                </c:pt>
                <c:pt idx="1">
                  <c:v>807</c:v>
                </c:pt>
                <c:pt idx="2">
                  <c:v>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A-44E8-8EA4-674CA2AC7A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86001485026189"/>
          <c:y val="0.31227839818594366"/>
          <c:w val="0.27359246954639543"/>
          <c:h val="0.50155054301770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حسب النشاط الاقتصادي خلال الربع الثاني 2018</a:t>
            </a:r>
            <a:endParaRPr lang="en-US" b="1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961438062748968"/>
          <c:y val="6.006764618340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55351241176596788"/>
          <c:y val="0"/>
          <c:w val="0.37588977808291679"/>
          <c:h val="1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accent5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59-4C47-A008-6ABD4E2CFF20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59-4C47-A008-6ABD4E2CFF20}"/>
              </c:ext>
            </c:extLst>
          </c:dPt>
          <c:dPt>
            <c:idx val="2"/>
            <c:bubble3D val="0"/>
            <c:spPr>
              <a:solidFill>
                <a:srgbClr val="B3CB7F"/>
              </a:solidFill>
              <a:ln w="25400">
                <a:solidFill>
                  <a:srgbClr val="B3CB7F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rgbClr val="B3CB7F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المشتغلين!$B$7:$B$9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المشتغلين!$C$7:$C$9</c:f>
              <c:numCache>
                <c:formatCode>#,##0</c:formatCode>
                <c:ptCount val="3"/>
                <c:pt idx="0">
                  <c:v>386247</c:v>
                </c:pt>
                <c:pt idx="1">
                  <c:v>240784</c:v>
                </c:pt>
                <c:pt idx="2">
                  <c:v>1040707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1-4793-9115-BC62BE9153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59-4C47-A008-6ABD4E2CFF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D59-4C47-A008-6ABD4E2CFF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المشتغلين!$B$7:$B$9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المشتغلين!$D$7:$D$9</c:f>
              <c:numCache>
                <c:formatCode>#,##0</c:formatCode>
                <c:ptCount val="3"/>
                <c:pt idx="0">
                  <c:v>777</c:v>
                </c:pt>
                <c:pt idx="1">
                  <c:v>2889</c:v>
                </c:pt>
                <c:pt idx="2">
                  <c:v>13753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1-4793-9115-BC62BE9153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358771911004311E-2"/>
          <c:y val="0.33915712855480695"/>
          <c:w val="0.36380670238002427"/>
          <c:h val="0.408209270232973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متوسط التعويضات الشهريه المدفوعه للمشتغلين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12474240719910011"/>
          <c:y val="2.6993870246629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22261503026405E-2"/>
          <c:y val="0.20580381736221773"/>
          <c:w val="0.9393942614758295"/>
          <c:h val="0.6794805428685654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التعويضات'!$G$4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8.1632653061224497E-3"/>
                  <c:y val="-1.7177917429673433E-2"/>
                </c:manualLayout>
              </c:layout>
              <c:tx>
                <c:rich>
                  <a:bodyPr/>
                  <a:lstStyle/>
                  <a:p>
                    <a:fld id="{115657EE-17DD-415B-8826-033A3E27D54A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7209813059081902E-3"/>
                  <c:y val="-2.6993870246629723E-2"/>
                </c:manualLayout>
              </c:layout>
              <c:tx>
                <c:rich>
                  <a:bodyPr/>
                  <a:lstStyle/>
                  <a:p>
                    <a:fld id="{3108B3A0-F6B9-4961-BDD6-0107C7F3591B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-6.1224489795918364E-3"/>
                  <c:y val="-2.6993870246629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1"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896A3D19-DF20-4C9F-AF55-A26B1C076ED0}" type="CELLRANGE">
                      <a:rPr lang="ar-SA"/>
                      <a:pPr rtl="1">
                        <a:defRPr sz="100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[نطاق الخلايا]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1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102040816326535E-2"/>
                      <c:h val="3.18651334457530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'متوسط التعويضات'!$B$7:$B$9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'متوسط التعويضات'!$G$7:$G$9</c:f>
              <c:numCache>
                <c:formatCode>#,##0</c:formatCode>
                <c:ptCount val="3"/>
                <c:pt idx="0">
                  <c:v>2337</c:v>
                </c:pt>
                <c:pt idx="1">
                  <c:v>2313</c:v>
                </c:pt>
                <c:pt idx="2">
                  <c:v>2281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'متوسط التعويضات'!$G$7:$G$9</c15:f>
                <c15:dlblRangeCache>
                  <c:ptCount val="3"/>
                  <c:pt idx="0">
                    <c:v>2,337</c:v>
                  </c:pt>
                  <c:pt idx="1">
                    <c:v>2,313</c:v>
                  </c:pt>
                  <c:pt idx="2">
                    <c:v>2,281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284045696"/>
        <c:axId val="284048768"/>
        <c:axId val="0"/>
      </c:bar3DChart>
      <c:catAx>
        <c:axId val="28404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84048768"/>
        <c:crosses val="autoZero"/>
        <c:auto val="1"/>
        <c:lblAlgn val="ctr"/>
        <c:lblOffset val="100"/>
        <c:noMultiLvlLbl val="0"/>
      </c:catAx>
      <c:valAx>
        <c:axId val="284048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40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النفقات و الإيرادات التشغيليه (المبيعات)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10150715266551946"/>
          <c:y val="3.4645797788031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9265534846117E-2"/>
          <c:y val="0.33922920520725897"/>
          <c:w val="0.9500448801515704"/>
          <c:h val="0.52228629334083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'النفقات والايرادات'!$C$4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4.6413502109704644E-2"/>
                  <c:y val="-6.205159174547707E-3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4.5006810857503569E-2"/>
                  <c:y val="-7.0383453360146498E-3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5.766503870560484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والايرادات'!$C$6:$C$8</c:f>
              <c:numCache>
                <c:formatCode>#,##0</c:formatCode>
                <c:ptCount val="3"/>
                <c:pt idx="0">
                  <c:v>19271712225.4631</c:v>
                </c:pt>
                <c:pt idx="1">
                  <c:v>34042198402.717133</c:v>
                </c:pt>
                <c:pt idx="2">
                  <c:v>35998653365.319115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والايرادات'!$D$4</c:f>
              <c:strCache>
                <c:ptCount val="1"/>
                <c:pt idx="0">
                  <c:v>الإيرادات التشغيلية (المبيعات)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1.9690465906951504E-2"/>
                  <c:y val="-8.9823815600379112E-3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3.2348472263751787E-2"/>
                  <c:y val="-2.1440228337508763E-2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3.5161633276853052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والايرادات'!$D$6:$D$8</c:f>
              <c:numCache>
                <c:formatCode>#,##0</c:formatCode>
                <c:ptCount val="3"/>
                <c:pt idx="0">
                  <c:v>35386612212.456001</c:v>
                </c:pt>
                <c:pt idx="1">
                  <c:v>54661337057.03923</c:v>
                </c:pt>
                <c:pt idx="2">
                  <c:v>58939068291.093117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1213696"/>
        <c:axId val="291215616"/>
        <c:axId val="0"/>
      </c:bar3DChart>
      <c:catAx>
        <c:axId val="291213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1215616"/>
        <c:crosses val="autoZero"/>
        <c:auto val="1"/>
        <c:lblAlgn val="ctr"/>
        <c:lblOffset val="100"/>
        <c:noMultiLvlLbl val="0"/>
      </c:catAx>
      <c:valAx>
        <c:axId val="291215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121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0.76476184147867587"/>
          <c:y val="0.20775074341591188"/>
          <c:w val="0.19263209187459163"/>
          <c:h val="0.1342245797801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فائض التشغيل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18219513513341662"/>
          <c:y val="2.4464876033057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25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B628E2-CBA8-41B1-A341-9D1A97AA31D0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CC-47B5-AF57-F166720A1C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D64CAB-5DA4-4C25-BB48-88F8A638FA88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CC-47B5-AF57-F166720A1C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F0C1DD-7BA5-47DB-BAC5-135077D15BBA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CC-47B5-AF57-F166720A1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'فائض التشغيل'!$B$6:$B$8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'فائض التشغيل'!$C$6:$C$8</c:f>
              <c:numCache>
                <c:formatCode>#,##0</c:formatCode>
                <c:ptCount val="3"/>
                <c:pt idx="0">
                  <c:v>13401147956</c:v>
                </c:pt>
                <c:pt idx="1">
                  <c:v>18928174756</c:v>
                </c:pt>
                <c:pt idx="2">
                  <c:v>15723471589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5775616"/>
        <c:axId val="295777408"/>
        <c:axId val="0"/>
      </c:bar3DChart>
      <c:catAx>
        <c:axId val="295775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5777408"/>
        <c:crosses val="autoZero"/>
        <c:auto val="1"/>
        <c:lblAlgn val="ctr"/>
        <c:lblOffset val="100"/>
        <c:noMultiLvlLbl val="0"/>
      </c:catAx>
      <c:valAx>
        <c:axId val="29577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57756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معدل الإنتاجية الشهرية للمشتغل حسب النشاط الإقتصادي خلال الربع الثاني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0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'معدل الانتاجية 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8514856712911017E-3"/>
                  <c:y val="-4.5175677301053973E-3"/>
                </c:manualLayout>
              </c:layout>
              <c:tx>
                <c:rich>
                  <a:bodyPr/>
                  <a:lstStyle/>
                  <a:p>
                    <a:fld id="{F2DF5941-BA84-41F2-A1BD-600F33EDF01E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1"/>
              <c:layout>
                <c:manualLayout>
                  <c:x val="-9.3879113481261482E-3"/>
                  <c:y val="5.8526073826725032E-3"/>
                </c:manualLayout>
              </c:layout>
              <c:tx>
                <c:rich>
                  <a:bodyPr/>
                  <a:lstStyle/>
                  <a:p>
                    <a:fld id="{FF0733CF-CD47-4B47-9574-31E7A3B0A63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BC-45D0-9628-1861C4A57295}"/>
                </c:ext>
              </c:extLst>
            </c:dLbl>
            <c:dLbl>
              <c:idx val="2"/>
              <c:layout>
                <c:manualLayout>
                  <c:x val="-1.2059611653048563E-2"/>
                  <c:y val="-1.3157536983179053E-2"/>
                </c:manualLayout>
              </c:layout>
              <c:tx>
                <c:rich>
                  <a:bodyPr/>
                  <a:lstStyle/>
                  <a:p>
                    <a:fld id="{D335E357-2426-4F5D-B9F2-07150ED808CC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rtl="1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'معدل الانتاجية 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'معدل الانتاجية '!$E$6:$E$8</c:f>
              <c:numCache>
                <c:formatCode>#,##0</c:formatCode>
                <c:ptCount val="3"/>
                <c:pt idx="0">
                  <c:v>30478</c:v>
                </c:pt>
                <c:pt idx="1">
                  <c:v>74774</c:v>
                </c:pt>
                <c:pt idx="2">
                  <c:v>18632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6029184"/>
        <c:axId val="296059648"/>
        <c:axId val="0"/>
      </c:bar3DChart>
      <c:catAx>
        <c:axId val="29602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59648"/>
        <c:crosses val="autoZero"/>
        <c:auto val="1"/>
        <c:lblAlgn val="ctr"/>
        <c:lblOffset val="100"/>
        <c:noMultiLvlLbl val="0"/>
      </c:catAx>
      <c:valAx>
        <c:axId val="296059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60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المبيعات الالكترونية 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الثاني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8533841705565832"/>
          <c:y val="6.1327854987561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'المبيعات الالكترونية'!$B$6:$B$8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'المبيعات الالكترونية'!$C$6:$C$8</c:f>
              <c:numCache>
                <c:formatCode>0.00%</c:formatCode>
                <c:ptCount val="3"/>
                <c:pt idx="0">
                  <c:v>2.98023529881379E-3</c:v>
                </c:pt>
                <c:pt idx="1">
                  <c:v>1.1876499074266701E-2</c:v>
                </c:pt>
                <c:pt idx="2">
                  <c:v>1.71586901877302E-2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92032"/>
        <c:axId val="296082048"/>
      </c:barChart>
      <c:valAx>
        <c:axId val="2960820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092032"/>
        <c:crosses val="autoZero"/>
        <c:crossBetween val="between"/>
      </c:valAx>
      <c:catAx>
        <c:axId val="29609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8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1447800</xdr:colOff>
      <xdr:row>3</xdr:row>
      <xdr:rowOff>152400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315300" y="0"/>
          <a:ext cx="1695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688180</xdr:colOff>
      <xdr:row>13</xdr:row>
      <xdr:rowOff>63103</xdr:rowOff>
    </xdr:from>
    <xdr:to>
      <xdr:col>5</xdr:col>
      <xdr:colOff>47624</xdr:colOff>
      <xdr:row>31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5555</xdr:colOff>
      <xdr:row>11</xdr:row>
      <xdr:rowOff>148828</xdr:rowOff>
    </xdr:from>
    <xdr:to>
      <xdr:col>7</xdr:col>
      <xdr:colOff>328082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B07E4AA-D073-4772-880B-E415E0BC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</xdr:colOff>
      <xdr:row>11</xdr:row>
      <xdr:rowOff>120253</xdr:rowOff>
    </xdr:from>
    <xdr:to>
      <xdr:col>4</xdr:col>
      <xdr:colOff>3019425</xdr:colOff>
      <xdr:row>28</xdr:row>
      <xdr:rowOff>34528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29101FD-36BA-4123-B3E0-BAAE38171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878681</xdr:colOff>
      <xdr:row>11</xdr:row>
      <xdr:rowOff>5953</xdr:rowOff>
    </xdr:from>
    <xdr:to>
      <xdr:col>6</xdr:col>
      <xdr:colOff>3933825</xdr:colOff>
      <xdr:row>27</xdr:row>
      <xdr:rowOff>82153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1F38FB-CD4A-463B-A392-E9C23916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12</xdr:row>
      <xdr:rowOff>15478</xdr:rowOff>
    </xdr:from>
    <xdr:to>
      <xdr:col>6</xdr:col>
      <xdr:colOff>4086225</xdr:colOff>
      <xdr:row>30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AF23118-6B25-4A47-B716-4612D02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</xdr:colOff>
      <xdr:row>11</xdr:row>
      <xdr:rowOff>148828</xdr:rowOff>
    </xdr:from>
    <xdr:to>
      <xdr:col>4</xdr:col>
      <xdr:colOff>3819524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7EA307A-718A-41A4-A9E1-14D5CCA2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697706</xdr:colOff>
      <xdr:row>11</xdr:row>
      <xdr:rowOff>139302</xdr:rowOff>
    </xdr:from>
    <xdr:to>
      <xdr:col>4</xdr:col>
      <xdr:colOff>4143375</xdr:colOff>
      <xdr:row>31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F73F3B5-C3F2-4B17-93B2-D55EC2F4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307181</xdr:colOff>
      <xdr:row>11</xdr:row>
      <xdr:rowOff>148828</xdr:rowOff>
    </xdr:from>
    <xdr:to>
      <xdr:col>5</xdr:col>
      <xdr:colOff>3200400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7424D69-4361-4BEC-B7E3-FE2645E94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173831</xdr:colOff>
      <xdr:row>11</xdr:row>
      <xdr:rowOff>139303</xdr:rowOff>
    </xdr:from>
    <xdr:to>
      <xdr:col>4</xdr:col>
      <xdr:colOff>3171825</xdr:colOff>
      <xdr:row>29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5E93E4E-3B8C-4E2E-B1DB-F98591EF8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1600201</xdr:colOff>
      <xdr:row>14</xdr:row>
      <xdr:rowOff>85725</xdr:rowOff>
    </xdr:from>
    <xdr:to>
      <xdr:col>3</xdr:col>
      <xdr:colOff>4362452</xdr:colOff>
      <xdr:row>45</xdr:row>
      <xdr:rowOff>61913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13</xdr:row>
      <xdr:rowOff>19051</xdr:rowOff>
    </xdr:from>
    <xdr:to>
      <xdr:col>5</xdr:col>
      <xdr:colOff>3743326</xdr:colOff>
      <xdr:row>40</xdr:row>
      <xdr:rowOff>66676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962026</xdr:colOff>
      <xdr:row>16</xdr:row>
      <xdr:rowOff>73818</xdr:rowOff>
    </xdr:from>
    <xdr:to>
      <xdr:col>5</xdr:col>
      <xdr:colOff>4057650</xdr:colOff>
      <xdr:row>41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1962149</xdr:colOff>
      <xdr:row>15</xdr:row>
      <xdr:rowOff>76200</xdr:rowOff>
    </xdr:from>
    <xdr:to>
      <xdr:col>5</xdr:col>
      <xdr:colOff>2276474</xdr:colOff>
      <xdr:row>38</xdr:row>
      <xdr:rowOff>47625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C6554598-2BA4-48AB-BF4E-91ED8C92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3302001</xdr:colOff>
      <xdr:row>13</xdr:row>
      <xdr:rowOff>95250</xdr:rowOff>
    </xdr:from>
    <xdr:to>
      <xdr:col>7</xdr:col>
      <xdr:colOff>4127500</xdr:colOff>
      <xdr:row>46</xdr:row>
      <xdr:rowOff>31749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13</xdr:row>
      <xdr:rowOff>9523</xdr:rowOff>
    </xdr:from>
    <xdr:to>
      <xdr:col>4</xdr:col>
      <xdr:colOff>3076575</xdr:colOff>
      <xdr:row>40</xdr:row>
      <xdr:rowOff>133349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785175</xdr:colOff>
      <xdr:row>12</xdr:row>
      <xdr:rowOff>152400</xdr:rowOff>
    </xdr:from>
    <xdr:to>
      <xdr:col>3</xdr:col>
      <xdr:colOff>3571875</xdr:colOff>
      <xdr:row>39</xdr:row>
      <xdr:rowOff>136425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931566</xdr:colOff>
      <xdr:row>12</xdr:row>
      <xdr:rowOff>45741</xdr:rowOff>
    </xdr:from>
    <xdr:to>
      <xdr:col>5</xdr:col>
      <xdr:colOff>3168472</xdr:colOff>
      <xdr:row>39</xdr:row>
      <xdr:rowOff>146539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rightToLeft="1" zoomScaleNormal="100" workbookViewId="0">
      <selection activeCell="F7" sqref="F7"/>
    </sheetView>
  </sheetViews>
  <sheetFormatPr defaultRowHeight="31.5" customHeight="1" x14ac:dyDescent="0.2"/>
  <cols>
    <col min="1" max="1" width="3.7109375" bestFit="1" customWidth="1"/>
    <col min="2" max="2" width="79.42578125" customWidth="1"/>
  </cols>
  <sheetData>
    <row r="1" spans="1:4" ht="31.5" customHeight="1" x14ac:dyDescent="0.2">
      <c r="A1" s="4"/>
      <c r="B1" s="70" t="s">
        <v>137</v>
      </c>
      <c r="C1" s="4"/>
      <c r="D1" s="4"/>
    </row>
    <row r="2" spans="1:4" ht="0.75" customHeight="1" x14ac:dyDescent="0.2">
      <c r="A2" s="4"/>
      <c r="B2" s="70"/>
      <c r="C2" s="4"/>
      <c r="D2" s="4"/>
    </row>
    <row r="3" spans="1:4" ht="31.5" customHeight="1" x14ac:dyDescent="0.2">
      <c r="A3" s="4"/>
      <c r="B3" s="70"/>
      <c r="C3" s="4"/>
      <c r="D3" s="4"/>
    </row>
    <row r="4" spans="1:4" ht="12.75" customHeight="1" x14ac:dyDescent="0.2">
      <c r="A4" s="4"/>
      <c r="B4" s="70"/>
      <c r="C4" s="4"/>
      <c r="D4" s="4"/>
    </row>
    <row r="5" spans="1:4" ht="18.75" customHeight="1" x14ac:dyDescent="0.2">
      <c r="A5" s="66" t="s">
        <v>119</v>
      </c>
      <c r="B5" s="67"/>
      <c r="C5" s="4"/>
      <c r="D5" s="4"/>
    </row>
    <row r="6" spans="1:4" ht="22.5" customHeight="1" x14ac:dyDescent="0.2">
      <c r="A6" s="68"/>
      <c r="B6" s="69"/>
      <c r="C6" s="4"/>
      <c r="D6" s="4"/>
    </row>
    <row r="7" spans="1:4" ht="20.100000000000001" customHeight="1" x14ac:dyDescent="0.2">
      <c r="A7" s="23">
        <v>1</v>
      </c>
      <c r="B7" s="24" t="s">
        <v>122</v>
      </c>
      <c r="C7" s="4"/>
      <c r="D7" s="4"/>
    </row>
    <row r="8" spans="1:4" ht="20.100000000000001" customHeight="1" x14ac:dyDescent="0.2">
      <c r="A8" s="23">
        <v>2</v>
      </c>
      <c r="B8" s="25" t="s">
        <v>121</v>
      </c>
      <c r="C8" s="4"/>
      <c r="D8" s="4"/>
    </row>
    <row r="9" spans="1:4" ht="20.100000000000001" customHeight="1" x14ac:dyDescent="0.2">
      <c r="A9" s="23">
        <v>3</v>
      </c>
      <c r="B9" s="26" t="s">
        <v>123</v>
      </c>
      <c r="C9" s="4"/>
      <c r="D9" s="4"/>
    </row>
    <row r="10" spans="1:4" ht="20.100000000000001" customHeight="1" x14ac:dyDescent="0.2">
      <c r="A10" s="23">
        <v>4</v>
      </c>
      <c r="B10" s="27" t="s">
        <v>136</v>
      </c>
      <c r="C10" s="4"/>
      <c r="D10" s="4"/>
    </row>
    <row r="11" spans="1:4" ht="20.100000000000001" customHeight="1" x14ac:dyDescent="0.2">
      <c r="A11" s="23">
        <v>5</v>
      </c>
      <c r="B11" s="24" t="s">
        <v>124</v>
      </c>
      <c r="C11" s="4"/>
      <c r="D11" s="4"/>
    </row>
    <row r="12" spans="1:4" ht="20.100000000000001" customHeight="1" x14ac:dyDescent="0.2">
      <c r="A12" s="23">
        <v>6</v>
      </c>
      <c r="B12" s="25" t="s">
        <v>125</v>
      </c>
      <c r="C12" s="4"/>
      <c r="D12" s="4"/>
    </row>
    <row r="13" spans="1:4" ht="20.100000000000001" customHeight="1" x14ac:dyDescent="0.2">
      <c r="A13" s="23">
        <v>7</v>
      </c>
      <c r="B13" s="26" t="s">
        <v>120</v>
      </c>
      <c r="C13" s="4"/>
      <c r="D13" s="4"/>
    </row>
    <row r="14" spans="1:4" ht="20.100000000000001" customHeight="1" x14ac:dyDescent="0.2">
      <c r="A14" s="23">
        <v>8</v>
      </c>
      <c r="B14" s="27" t="s">
        <v>126</v>
      </c>
      <c r="C14" s="4"/>
      <c r="D14" s="4"/>
    </row>
    <row r="15" spans="1:4" ht="20.100000000000001" customHeight="1" x14ac:dyDescent="0.2">
      <c r="A15" s="23">
        <v>9</v>
      </c>
      <c r="B15" s="24" t="s">
        <v>127</v>
      </c>
      <c r="C15" s="4"/>
      <c r="D15" s="4"/>
    </row>
    <row r="16" spans="1:4" ht="20.100000000000001" customHeight="1" x14ac:dyDescent="0.2">
      <c r="A16" s="23">
        <v>10</v>
      </c>
      <c r="B16" s="25" t="s">
        <v>128</v>
      </c>
      <c r="C16" s="4"/>
      <c r="D16" s="4"/>
    </row>
    <row r="17" spans="1:4" ht="20.100000000000001" customHeight="1" x14ac:dyDescent="0.2">
      <c r="A17" s="23">
        <v>11</v>
      </c>
      <c r="B17" s="26" t="s">
        <v>129</v>
      </c>
      <c r="C17" s="4"/>
      <c r="D17" s="4"/>
    </row>
    <row r="18" spans="1:4" ht="20.100000000000001" customHeight="1" x14ac:dyDescent="0.2">
      <c r="A18" s="23">
        <v>12</v>
      </c>
      <c r="B18" s="27" t="s">
        <v>130</v>
      </c>
      <c r="C18" s="4"/>
      <c r="D18" s="4"/>
    </row>
    <row r="19" spans="1:4" ht="20.100000000000001" customHeight="1" x14ac:dyDescent="0.2">
      <c r="A19" s="23">
        <v>13</v>
      </c>
      <c r="B19" s="24" t="s">
        <v>131</v>
      </c>
      <c r="C19" s="4"/>
      <c r="D19" s="4"/>
    </row>
    <row r="20" spans="1:4" ht="20.100000000000001" customHeight="1" x14ac:dyDescent="0.2">
      <c r="A20" s="23">
        <v>14</v>
      </c>
      <c r="B20" s="25" t="s">
        <v>132</v>
      </c>
      <c r="C20" s="4"/>
      <c r="D20" s="4"/>
    </row>
    <row r="21" spans="1:4" ht="20.100000000000001" customHeight="1" x14ac:dyDescent="0.2">
      <c r="A21" s="23">
        <v>15</v>
      </c>
      <c r="B21" s="24" t="s">
        <v>133</v>
      </c>
      <c r="C21" s="4"/>
      <c r="D21" s="4"/>
    </row>
    <row r="22" spans="1:4" ht="20.100000000000001" customHeight="1" x14ac:dyDescent="0.2">
      <c r="A22" s="23">
        <v>16</v>
      </c>
      <c r="B22" s="27" t="s">
        <v>134</v>
      </c>
      <c r="C22" s="4"/>
      <c r="D22" s="4"/>
    </row>
    <row r="23" spans="1:4" ht="20.100000000000001" customHeight="1" x14ac:dyDescent="0.2">
      <c r="A23" s="23">
        <v>17</v>
      </c>
      <c r="B23" s="26" t="s">
        <v>135</v>
      </c>
      <c r="C23" s="4"/>
      <c r="D23" s="4"/>
    </row>
    <row r="24" spans="1:4" ht="31.5" customHeight="1" x14ac:dyDescent="0.2">
      <c r="A24" s="4"/>
      <c r="B24" s="4"/>
      <c r="C24" s="4"/>
      <c r="D24" s="4"/>
    </row>
  </sheetData>
  <mergeCells count="2">
    <mergeCell ref="A5:B6"/>
    <mergeCell ref="B1:B4"/>
  </mergeCells>
  <hyperlinks>
    <hyperlink ref="B9" location="'غير السعوديين'!A1" display="غير السعوديين"/>
    <hyperlink ref="B10" location="المشتغلين!A1" display="المشتغلين"/>
    <hyperlink ref="B11" location="'متوسط التعويضات'!A1" display="متوسط التعويضات"/>
    <hyperlink ref="B12" location="'النفقات والايرادات'!A1" display="النفقات والايرادات"/>
    <hyperlink ref="B13" location="'فائض التشغيل'!A1" display="'فائض التشغيل"/>
    <hyperlink ref="B14" location="'معدل الانتاجية '!A1" display="معدل الانتاجية"/>
    <hyperlink ref="B15" location="'المبيعات الالكترونية'!A1" display="المبيعات الالكترونية"/>
    <hyperlink ref="B16" location="'دفاتر محاسبية'!A1" display="دفاتر محاسبية"/>
    <hyperlink ref="B17" location="'انظمة محاسبية'!A1" display="انظمة محاسبية"/>
    <hyperlink ref="B18" location="'ادنى متطلب للسعودي'!A1" display="ادنى متطلب للسعودي"/>
    <hyperlink ref="B19" location="'ادنى متطلب لغير السعودي'!A1" display="ادنى متطلب لغير السعودي"/>
    <hyperlink ref="B20" location="'الموقع الالكتروني'!A1" display="الموقع الالكتروني"/>
    <hyperlink ref="B8" location="'السعوديين '!A1" display="السعوديين "/>
    <hyperlink ref="B23" location="'هل حصلت على قرض'!A1" display="هل حصلت على قرض"/>
    <hyperlink ref="B22" location="'تقييم الخدمات الحكومية'!A1" display="تقييم الخدمات الحكومية"/>
    <hyperlink ref="B21" location="'موقع وسيط'!A1" display="موقع وسيط"/>
    <hyperlink ref="B7" location="المنشآت!A1" display="المنشآت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rightToLeft="1" tabSelected="1" zoomScaleNormal="100" workbookViewId="0">
      <selection activeCell="J4" sqref="I4:J5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61.85546875" customWidth="1"/>
    <col min="5" max="5" width="3" customWidth="1"/>
  </cols>
  <sheetData>
    <row r="1" spans="1:7" ht="15.75" x14ac:dyDescent="0.4">
      <c r="A1" s="77" t="s">
        <v>45</v>
      </c>
      <c r="B1" s="77"/>
      <c r="C1" s="20"/>
      <c r="D1" s="75" t="s">
        <v>46</v>
      </c>
      <c r="E1" s="75"/>
      <c r="F1" s="35"/>
      <c r="G1" s="4"/>
    </row>
    <row r="2" spans="1:7" ht="23.25" customHeight="1" x14ac:dyDescent="0.2">
      <c r="A2" s="79" t="s">
        <v>61</v>
      </c>
      <c r="B2" s="79"/>
      <c r="C2" s="79"/>
      <c r="D2" s="79"/>
      <c r="E2" s="79"/>
      <c r="F2" s="39"/>
      <c r="G2" s="4"/>
    </row>
    <row r="3" spans="1:7" ht="23.25" customHeight="1" x14ac:dyDescent="0.2">
      <c r="A3" s="83" t="s">
        <v>110</v>
      </c>
      <c r="B3" s="83"/>
      <c r="C3" s="83"/>
      <c r="D3" s="83"/>
      <c r="E3" s="83"/>
      <c r="F3" s="50"/>
      <c r="G3" s="4"/>
    </row>
    <row r="4" spans="1:7" ht="22.5" x14ac:dyDescent="0.2">
      <c r="A4" s="91" t="s">
        <v>0</v>
      </c>
      <c r="B4" s="91"/>
      <c r="C4" s="51" t="s">
        <v>48</v>
      </c>
      <c r="D4" s="92" t="s">
        <v>3</v>
      </c>
      <c r="E4" s="92"/>
      <c r="F4" s="4"/>
      <c r="G4" s="4"/>
    </row>
    <row r="5" spans="1:7" ht="30" customHeight="1" x14ac:dyDescent="0.2">
      <c r="A5" s="91"/>
      <c r="B5" s="91"/>
      <c r="C5" s="52" t="s">
        <v>49</v>
      </c>
      <c r="D5" s="92"/>
      <c r="E5" s="92"/>
      <c r="F5" s="4"/>
      <c r="G5" s="4"/>
    </row>
    <row r="6" spans="1:7" ht="19.5" x14ac:dyDescent="0.2">
      <c r="A6" s="15">
        <v>45</v>
      </c>
      <c r="B6" s="11" t="s">
        <v>39</v>
      </c>
      <c r="C6" s="59">
        <v>2.98023529881379E-3</v>
      </c>
      <c r="D6" s="6" t="s">
        <v>36</v>
      </c>
      <c r="E6" s="53">
        <v>45</v>
      </c>
      <c r="F6" s="4"/>
      <c r="G6" s="4"/>
    </row>
    <row r="7" spans="1:7" ht="39" x14ac:dyDescent="0.2">
      <c r="A7" s="48">
        <v>46</v>
      </c>
      <c r="B7" s="13" t="s">
        <v>47</v>
      </c>
      <c r="C7" s="60">
        <v>1.1876499074266701E-2</v>
      </c>
      <c r="D7" s="8" t="s">
        <v>37</v>
      </c>
      <c r="E7" s="14">
        <v>46</v>
      </c>
      <c r="F7" s="4"/>
      <c r="G7" s="4"/>
    </row>
    <row r="8" spans="1:7" ht="39" x14ac:dyDescent="0.2">
      <c r="A8" s="15">
        <v>47</v>
      </c>
      <c r="B8" s="11" t="s">
        <v>35</v>
      </c>
      <c r="C8" s="59">
        <v>1.71586901877302E-2</v>
      </c>
      <c r="D8" s="6" t="s">
        <v>38</v>
      </c>
      <c r="E8" s="53">
        <v>47</v>
      </c>
      <c r="F8" s="4"/>
      <c r="G8" s="4"/>
    </row>
    <row r="9" spans="1:7" ht="15" x14ac:dyDescent="0.35">
      <c r="A9" s="85" t="s">
        <v>53</v>
      </c>
      <c r="B9" s="85"/>
      <c r="C9" s="85"/>
      <c r="D9" s="85"/>
      <c r="E9" s="85"/>
      <c r="F9" s="4"/>
      <c r="G9" s="4"/>
    </row>
    <row r="10" spans="1:7" x14ac:dyDescent="0.2">
      <c r="A10" s="4"/>
      <c r="B10" s="4"/>
      <c r="C10" s="4"/>
      <c r="D10" s="4"/>
      <c r="E10" s="4"/>
      <c r="F10" s="4"/>
      <c r="G10" s="4"/>
    </row>
    <row r="11" spans="1:7" x14ac:dyDescent="0.2">
      <c r="A11" s="4"/>
      <c r="B11" s="4"/>
      <c r="C11" s="4"/>
      <c r="D11" s="4"/>
      <c r="E11" s="4"/>
      <c r="F11" s="4"/>
      <c r="G11" s="4"/>
    </row>
  </sheetData>
  <mergeCells count="7">
    <mergeCell ref="A9:E9"/>
    <mergeCell ref="A1:B1"/>
    <mergeCell ref="A4:B5"/>
    <mergeCell ref="D4:E5"/>
    <mergeCell ref="D1:E1"/>
    <mergeCell ref="A3:E3"/>
    <mergeCell ref="A2:E2"/>
  </mergeCells>
  <printOptions horizontalCentered="1" verticalCentered="1"/>
  <pageMargins left="0" right="0" top="0" bottom="0" header="0.31496062992125984" footer="0.31496062992125984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rightToLeft="1" zoomScale="90" zoomScaleNormal="90" workbookViewId="0">
      <selection activeCell="E1" sqref="A1:F9"/>
    </sheetView>
  </sheetViews>
  <sheetFormatPr defaultRowHeight="12.75" x14ac:dyDescent="0.2"/>
  <cols>
    <col min="1" max="1" width="3.85546875" bestFit="1" customWidth="1"/>
    <col min="2" max="2" width="54.85546875" customWidth="1"/>
    <col min="3" max="3" width="12.5703125" customWidth="1"/>
    <col min="4" max="4" width="11.42578125" customWidth="1"/>
    <col min="5" max="5" width="63" bestFit="1" customWidth="1"/>
    <col min="6" max="6" width="3.85546875" bestFit="1" customWidth="1"/>
  </cols>
  <sheetData>
    <row r="1" spans="1:8" ht="15.75" x14ac:dyDescent="0.4">
      <c r="A1" s="77" t="s">
        <v>70</v>
      </c>
      <c r="B1" s="77"/>
      <c r="C1" s="20"/>
      <c r="D1" s="20"/>
      <c r="E1" s="75" t="s">
        <v>71</v>
      </c>
      <c r="F1" s="75"/>
      <c r="G1" s="35"/>
    </row>
    <row r="2" spans="1:8" ht="53.25" customHeight="1" x14ac:dyDescent="0.2">
      <c r="A2" s="76" t="s">
        <v>99</v>
      </c>
      <c r="B2" s="76"/>
      <c r="C2" s="76"/>
      <c r="D2" s="76"/>
      <c r="E2" s="76"/>
      <c r="F2" s="76"/>
      <c r="G2" s="39"/>
    </row>
    <row r="3" spans="1:8" ht="23.25" customHeight="1" x14ac:dyDescent="0.2">
      <c r="A3" s="83" t="s">
        <v>109</v>
      </c>
      <c r="B3" s="83"/>
      <c r="C3" s="83"/>
      <c r="D3" s="83"/>
      <c r="E3" s="83"/>
      <c r="F3" s="83"/>
      <c r="G3" s="50"/>
    </row>
    <row r="4" spans="1:8" ht="31.5" customHeight="1" x14ac:dyDescent="0.2">
      <c r="A4" s="93" t="s">
        <v>0</v>
      </c>
      <c r="B4" s="93"/>
      <c r="C4" s="54" t="s">
        <v>66</v>
      </c>
      <c r="D4" s="54" t="s">
        <v>69</v>
      </c>
      <c r="E4" s="94" t="s">
        <v>3</v>
      </c>
      <c r="F4" s="94"/>
      <c r="G4" s="4"/>
    </row>
    <row r="5" spans="1:8" ht="31.5" customHeight="1" x14ac:dyDescent="0.2">
      <c r="A5" s="93"/>
      <c r="B5" s="93"/>
      <c r="C5" s="55" t="s">
        <v>67</v>
      </c>
      <c r="D5" s="55" t="s">
        <v>68</v>
      </c>
      <c r="E5" s="94"/>
      <c r="F5" s="94"/>
      <c r="G5" s="4"/>
    </row>
    <row r="6" spans="1:8" ht="53.25" customHeight="1" x14ac:dyDescent="0.2">
      <c r="A6" s="15">
        <v>45</v>
      </c>
      <c r="B6" s="11" t="s">
        <v>39</v>
      </c>
      <c r="C6" s="56">
        <v>6.8931406372334997E-2</v>
      </c>
      <c r="D6" s="56">
        <v>0.93106859362766503</v>
      </c>
      <c r="E6" s="6" t="s">
        <v>36</v>
      </c>
      <c r="F6" s="53">
        <v>45</v>
      </c>
      <c r="G6" s="4"/>
      <c r="H6" s="19"/>
    </row>
    <row r="7" spans="1:8" ht="53.25" customHeight="1" x14ac:dyDescent="0.2">
      <c r="A7" s="48">
        <v>46</v>
      </c>
      <c r="B7" s="13" t="s">
        <v>47</v>
      </c>
      <c r="C7" s="57">
        <v>0.14142706212997</v>
      </c>
      <c r="D7" s="57">
        <v>0.85857293787002997</v>
      </c>
      <c r="E7" s="8" t="s">
        <v>37</v>
      </c>
      <c r="F7" s="14">
        <v>46</v>
      </c>
      <c r="G7" s="4"/>
      <c r="H7" s="19"/>
    </row>
    <row r="8" spans="1:8" ht="53.25" customHeight="1" x14ac:dyDescent="0.2">
      <c r="A8" s="15">
        <v>47</v>
      </c>
      <c r="B8" s="11" t="s">
        <v>35</v>
      </c>
      <c r="C8" s="56">
        <v>3.5847508794959002E-2</v>
      </c>
      <c r="D8" s="56">
        <v>0.96415249120504098</v>
      </c>
      <c r="E8" s="6" t="s">
        <v>38</v>
      </c>
      <c r="F8" s="53">
        <v>47</v>
      </c>
      <c r="G8" s="4"/>
    </row>
    <row r="9" spans="1:8" ht="15" x14ac:dyDescent="0.35">
      <c r="A9" s="85" t="s">
        <v>53</v>
      </c>
      <c r="B9" s="85"/>
      <c r="C9" s="85"/>
      <c r="D9" s="85"/>
      <c r="E9" s="85"/>
      <c r="F9" s="85"/>
      <c r="G9" s="4"/>
    </row>
    <row r="10" spans="1:8" x14ac:dyDescent="0.2">
      <c r="A10" s="4"/>
      <c r="B10" s="4"/>
      <c r="C10" s="4"/>
      <c r="D10" s="4"/>
      <c r="E10" s="4"/>
      <c r="F10" s="4"/>
      <c r="G10" s="4"/>
    </row>
    <row r="11" spans="1:8" x14ac:dyDescent="0.2">
      <c r="A11" s="4"/>
      <c r="B11" s="4"/>
      <c r="C11" s="4"/>
      <c r="D11" s="4"/>
      <c r="E11" s="4"/>
      <c r="F11" s="4"/>
      <c r="G11" s="4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7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3.7109375" customWidth="1"/>
    <col min="3" max="3" width="12.42578125" customWidth="1"/>
    <col min="4" max="4" width="11.140625" customWidth="1"/>
    <col min="5" max="5" width="61.28515625" customWidth="1"/>
    <col min="6" max="6" width="3" bestFit="1" customWidth="1"/>
  </cols>
  <sheetData>
    <row r="1" spans="1:7" ht="15.75" x14ac:dyDescent="0.4">
      <c r="A1" s="95" t="s">
        <v>72</v>
      </c>
      <c r="B1" s="96"/>
      <c r="C1" s="20"/>
      <c r="D1" s="58"/>
      <c r="E1" s="97" t="s">
        <v>73</v>
      </c>
      <c r="F1" s="98"/>
      <c r="G1" s="3"/>
    </row>
    <row r="2" spans="1:7" ht="23.25" customHeight="1" x14ac:dyDescent="0.2">
      <c r="A2" s="79" t="s">
        <v>100</v>
      </c>
      <c r="B2" s="79"/>
      <c r="C2" s="79"/>
      <c r="D2" s="79"/>
      <c r="E2" s="79"/>
      <c r="F2" s="79"/>
      <c r="G2" s="39"/>
    </row>
    <row r="3" spans="1:7" ht="23.25" customHeight="1" x14ac:dyDescent="0.2">
      <c r="A3" s="99" t="s">
        <v>108</v>
      </c>
      <c r="B3" s="99"/>
      <c r="C3" s="99"/>
      <c r="D3" s="99"/>
      <c r="E3" s="99"/>
      <c r="F3" s="99"/>
      <c r="G3" s="50"/>
    </row>
    <row r="4" spans="1:7" ht="21.75" customHeight="1" x14ac:dyDescent="0.2">
      <c r="A4" s="72" t="s">
        <v>0</v>
      </c>
      <c r="B4" s="72"/>
      <c r="C4" s="28" t="s">
        <v>66</v>
      </c>
      <c r="D4" s="28" t="s">
        <v>69</v>
      </c>
      <c r="E4" s="73" t="s">
        <v>3</v>
      </c>
      <c r="F4" s="73"/>
      <c r="G4" s="4"/>
    </row>
    <row r="5" spans="1:7" ht="30" customHeight="1" x14ac:dyDescent="0.2">
      <c r="A5" s="72"/>
      <c r="B5" s="72"/>
      <c r="C5" s="29" t="s">
        <v>67</v>
      </c>
      <c r="D5" s="29" t="s">
        <v>68</v>
      </c>
      <c r="E5" s="73"/>
      <c r="F5" s="73"/>
      <c r="G5" s="4"/>
    </row>
    <row r="6" spans="1:7" ht="29.25" customHeight="1" x14ac:dyDescent="0.2">
      <c r="A6" s="15">
        <v>45</v>
      </c>
      <c r="B6" s="11" t="s">
        <v>39</v>
      </c>
      <c r="C6" s="64">
        <v>2.7940029890460402E-2</v>
      </c>
      <c r="D6" s="64">
        <v>0.9720599701095396</v>
      </c>
      <c r="E6" s="6" t="s">
        <v>36</v>
      </c>
      <c r="F6" s="53">
        <v>45</v>
      </c>
      <c r="G6" s="4"/>
    </row>
    <row r="7" spans="1:7" ht="39" x14ac:dyDescent="0.2">
      <c r="A7" s="48">
        <v>46</v>
      </c>
      <c r="B7" s="13" t="s">
        <v>47</v>
      </c>
      <c r="C7" s="65">
        <v>9.3246912692885001E-2</v>
      </c>
      <c r="D7" s="65">
        <v>0.90675308730711501</v>
      </c>
      <c r="E7" s="8" t="s">
        <v>37</v>
      </c>
      <c r="F7" s="14">
        <v>46</v>
      </c>
      <c r="G7" s="4"/>
    </row>
    <row r="8" spans="1:7" ht="39" x14ac:dyDescent="0.2">
      <c r="A8" s="15">
        <v>47</v>
      </c>
      <c r="B8" s="11" t="s">
        <v>35</v>
      </c>
      <c r="C8" s="64">
        <v>2.35357114738548E-2</v>
      </c>
      <c r="D8" s="64">
        <v>0.9764642885261452</v>
      </c>
      <c r="E8" s="6" t="s">
        <v>38</v>
      </c>
      <c r="F8" s="53">
        <v>47</v>
      </c>
      <c r="G8" s="4"/>
    </row>
    <row r="9" spans="1:7" ht="15" x14ac:dyDescent="0.35">
      <c r="A9" s="85" t="s">
        <v>53</v>
      </c>
      <c r="B9" s="85"/>
      <c r="C9" s="85"/>
      <c r="D9" s="85"/>
      <c r="E9" s="85"/>
      <c r="F9" s="85"/>
      <c r="G9" s="4"/>
    </row>
    <row r="10" spans="1:7" x14ac:dyDescent="0.2">
      <c r="A10" s="4"/>
      <c r="B10" s="4"/>
      <c r="C10" s="4"/>
      <c r="D10" s="4"/>
      <c r="E10" s="4"/>
      <c r="F10" s="4"/>
      <c r="G10" s="4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rightToLeft="1" zoomScaleNormal="100" workbookViewId="0">
      <selection activeCell="G1" sqref="A1:H9"/>
    </sheetView>
  </sheetViews>
  <sheetFormatPr defaultRowHeight="12.75" x14ac:dyDescent="0.2"/>
  <cols>
    <col min="1" max="1" width="3" bestFit="1" customWidth="1"/>
    <col min="2" max="2" width="53.7109375" customWidth="1"/>
    <col min="3" max="5" width="14.42578125" customWidth="1"/>
    <col min="6" max="6" width="12.42578125" customWidth="1"/>
    <col min="7" max="7" width="61.7109375" customWidth="1"/>
    <col min="8" max="8" width="3" bestFit="1" customWidth="1"/>
  </cols>
  <sheetData>
    <row r="1" spans="1:10" ht="15.75" x14ac:dyDescent="0.4">
      <c r="A1" s="77" t="s">
        <v>143</v>
      </c>
      <c r="B1" s="77"/>
      <c r="C1" s="20"/>
      <c r="D1" s="20"/>
      <c r="E1" s="20"/>
      <c r="F1" s="20"/>
      <c r="G1" s="75" t="s">
        <v>144</v>
      </c>
      <c r="H1" s="75"/>
      <c r="I1" s="35"/>
    </row>
    <row r="2" spans="1:10" ht="23.25" customHeight="1" x14ac:dyDescent="0.2">
      <c r="A2" s="76" t="s">
        <v>95</v>
      </c>
      <c r="B2" s="76"/>
      <c r="C2" s="76"/>
      <c r="D2" s="76"/>
      <c r="E2" s="76"/>
      <c r="F2" s="76"/>
      <c r="G2" s="76"/>
      <c r="H2" s="76"/>
      <c r="I2" s="39"/>
    </row>
    <row r="3" spans="1:10" ht="23.25" customHeight="1" x14ac:dyDescent="0.2">
      <c r="A3" s="83" t="s">
        <v>107</v>
      </c>
      <c r="B3" s="83"/>
      <c r="C3" s="83"/>
      <c r="D3" s="83"/>
      <c r="E3" s="83"/>
      <c r="F3" s="83"/>
      <c r="G3" s="83"/>
      <c r="H3" s="83"/>
      <c r="I3" s="50"/>
    </row>
    <row r="4" spans="1:10" ht="21.75" customHeight="1" x14ac:dyDescent="0.2">
      <c r="A4" s="72" t="s">
        <v>0</v>
      </c>
      <c r="B4" s="72"/>
      <c r="C4" s="28" t="s">
        <v>76</v>
      </c>
      <c r="D4" s="28" t="s">
        <v>77</v>
      </c>
      <c r="E4" s="28" t="s">
        <v>78</v>
      </c>
      <c r="F4" s="28" t="s">
        <v>79</v>
      </c>
      <c r="G4" s="73" t="s">
        <v>3</v>
      </c>
      <c r="H4" s="73"/>
      <c r="I4" s="4"/>
    </row>
    <row r="5" spans="1:10" ht="44.25" customHeight="1" x14ac:dyDescent="0.2">
      <c r="A5" s="72"/>
      <c r="B5" s="72"/>
      <c r="C5" s="5" t="s">
        <v>139</v>
      </c>
      <c r="D5" s="21" t="s">
        <v>140</v>
      </c>
      <c r="E5" s="21" t="s">
        <v>141</v>
      </c>
      <c r="F5" s="21" t="s">
        <v>142</v>
      </c>
      <c r="G5" s="73"/>
      <c r="H5" s="73"/>
      <c r="I5" s="4"/>
    </row>
    <row r="6" spans="1:10" ht="29.25" customHeight="1" x14ac:dyDescent="0.2">
      <c r="A6" s="15">
        <v>45</v>
      </c>
      <c r="B6" s="11" t="s">
        <v>39</v>
      </c>
      <c r="C6" s="56">
        <v>9.5525572751911772E-2</v>
      </c>
      <c r="D6" s="56">
        <v>0.35566085571104644</v>
      </c>
      <c r="E6" s="56">
        <v>0.50296829756073702</v>
      </c>
      <c r="F6" s="56">
        <v>4.58452739763048E-2</v>
      </c>
      <c r="G6" s="6" t="s">
        <v>36</v>
      </c>
      <c r="H6" s="53">
        <v>45</v>
      </c>
      <c r="I6" s="4"/>
      <c r="J6" s="18"/>
    </row>
    <row r="7" spans="1:10" ht="39" x14ac:dyDescent="0.2">
      <c r="A7" s="48">
        <v>46</v>
      </c>
      <c r="B7" s="13" t="s">
        <v>47</v>
      </c>
      <c r="C7" s="57">
        <v>7.4144468130115715E-2</v>
      </c>
      <c r="D7" s="57">
        <v>0.7249182301921786</v>
      </c>
      <c r="E7" s="57">
        <v>8.5958374692854722E-2</v>
      </c>
      <c r="F7" s="57">
        <v>0.11497892698485024</v>
      </c>
      <c r="G7" s="8" t="s">
        <v>37</v>
      </c>
      <c r="H7" s="14">
        <v>46</v>
      </c>
      <c r="I7" s="4"/>
    </row>
    <row r="8" spans="1:10" ht="39" x14ac:dyDescent="0.2">
      <c r="A8" s="15">
        <v>47</v>
      </c>
      <c r="B8" s="11" t="s">
        <v>35</v>
      </c>
      <c r="C8" s="56">
        <v>6.022610561314639E-2</v>
      </c>
      <c r="D8" s="56">
        <v>0.67716683639275521</v>
      </c>
      <c r="E8" s="56">
        <v>0.11638857699906865</v>
      </c>
      <c r="F8" s="56">
        <v>0.14621848099502999</v>
      </c>
      <c r="G8" s="6" t="s">
        <v>38</v>
      </c>
      <c r="H8" s="53">
        <v>47</v>
      </c>
      <c r="I8" s="4"/>
    </row>
    <row r="9" spans="1:10" ht="15" x14ac:dyDescent="0.35">
      <c r="A9" s="85" t="s">
        <v>53</v>
      </c>
      <c r="B9" s="85"/>
      <c r="C9" s="85"/>
      <c r="D9" s="85"/>
      <c r="E9" s="85"/>
      <c r="F9" s="85"/>
      <c r="G9" s="85"/>
      <c r="H9" s="85"/>
      <c r="I9" s="4"/>
    </row>
    <row r="10" spans="1:10" x14ac:dyDescent="0.2">
      <c r="A10" s="4"/>
      <c r="B10" s="4"/>
      <c r="C10" s="4"/>
      <c r="D10" s="4"/>
      <c r="E10" s="4"/>
      <c r="F10" s="4"/>
      <c r="G10" s="4"/>
      <c r="H10" s="4"/>
      <c r="I10" s="4"/>
    </row>
  </sheetData>
  <mergeCells count="7">
    <mergeCell ref="A9:H9"/>
    <mergeCell ref="A1:B1"/>
    <mergeCell ref="G1:H1"/>
    <mergeCell ref="A2:H2"/>
    <mergeCell ref="A3:H3"/>
    <mergeCell ref="A4:B5"/>
    <mergeCell ref="G4:H5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rightToLeft="1" zoomScaleNormal="100" workbookViewId="0">
      <selection activeCell="G1" sqref="A1:H9"/>
    </sheetView>
  </sheetViews>
  <sheetFormatPr defaultRowHeight="12.75" x14ac:dyDescent="0.2"/>
  <cols>
    <col min="1" max="1" width="3" bestFit="1" customWidth="1"/>
    <col min="2" max="2" width="53.7109375" customWidth="1"/>
    <col min="3" max="5" width="14.42578125" customWidth="1"/>
    <col min="6" max="6" width="12.42578125" customWidth="1"/>
    <col min="7" max="7" width="62" customWidth="1"/>
    <col min="8" max="8" width="3" bestFit="1" customWidth="1"/>
  </cols>
  <sheetData>
    <row r="1" spans="1:10" ht="15.75" x14ac:dyDescent="0.4">
      <c r="A1" s="77" t="s">
        <v>74</v>
      </c>
      <c r="B1" s="77"/>
      <c r="C1" s="20"/>
      <c r="D1" s="20"/>
      <c r="E1" s="20"/>
      <c r="F1" s="20"/>
      <c r="G1" s="75" t="s">
        <v>75</v>
      </c>
      <c r="H1" s="75"/>
      <c r="I1" s="35"/>
    </row>
    <row r="2" spans="1:10" ht="23.25" customHeight="1" x14ac:dyDescent="0.2">
      <c r="A2" s="76" t="s">
        <v>96</v>
      </c>
      <c r="B2" s="76"/>
      <c r="C2" s="76"/>
      <c r="D2" s="76"/>
      <c r="E2" s="76"/>
      <c r="F2" s="76"/>
      <c r="G2" s="76"/>
      <c r="H2" s="76"/>
      <c r="I2" s="39"/>
    </row>
    <row r="3" spans="1:10" ht="23.25" customHeight="1" x14ac:dyDescent="0.2">
      <c r="A3" s="99" t="s">
        <v>106</v>
      </c>
      <c r="B3" s="99"/>
      <c r="C3" s="99"/>
      <c r="D3" s="99"/>
      <c r="E3" s="99"/>
      <c r="F3" s="99"/>
      <c r="G3" s="99"/>
      <c r="H3" s="99"/>
      <c r="I3" s="50"/>
    </row>
    <row r="4" spans="1:10" ht="21.75" customHeight="1" x14ac:dyDescent="0.2">
      <c r="A4" s="72" t="s">
        <v>0</v>
      </c>
      <c r="B4" s="72"/>
      <c r="C4" s="28" t="s">
        <v>76</v>
      </c>
      <c r="D4" s="28" t="s">
        <v>77</v>
      </c>
      <c r="E4" s="28" t="s">
        <v>78</v>
      </c>
      <c r="F4" s="28" t="s">
        <v>79</v>
      </c>
      <c r="G4" s="73" t="s">
        <v>3</v>
      </c>
      <c r="H4" s="73"/>
      <c r="I4" s="4"/>
    </row>
    <row r="5" spans="1:10" ht="43.5" customHeight="1" x14ac:dyDescent="0.2">
      <c r="A5" s="72"/>
      <c r="B5" s="72"/>
      <c r="C5" s="5" t="s">
        <v>139</v>
      </c>
      <c r="D5" s="21" t="s">
        <v>140</v>
      </c>
      <c r="E5" s="21" t="s">
        <v>141</v>
      </c>
      <c r="F5" s="21" t="s">
        <v>142</v>
      </c>
      <c r="G5" s="73"/>
      <c r="H5" s="73"/>
      <c r="I5" s="4"/>
    </row>
    <row r="6" spans="1:10" ht="29.25" customHeight="1" x14ac:dyDescent="0.2">
      <c r="A6" s="15">
        <v>45</v>
      </c>
      <c r="B6" s="11" t="s">
        <v>39</v>
      </c>
      <c r="C6" s="56">
        <v>0.11462116395851944</v>
      </c>
      <c r="D6" s="56">
        <v>0.29845747569616898</v>
      </c>
      <c r="E6" s="56">
        <v>0.50101529140144996</v>
      </c>
      <c r="F6" s="56">
        <v>8.59060689438612E-2</v>
      </c>
      <c r="G6" s="6" t="s">
        <v>36</v>
      </c>
      <c r="H6" s="53">
        <v>45</v>
      </c>
      <c r="I6" s="4"/>
      <c r="J6" s="18"/>
    </row>
    <row r="7" spans="1:10" ht="39" x14ac:dyDescent="0.2">
      <c r="A7" s="48">
        <v>46</v>
      </c>
      <c r="B7" s="13" t="s">
        <v>47</v>
      </c>
      <c r="C7" s="57">
        <v>0.16131352415667269</v>
      </c>
      <c r="D7" s="57">
        <v>0.36319463655151074</v>
      </c>
      <c r="E7" s="57">
        <v>0.19702536898117259</v>
      </c>
      <c r="F7" s="57">
        <v>0.27846647031064387</v>
      </c>
      <c r="G7" s="8" t="s">
        <v>37</v>
      </c>
      <c r="H7" s="14">
        <v>46</v>
      </c>
      <c r="I7" s="4"/>
    </row>
    <row r="8" spans="1:10" ht="39" x14ac:dyDescent="0.2">
      <c r="A8" s="15">
        <v>47</v>
      </c>
      <c r="B8" s="11" t="s">
        <v>35</v>
      </c>
      <c r="C8" s="56">
        <v>2.5368501449199998E-2</v>
      </c>
      <c r="D8" s="56">
        <v>0.443428227624444</v>
      </c>
      <c r="E8" s="56">
        <v>0.20428710691002777</v>
      </c>
      <c r="F8" s="56">
        <v>0.326916164016328</v>
      </c>
      <c r="G8" s="6" t="s">
        <v>38</v>
      </c>
      <c r="H8" s="53">
        <v>47</v>
      </c>
      <c r="I8" s="4"/>
    </row>
    <row r="9" spans="1:10" ht="15" x14ac:dyDescent="0.35">
      <c r="A9" s="85" t="s">
        <v>53</v>
      </c>
      <c r="B9" s="85"/>
      <c r="C9" s="85"/>
      <c r="D9" s="85"/>
      <c r="E9" s="85"/>
      <c r="F9" s="85"/>
      <c r="G9" s="85"/>
      <c r="H9" s="85"/>
      <c r="I9" s="4"/>
    </row>
    <row r="10" spans="1:10" x14ac:dyDescent="0.2">
      <c r="A10" s="4"/>
      <c r="B10" s="4"/>
      <c r="C10" s="4"/>
      <c r="D10" s="4"/>
      <c r="E10" s="4"/>
      <c r="F10" s="4"/>
      <c r="G10" s="4"/>
      <c r="H10" s="4"/>
      <c r="I10" s="4"/>
    </row>
    <row r="11" spans="1:10" x14ac:dyDescent="0.2">
      <c r="A11" s="4"/>
      <c r="B11" s="4"/>
      <c r="C11" s="4"/>
      <c r="D11" s="4"/>
      <c r="E11" s="4"/>
      <c r="F11" s="4"/>
      <c r="G11" s="4"/>
      <c r="H11" s="4"/>
      <c r="I11" s="4"/>
    </row>
    <row r="22" spans="11:11" x14ac:dyDescent="0.2">
      <c r="K22" s="61"/>
    </row>
  </sheetData>
  <mergeCells count="7">
    <mergeCell ref="A9:H9"/>
    <mergeCell ref="A1:B1"/>
    <mergeCell ref="G1:H1"/>
    <mergeCell ref="A2:H2"/>
    <mergeCell ref="A3:H3"/>
    <mergeCell ref="A4:B5"/>
    <mergeCell ref="G4:H5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4.7109375" customWidth="1"/>
    <col min="3" max="3" width="14.42578125" customWidth="1"/>
    <col min="4" max="4" width="12.42578125" customWidth="1"/>
    <col min="5" max="5" width="61" customWidth="1"/>
    <col min="6" max="6" width="3" bestFit="1" customWidth="1"/>
  </cols>
  <sheetData>
    <row r="1" spans="1:7" ht="15.75" x14ac:dyDescent="0.4">
      <c r="A1" s="77" t="s">
        <v>80</v>
      </c>
      <c r="B1" s="77"/>
      <c r="C1" s="20"/>
      <c r="D1" s="20"/>
      <c r="E1" s="75" t="s">
        <v>81</v>
      </c>
      <c r="F1" s="75"/>
      <c r="G1" s="35"/>
    </row>
    <row r="2" spans="1:7" ht="23.25" customHeight="1" x14ac:dyDescent="0.2">
      <c r="A2" s="79" t="s">
        <v>97</v>
      </c>
      <c r="B2" s="79"/>
      <c r="C2" s="79"/>
      <c r="D2" s="79"/>
      <c r="E2" s="79"/>
      <c r="F2" s="79"/>
      <c r="G2" s="39"/>
    </row>
    <row r="3" spans="1:7" ht="23.25" customHeight="1" x14ac:dyDescent="0.2">
      <c r="A3" s="83" t="s">
        <v>105</v>
      </c>
      <c r="B3" s="83"/>
      <c r="C3" s="83"/>
      <c r="D3" s="83"/>
      <c r="E3" s="83"/>
      <c r="F3" s="83"/>
      <c r="G3" s="50"/>
    </row>
    <row r="4" spans="1:7" ht="21.75" customHeight="1" x14ac:dyDescent="0.2">
      <c r="A4" s="72" t="s">
        <v>0</v>
      </c>
      <c r="B4" s="72"/>
      <c r="C4" s="28" t="s">
        <v>66</v>
      </c>
      <c r="D4" s="28" t="s">
        <v>69</v>
      </c>
      <c r="E4" s="73" t="s">
        <v>3</v>
      </c>
      <c r="F4" s="73"/>
      <c r="G4" s="4"/>
    </row>
    <row r="5" spans="1:7" ht="30" customHeight="1" x14ac:dyDescent="0.2">
      <c r="A5" s="72"/>
      <c r="B5" s="72"/>
      <c r="C5" s="29" t="s">
        <v>67</v>
      </c>
      <c r="D5" s="29" t="s">
        <v>68</v>
      </c>
      <c r="E5" s="73"/>
      <c r="F5" s="73"/>
      <c r="G5" s="4"/>
    </row>
    <row r="6" spans="1:7" ht="29.25" customHeight="1" x14ac:dyDescent="0.2">
      <c r="A6" s="15">
        <v>45</v>
      </c>
      <c r="B6" s="11" t="s">
        <v>39</v>
      </c>
      <c r="C6" s="59">
        <v>9.3975318211491996E-3</v>
      </c>
      <c r="D6" s="59">
        <v>0.99060246817885089</v>
      </c>
      <c r="E6" s="6" t="s">
        <v>36</v>
      </c>
      <c r="F6" s="53">
        <v>45</v>
      </c>
      <c r="G6" s="4"/>
    </row>
    <row r="7" spans="1:7" ht="39" x14ac:dyDescent="0.2">
      <c r="A7" s="48">
        <v>46</v>
      </c>
      <c r="B7" s="13" t="s">
        <v>47</v>
      </c>
      <c r="C7" s="60">
        <v>2.6234437167344981E-2</v>
      </c>
      <c r="D7" s="60">
        <v>0.97376556283265503</v>
      </c>
      <c r="E7" s="8" t="s">
        <v>37</v>
      </c>
      <c r="F7" s="14">
        <v>46</v>
      </c>
      <c r="G7" s="4"/>
    </row>
    <row r="8" spans="1:7" ht="39" x14ac:dyDescent="0.2">
      <c r="A8" s="15">
        <v>47</v>
      </c>
      <c r="B8" s="11" t="s">
        <v>35</v>
      </c>
      <c r="C8" s="59">
        <v>1.2727033636891556E-2</v>
      </c>
      <c r="D8" s="59">
        <v>0.98727296636310835</v>
      </c>
      <c r="E8" s="6" t="s">
        <v>38</v>
      </c>
      <c r="F8" s="53">
        <v>47</v>
      </c>
      <c r="G8" s="4"/>
    </row>
    <row r="9" spans="1:7" ht="15" x14ac:dyDescent="0.35">
      <c r="A9" s="85" t="s">
        <v>53</v>
      </c>
      <c r="B9" s="85"/>
      <c r="C9" s="85"/>
      <c r="D9" s="85"/>
      <c r="E9" s="85"/>
      <c r="F9" s="85"/>
      <c r="G9" s="4"/>
    </row>
    <row r="10" spans="1:7" x14ac:dyDescent="0.2">
      <c r="A10" s="4"/>
      <c r="B10" s="4"/>
      <c r="C10" s="4"/>
      <c r="D10" s="4"/>
      <c r="E10" s="4"/>
      <c r="F10" s="4"/>
      <c r="G10" s="4"/>
    </row>
    <row r="11" spans="1:7" x14ac:dyDescent="0.2">
      <c r="A11" s="4"/>
      <c r="B11" s="4"/>
      <c r="C11" s="4"/>
      <c r="D11" s="4"/>
      <c r="E11" s="4"/>
      <c r="F11" s="4"/>
      <c r="G11" s="4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4.42578125" customWidth="1"/>
    <col min="3" max="3" width="14.42578125" customWidth="1"/>
    <col min="4" max="4" width="12.42578125" customWidth="1"/>
    <col min="5" max="5" width="61.42578125" customWidth="1"/>
    <col min="6" max="6" width="3" bestFit="1" customWidth="1"/>
  </cols>
  <sheetData>
    <row r="1" spans="1:7" ht="15.75" x14ac:dyDescent="0.4">
      <c r="A1" s="77" t="s">
        <v>88</v>
      </c>
      <c r="B1" s="77"/>
      <c r="C1" s="20"/>
      <c r="D1" s="20"/>
      <c r="E1" s="75" t="s">
        <v>89</v>
      </c>
      <c r="F1" s="75"/>
      <c r="G1" s="35"/>
    </row>
    <row r="2" spans="1:7" ht="23.25" customHeight="1" x14ac:dyDescent="0.2">
      <c r="A2" s="79" t="s">
        <v>98</v>
      </c>
      <c r="B2" s="79"/>
      <c r="C2" s="79"/>
      <c r="D2" s="79"/>
      <c r="E2" s="79"/>
      <c r="F2" s="79"/>
      <c r="G2" s="39"/>
    </row>
    <row r="3" spans="1:7" ht="23.25" customHeight="1" x14ac:dyDescent="0.2">
      <c r="A3" s="99" t="s">
        <v>104</v>
      </c>
      <c r="B3" s="99"/>
      <c r="C3" s="99"/>
      <c r="D3" s="99"/>
      <c r="E3" s="99"/>
      <c r="F3" s="99"/>
      <c r="G3" s="50"/>
    </row>
    <row r="4" spans="1:7" ht="21.75" customHeight="1" x14ac:dyDescent="0.2">
      <c r="A4" s="72" t="s">
        <v>0</v>
      </c>
      <c r="B4" s="72"/>
      <c r="C4" s="28" t="s">
        <v>66</v>
      </c>
      <c r="D4" s="28" t="s">
        <v>69</v>
      </c>
      <c r="E4" s="73" t="s">
        <v>3</v>
      </c>
      <c r="F4" s="73"/>
      <c r="G4" s="4"/>
    </row>
    <row r="5" spans="1:7" ht="30" customHeight="1" x14ac:dyDescent="0.2">
      <c r="A5" s="72"/>
      <c r="B5" s="72"/>
      <c r="C5" s="29" t="s">
        <v>67</v>
      </c>
      <c r="D5" s="29" t="s">
        <v>68</v>
      </c>
      <c r="E5" s="73"/>
      <c r="F5" s="73"/>
      <c r="G5" s="4"/>
    </row>
    <row r="6" spans="1:7" ht="29.25" customHeight="1" x14ac:dyDescent="0.2">
      <c r="A6" s="15">
        <v>45</v>
      </c>
      <c r="B6" s="11" t="s">
        <v>39</v>
      </c>
      <c r="C6" s="59">
        <v>3.579972492810341E-3</v>
      </c>
      <c r="D6" s="59">
        <v>0.99642002750718972</v>
      </c>
      <c r="E6" s="6" t="s">
        <v>36</v>
      </c>
      <c r="F6" s="53">
        <v>45</v>
      </c>
      <c r="G6" s="4"/>
    </row>
    <row r="7" spans="1:7" ht="39" x14ac:dyDescent="0.2">
      <c r="A7" s="48">
        <v>46</v>
      </c>
      <c r="B7" s="13" t="s">
        <v>47</v>
      </c>
      <c r="C7" s="60">
        <v>1.8270688301309117E-2</v>
      </c>
      <c r="D7" s="60">
        <v>0.98172931169869093</v>
      </c>
      <c r="E7" s="8" t="s">
        <v>37</v>
      </c>
      <c r="F7" s="14">
        <v>46</v>
      </c>
      <c r="G7" s="4"/>
    </row>
    <row r="8" spans="1:7" ht="39" x14ac:dyDescent="0.2">
      <c r="A8" s="15">
        <v>47</v>
      </c>
      <c r="B8" s="11" t="s">
        <v>35</v>
      </c>
      <c r="C8" s="59">
        <v>1.0338208704776265E-2</v>
      </c>
      <c r="D8" s="59">
        <v>0.98966179129522369</v>
      </c>
      <c r="E8" s="6" t="s">
        <v>38</v>
      </c>
      <c r="F8" s="53">
        <v>47</v>
      </c>
      <c r="G8" s="4"/>
    </row>
    <row r="9" spans="1:7" ht="15" x14ac:dyDescent="0.35">
      <c r="A9" s="85" t="s">
        <v>53</v>
      </c>
      <c r="B9" s="85"/>
      <c r="C9" s="85"/>
      <c r="D9" s="85"/>
      <c r="E9" s="85"/>
      <c r="F9" s="85"/>
      <c r="G9" s="4"/>
    </row>
    <row r="10" spans="1:7" x14ac:dyDescent="0.2">
      <c r="A10" s="4"/>
      <c r="B10" s="4"/>
      <c r="C10" s="4"/>
      <c r="D10" s="4"/>
      <c r="E10" s="4"/>
      <c r="F10" s="4"/>
      <c r="G10" s="4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rightToLeft="1" zoomScaleNormal="100" workbookViewId="0">
      <selection activeCell="F1" sqref="A1:G9"/>
    </sheetView>
  </sheetViews>
  <sheetFormatPr defaultRowHeight="12.75" x14ac:dyDescent="0.2"/>
  <cols>
    <col min="1" max="1" width="3" bestFit="1" customWidth="1"/>
    <col min="2" max="2" width="53.7109375" customWidth="1"/>
    <col min="3" max="3" width="12.85546875" customWidth="1"/>
    <col min="4" max="4" width="13.5703125" customWidth="1"/>
    <col min="5" max="5" width="11.28515625" customWidth="1"/>
    <col min="6" max="6" width="60.7109375" customWidth="1"/>
    <col min="7" max="7" width="3" bestFit="1" customWidth="1"/>
  </cols>
  <sheetData>
    <row r="1" spans="1:8" ht="14.25" customHeight="1" x14ac:dyDescent="0.4">
      <c r="A1" s="77" t="s">
        <v>90</v>
      </c>
      <c r="B1" s="77"/>
      <c r="C1" s="20"/>
      <c r="D1" s="20"/>
      <c r="E1" s="20"/>
      <c r="F1" s="75" t="s">
        <v>91</v>
      </c>
      <c r="G1" s="75"/>
      <c r="H1" s="35"/>
    </row>
    <row r="2" spans="1:8" ht="23.25" customHeight="1" x14ac:dyDescent="0.2">
      <c r="A2" s="76" t="s">
        <v>94</v>
      </c>
      <c r="B2" s="76"/>
      <c r="C2" s="76"/>
      <c r="D2" s="76"/>
      <c r="E2" s="76"/>
      <c r="F2" s="76"/>
      <c r="G2" s="76"/>
      <c r="H2" s="39"/>
    </row>
    <row r="3" spans="1:8" ht="23.25" customHeight="1" x14ac:dyDescent="0.2">
      <c r="A3" s="83" t="s">
        <v>103</v>
      </c>
      <c r="B3" s="83"/>
      <c r="C3" s="83"/>
      <c r="D3" s="83"/>
      <c r="E3" s="83"/>
      <c r="F3" s="83"/>
      <c r="G3" s="83"/>
      <c r="H3" s="50"/>
    </row>
    <row r="4" spans="1:8" ht="21.75" x14ac:dyDescent="0.2">
      <c r="A4" s="72" t="s">
        <v>0</v>
      </c>
      <c r="B4" s="72"/>
      <c r="C4" s="28" t="s">
        <v>82</v>
      </c>
      <c r="D4" s="28" t="s">
        <v>83</v>
      </c>
      <c r="E4" s="28" t="s">
        <v>84</v>
      </c>
      <c r="F4" s="73" t="s">
        <v>3</v>
      </c>
      <c r="G4" s="73"/>
      <c r="H4" s="4"/>
    </row>
    <row r="5" spans="1:8" ht="43.5" x14ac:dyDescent="0.2">
      <c r="A5" s="72"/>
      <c r="B5" s="72"/>
      <c r="C5" s="29" t="s">
        <v>85</v>
      </c>
      <c r="D5" s="29" t="s">
        <v>86</v>
      </c>
      <c r="E5" s="29" t="s">
        <v>87</v>
      </c>
      <c r="F5" s="73"/>
      <c r="G5" s="73"/>
      <c r="H5" s="4"/>
    </row>
    <row r="6" spans="1:8" ht="29.25" customHeight="1" x14ac:dyDescent="0.2">
      <c r="A6" s="15">
        <v>45</v>
      </c>
      <c r="B6" s="11" t="s">
        <v>39</v>
      </c>
      <c r="C6" s="56">
        <v>0.65785584497869098</v>
      </c>
      <c r="D6" s="56">
        <v>0.19417184565864501</v>
      </c>
      <c r="E6" s="56">
        <v>0.14797230936266301</v>
      </c>
      <c r="F6" s="6" t="s">
        <v>36</v>
      </c>
      <c r="G6" s="53">
        <v>45</v>
      </c>
      <c r="H6" s="4"/>
    </row>
    <row r="7" spans="1:8" ht="39" x14ac:dyDescent="0.2">
      <c r="A7" s="48">
        <v>46</v>
      </c>
      <c r="B7" s="13" t="s">
        <v>47</v>
      </c>
      <c r="C7" s="57">
        <v>0.64506237542231504</v>
      </c>
      <c r="D7" s="57">
        <v>0.197138935888963</v>
      </c>
      <c r="E7" s="57">
        <v>0.15779868868872099</v>
      </c>
      <c r="F7" s="8" t="s">
        <v>37</v>
      </c>
      <c r="G7" s="14">
        <v>46</v>
      </c>
      <c r="H7" s="4"/>
    </row>
    <row r="8" spans="1:8" ht="39" x14ac:dyDescent="0.2">
      <c r="A8" s="15">
        <v>47</v>
      </c>
      <c r="B8" s="11" t="s">
        <v>35</v>
      </c>
      <c r="C8" s="56">
        <v>0.64341586550558905</v>
      </c>
      <c r="D8" s="56">
        <v>0.22438691007754999</v>
      </c>
      <c r="E8" s="56">
        <v>0.13219722441685999</v>
      </c>
      <c r="F8" s="6" t="s">
        <v>38</v>
      </c>
      <c r="G8" s="53">
        <v>47</v>
      </c>
      <c r="H8" s="4"/>
    </row>
    <row r="9" spans="1:8" ht="15" x14ac:dyDescent="0.35">
      <c r="A9" s="85" t="s">
        <v>53</v>
      </c>
      <c r="B9" s="85"/>
      <c r="C9" s="85"/>
      <c r="D9" s="85"/>
      <c r="E9" s="85"/>
      <c r="F9" s="85"/>
      <c r="G9" s="85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4"/>
      <c r="B11" s="4"/>
      <c r="C11" s="4"/>
      <c r="D11" s="4"/>
      <c r="E11" s="4"/>
      <c r="F11" s="4"/>
      <c r="G11" s="4"/>
      <c r="H11" s="4"/>
    </row>
  </sheetData>
  <mergeCells count="7">
    <mergeCell ref="A9:G9"/>
    <mergeCell ref="A1:B1"/>
    <mergeCell ref="F1:G1"/>
    <mergeCell ref="A2:G2"/>
    <mergeCell ref="A3:G3"/>
    <mergeCell ref="A4:B5"/>
    <mergeCell ref="F4:G5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60.28515625" customWidth="1"/>
    <col min="3" max="3" width="14.42578125" customWidth="1"/>
    <col min="4" max="4" width="12.42578125" customWidth="1"/>
    <col min="5" max="5" width="60.5703125" customWidth="1"/>
    <col min="6" max="6" width="3" bestFit="1" customWidth="1"/>
  </cols>
  <sheetData>
    <row r="1" spans="1:7" ht="15.75" x14ac:dyDescent="0.4">
      <c r="A1" s="77" t="s">
        <v>92</v>
      </c>
      <c r="B1" s="77"/>
      <c r="C1" s="20"/>
      <c r="D1" s="20"/>
      <c r="E1" s="75" t="s">
        <v>93</v>
      </c>
      <c r="F1" s="75"/>
      <c r="G1" s="35"/>
    </row>
    <row r="2" spans="1:7" ht="23.25" customHeight="1" x14ac:dyDescent="0.2">
      <c r="A2" s="79" t="s">
        <v>101</v>
      </c>
      <c r="B2" s="79"/>
      <c r="C2" s="79"/>
      <c r="D2" s="79"/>
      <c r="E2" s="79"/>
      <c r="F2" s="79"/>
      <c r="G2" s="39"/>
    </row>
    <row r="3" spans="1:7" ht="23.25" customHeight="1" x14ac:dyDescent="0.2">
      <c r="A3" s="83" t="s">
        <v>102</v>
      </c>
      <c r="B3" s="83"/>
      <c r="C3" s="83"/>
      <c r="D3" s="83"/>
      <c r="E3" s="83"/>
      <c r="F3" s="83"/>
      <c r="G3" s="50"/>
    </row>
    <row r="4" spans="1:7" ht="21.75" x14ac:dyDescent="0.2">
      <c r="A4" s="72" t="s">
        <v>0</v>
      </c>
      <c r="B4" s="72"/>
      <c r="C4" s="28" t="s">
        <v>66</v>
      </c>
      <c r="D4" s="28" t="s">
        <v>69</v>
      </c>
      <c r="E4" s="73" t="s">
        <v>3</v>
      </c>
      <c r="F4" s="73"/>
      <c r="G4" s="4"/>
    </row>
    <row r="5" spans="1:7" ht="21.75" x14ac:dyDescent="0.2">
      <c r="A5" s="72"/>
      <c r="B5" s="72"/>
      <c r="C5" s="29" t="s">
        <v>67</v>
      </c>
      <c r="D5" s="29" t="s">
        <v>68</v>
      </c>
      <c r="E5" s="73"/>
      <c r="F5" s="73"/>
      <c r="G5" s="4"/>
    </row>
    <row r="6" spans="1:7" ht="29.25" customHeight="1" x14ac:dyDescent="0.2">
      <c r="A6" s="15">
        <v>45</v>
      </c>
      <c r="B6" s="11" t="s">
        <v>39</v>
      </c>
      <c r="C6" s="59">
        <v>1.2858956322038999E-2</v>
      </c>
      <c r="D6" s="59">
        <v>0.98714104367796096</v>
      </c>
      <c r="E6" s="6" t="s">
        <v>36</v>
      </c>
      <c r="F6" s="53">
        <v>45</v>
      </c>
      <c r="G6" s="4"/>
    </row>
    <row r="7" spans="1:7" ht="33.75" customHeight="1" x14ac:dyDescent="0.2">
      <c r="A7" s="48">
        <v>46</v>
      </c>
      <c r="B7" s="13" t="s">
        <v>47</v>
      </c>
      <c r="C7" s="60">
        <v>2.57457695532117E-2</v>
      </c>
      <c r="D7" s="60">
        <v>0.97425423044678827</v>
      </c>
      <c r="E7" s="8" t="s">
        <v>37</v>
      </c>
      <c r="F7" s="14">
        <v>46</v>
      </c>
      <c r="G7" s="4"/>
    </row>
    <row r="8" spans="1:7" ht="33.75" customHeight="1" x14ac:dyDescent="0.2">
      <c r="A8" s="15">
        <v>47</v>
      </c>
      <c r="B8" s="11" t="s">
        <v>35</v>
      </c>
      <c r="C8" s="59">
        <v>3.05466765553301E-2</v>
      </c>
      <c r="D8" s="59">
        <v>0.96945332344466995</v>
      </c>
      <c r="E8" s="6" t="s">
        <v>38</v>
      </c>
      <c r="F8" s="53">
        <v>47</v>
      </c>
      <c r="G8" s="4"/>
    </row>
    <row r="9" spans="1:7" ht="15" x14ac:dyDescent="0.35">
      <c r="A9" s="85" t="s">
        <v>53</v>
      </c>
      <c r="B9" s="85"/>
      <c r="C9" s="85"/>
      <c r="D9" s="85"/>
      <c r="E9" s="85"/>
      <c r="F9" s="85"/>
      <c r="G9" s="4"/>
    </row>
    <row r="10" spans="1:7" x14ac:dyDescent="0.2">
      <c r="A10" s="4"/>
      <c r="B10" s="4"/>
      <c r="C10" s="4"/>
      <c r="D10" s="4"/>
      <c r="E10" s="4"/>
      <c r="F10" s="4"/>
      <c r="G10" s="4"/>
    </row>
    <row r="11" spans="1:7" x14ac:dyDescent="0.2">
      <c r="A11" s="4"/>
      <c r="B11" s="4"/>
      <c r="C11" s="4"/>
      <c r="D11" s="4"/>
      <c r="E11" s="4"/>
      <c r="F11" s="4"/>
      <c r="G11" s="4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zoomScaleNormal="100" workbookViewId="0">
      <selection activeCell="A10" sqref="A1:E10"/>
    </sheetView>
  </sheetViews>
  <sheetFormatPr defaultRowHeight="12.75" x14ac:dyDescent="0.2"/>
  <cols>
    <col min="1" max="1" width="3" bestFit="1" customWidth="1"/>
    <col min="2" max="2" width="53.7109375" customWidth="1"/>
    <col min="3" max="3" width="19.42578125" customWidth="1"/>
    <col min="4" max="4" width="61" style="2" customWidth="1"/>
    <col min="5" max="5" width="4.42578125" customWidth="1"/>
    <col min="6" max="6" width="8.7109375" customWidth="1"/>
  </cols>
  <sheetData>
    <row r="1" spans="1:6" ht="15.75" x14ac:dyDescent="0.4">
      <c r="A1" s="77" t="s">
        <v>22</v>
      </c>
      <c r="B1" s="77"/>
      <c r="C1" s="77"/>
      <c r="D1" s="75" t="s">
        <v>23</v>
      </c>
      <c r="E1" s="75"/>
      <c r="F1" s="4"/>
    </row>
    <row r="2" spans="1:6" ht="30" customHeight="1" x14ac:dyDescent="0.2">
      <c r="A2" s="76" t="s">
        <v>52</v>
      </c>
      <c r="B2" s="76"/>
      <c r="C2" s="76"/>
      <c r="D2" s="76"/>
      <c r="E2" s="76"/>
      <c r="F2" s="4"/>
    </row>
    <row r="3" spans="1:6" ht="30" customHeight="1" x14ac:dyDescent="0.2">
      <c r="A3" s="74" t="s">
        <v>118</v>
      </c>
      <c r="B3" s="74"/>
      <c r="C3" s="74"/>
      <c r="D3" s="74"/>
      <c r="E3" s="74"/>
      <c r="F3" s="4"/>
    </row>
    <row r="4" spans="1:6" ht="24.95" customHeight="1" x14ac:dyDescent="0.2">
      <c r="A4" s="72" t="s">
        <v>0</v>
      </c>
      <c r="B4" s="72"/>
      <c r="C4" s="28" t="s">
        <v>12</v>
      </c>
      <c r="D4" s="73" t="s">
        <v>3</v>
      </c>
      <c r="E4" s="73"/>
      <c r="F4" s="4"/>
    </row>
    <row r="5" spans="1:6" ht="40.5" customHeight="1" x14ac:dyDescent="0.2">
      <c r="A5" s="72"/>
      <c r="B5" s="72"/>
      <c r="C5" s="29" t="s">
        <v>15</v>
      </c>
      <c r="D5" s="73"/>
      <c r="E5" s="73"/>
      <c r="F5" s="4"/>
    </row>
    <row r="6" spans="1:6" ht="30" customHeight="1" x14ac:dyDescent="0.2">
      <c r="A6" s="10">
        <v>45</v>
      </c>
      <c r="B6" s="11" t="s">
        <v>39</v>
      </c>
      <c r="C6" s="30">
        <v>90752</v>
      </c>
      <c r="D6" s="31" t="s">
        <v>36</v>
      </c>
      <c r="E6" s="44">
        <v>45</v>
      </c>
      <c r="F6" s="4"/>
    </row>
    <row r="7" spans="1:6" ht="30" customHeight="1" x14ac:dyDescent="0.2">
      <c r="A7" s="12">
        <v>46</v>
      </c>
      <c r="B7" s="32" t="s">
        <v>47</v>
      </c>
      <c r="C7" s="33">
        <v>34555</v>
      </c>
      <c r="D7" s="34" t="s">
        <v>37</v>
      </c>
      <c r="E7" s="45">
        <v>46</v>
      </c>
      <c r="F7" s="4"/>
    </row>
    <row r="8" spans="1:6" ht="30" customHeight="1" x14ac:dyDescent="0.2">
      <c r="A8" s="10">
        <v>47</v>
      </c>
      <c r="B8" s="11" t="s">
        <v>35</v>
      </c>
      <c r="C8" s="30">
        <v>333603</v>
      </c>
      <c r="D8" s="31" t="s">
        <v>38</v>
      </c>
      <c r="E8" s="44">
        <v>47</v>
      </c>
      <c r="F8" s="4"/>
    </row>
    <row r="9" spans="1:6" ht="30" customHeight="1" x14ac:dyDescent="0.2">
      <c r="A9" s="72" t="s">
        <v>1</v>
      </c>
      <c r="B9" s="72"/>
      <c r="C9" s="22">
        <f>SUM(C6:C8)</f>
        <v>458910</v>
      </c>
      <c r="D9" s="73" t="s">
        <v>2</v>
      </c>
      <c r="E9" s="73"/>
      <c r="F9" s="4"/>
    </row>
    <row r="10" spans="1:6" x14ac:dyDescent="0.2">
      <c r="A10" s="71" t="s">
        <v>53</v>
      </c>
      <c r="B10" s="71"/>
      <c r="C10" s="71"/>
      <c r="D10" s="71"/>
      <c r="E10" s="71"/>
      <c r="F10" s="4"/>
    </row>
    <row r="11" spans="1:6" x14ac:dyDescent="0.2">
      <c r="A11" s="4"/>
      <c r="B11" s="4"/>
      <c r="C11" s="4"/>
      <c r="D11" s="35"/>
      <c r="E11" s="4"/>
      <c r="F11" s="4"/>
    </row>
  </sheetData>
  <mergeCells count="9">
    <mergeCell ref="A10:E10"/>
    <mergeCell ref="A9:B9"/>
    <mergeCell ref="D9:E9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rightToLeft="1" zoomScaleNormal="100" workbookViewId="0">
      <selection activeCell="A11" sqref="A1:G11"/>
    </sheetView>
  </sheetViews>
  <sheetFormatPr defaultRowHeight="12.75" x14ac:dyDescent="0.2"/>
  <cols>
    <col min="1" max="1" width="3.140625" bestFit="1" customWidth="1"/>
    <col min="2" max="2" width="55.28515625" bestFit="1" customWidth="1"/>
    <col min="3" max="5" width="15.7109375" customWidth="1"/>
    <col min="6" max="6" width="61.42578125" customWidth="1"/>
    <col min="7" max="7" width="5" bestFit="1" customWidth="1"/>
  </cols>
  <sheetData>
    <row r="1" spans="1:8" ht="15.75" x14ac:dyDescent="0.4">
      <c r="A1" s="77" t="s">
        <v>24</v>
      </c>
      <c r="B1" s="77"/>
      <c r="C1" s="77"/>
      <c r="D1" s="75" t="s">
        <v>25</v>
      </c>
      <c r="E1" s="75"/>
      <c r="F1" s="75"/>
      <c r="G1" s="75"/>
      <c r="H1" s="4"/>
    </row>
    <row r="2" spans="1:8" ht="30" customHeight="1" x14ac:dyDescent="0.2">
      <c r="A2" s="79" t="s">
        <v>55</v>
      </c>
      <c r="B2" s="79"/>
      <c r="C2" s="79"/>
      <c r="D2" s="79"/>
      <c r="E2" s="79"/>
      <c r="F2" s="79"/>
      <c r="G2" s="79"/>
      <c r="H2" s="4"/>
    </row>
    <row r="3" spans="1:8" ht="30" customHeight="1" x14ac:dyDescent="0.2">
      <c r="A3" s="80" t="s">
        <v>117</v>
      </c>
      <c r="B3" s="80"/>
      <c r="C3" s="80"/>
      <c r="D3" s="80"/>
      <c r="E3" s="80"/>
      <c r="F3" s="80"/>
      <c r="G3" s="80"/>
      <c r="H3" s="4"/>
    </row>
    <row r="4" spans="1:8" ht="24.95" customHeight="1" x14ac:dyDescent="0.2">
      <c r="A4" s="72" t="s">
        <v>0</v>
      </c>
      <c r="B4" s="72"/>
      <c r="C4" s="81" t="s">
        <v>13</v>
      </c>
      <c r="D4" s="81"/>
      <c r="E4" s="81"/>
      <c r="F4" s="72" t="s">
        <v>3</v>
      </c>
      <c r="G4" s="72"/>
      <c r="H4" s="4"/>
    </row>
    <row r="5" spans="1:8" ht="24.95" customHeight="1" x14ac:dyDescent="0.2">
      <c r="A5" s="72"/>
      <c r="B5" s="72"/>
      <c r="C5" s="29" t="s">
        <v>16</v>
      </c>
      <c r="D5" s="29" t="s">
        <v>18</v>
      </c>
      <c r="E5" s="28" t="s">
        <v>9</v>
      </c>
      <c r="F5" s="72"/>
      <c r="G5" s="72"/>
      <c r="H5" s="4"/>
    </row>
    <row r="6" spans="1:8" ht="24.95" customHeight="1" x14ac:dyDescent="0.2">
      <c r="A6" s="72"/>
      <c r="B6" s="72"/>
      <c r="C6" s="29" t="s">
        <v>17</v>
      </c>
      <c r="D6" s="29" t="s">
        <v>14</v>
      </c>
      <c r="E6" s="29" t="s">
        <v>2</v>
      </c>
      <c r="F6" s="72"/>
      <c r="G6" s="72"/>
      <c r="H6" s="4"/>
    </row>
    <row r="7" spans="1:8" ht="30" customHeight="1" x14ac:dyDescent="0.2">
      <c r="A7" s="10">
        <v>45</v>
      </c>
      <c r="B7" s="11" t="s">
        <v>39</v>
      </c>
      <c r="C7" s="30">
        <v>81737</v>
      </c>
      <c r="D7" s="30">
        <v>749</v>
      </c>
      <c r="E7" s="30">
        <v>82486</v>
      </c>
      <c r="F7" s="6" t="s">
        <v>36</v>
      </c>
      <c r="G7" s="7">
        <v>45</v>
      </c>
      <c r="H7" s="4"/>
    </row>
    <row r="8" spans="1:8" ht="30" customHeight="1" x14ac:dyDescent="0.2">
      <c r="A8" s="12">
        <v>46</v>
      </c>
      <c r="B8" s="32" t="s">
        <v>47</v>
      </c>
      <c r="C8" s="33">
        <v>66794</v>
      </c>
      <c r="D8" s="33">
        <v>2082</v>
      </c>
      <c r="E8" s="33">
        <v>68877</v>
      </c>
      <c r="F8" s="8" t="s">
        <v>37</v>
      </c>
      <c r="G8" s="9">
        <v>46</v>
      </c>
      <c r="H8" s="4"/>
    </row>
    <row r="9" spans="1:8" ht="30" customHeight="1" x14ac:dyDescent="0.2">
      <c r="A9" s="10">
        <v>47</v>
      </c>
      <c r="B9" s="11" t="s">
        <v>35</v>
      </c>
      <c r="C9" s="30">
        <v>271991</v>
      </c>
      <c r="D9" s="30">
        <v>10820</v>
      </c>
      <c r="E9" s="30">
        <v>282810</v>
      </c>
      <c r="F9" s="6" t="s">
        <v>38</v>
      </c>
      <c r="G9" s="7">
        <v>47</v>
      </c>
      <c r="H9" s="4"/>
    </row>
    <row r="10" spans="1:8" ht="30" customHeight="1" x14ac:dyDescent="0.2">
      <c r="A10" s="72" t="s">
        <v>1</v>
      </c>
      <c r="B10" s="72"/>
      <c r="C10" s="22">
        <f>SUM(C7:C9)</f>
        <v>420522</v>
      </c>
      <c r="D10" s="22">
        <f t="shared" ref="D10:E10" si="0">SUM(D7:D9)</f>
        <v>13651</v>
      </c>
      <c r="E10" s="22">
        <f t="shared" si="0"/>
        <v>434173</v>
      </c>
      <c r="F10" s="72" t="s">
        <v>2</v>
      </c>
      <c r="G10" s="72"/>
      <c r="H10" s="4"/>
    </row>
    <row r="11" spans="1:8" ht="18" customHeight="1" x14ac:dyDescent="0.2">
      <c r="A11" s="78" t="s">
        <v>53</v>
      </c>
      <c r="B11" s="78"/>
      <c r="C11" s="78"/>
      <c r="D11" s="78"/>
      <c r="E11" s="78"/>
      <c r="F11" s="78"/>
      <c r="G11" s="78"/>
      <c r="H11" s="4"/>
    </row>
    <row r="12" spans="1:8" x14ac:dyDescent="0.2">
      <c r="A12" s="37"/>
      <c r="B12" s="38"/>
      <c r="C12" s="37"/>
      <c r="D12" s="37"/>
      <c r="E12" s="37"/>
      <c r="F12" s="37"/>
      <c r="G12" s="37"/>
      <c r="H12" s="37"/>
    </row>
  </sheetData>
  <mergeCells count="10">
    <mergeCell ref="A11:G11"/>
    <mergeCell ref="A1:C1"/>
    <mergeCell ref="D1:G1"/>
    <mergeCell ref="A2:G2"/>
    <mergeCell ref="A3:G3"/>
    <mergeCell ref="A10:B10"/>
    <mergeCell ref="F10:G10"/>
    <mergeCell ref="A4:B6"/>
    <mergeCell ref="F4:G6"/>
    <mergeCell ref="C4:E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rightToLeft="1" zoomScaleNormal="100" workbookViewId="0">
      <selection activeCell="E1" sqref="A1:G11"/>
    </sheetView>
  </sheetViews>
  <sheetFormatPr defaultRowHeight="12.75" x14ac:dyDescent="0.2"/>
  <cols>
    <col min="1" max="1" width="3" bestFit="1" customWidth="1"/>
    <col min="2" max="2" width="53.7109375" customWidth="1"/>
    <col min="3" max="4" width="16.7109375" customWidth="1"/>
    <col min="5" max="5" width="18.28515625" customWidth="1"/>
    <col min="6" max="6" width="61.140625" customWidth="1"/>
    <col min="7" max="7" width="5" bestFit="1" customWidth="1"/>
  </cols>
  <sheetData>
    <row r="1" spans="1:8" ht="15.75" x14ac:dyDescent="0.4">
      <c r="A1" s="77" t="s">
        <v>26</v>
      </c>
      <c r="B1" s="77"/>
      <c r="C1" s="77"/>
      <c r="D1" s="77"/>
      <c r="E1" s="75" t="s">
        <v>27</v>
      </c>
      <c r="F1" s="75"/>
      <c r="G1" s="75"/>
      <c r="H1" s="4"/>
    </row>
    <row r="2" spans="1:8" ht="30" customHeight="1" x14ac:dyDescent="0.2">
      <c r="A2" s="79" t="s">
        <v>54</v>
      </c>
      <c r="B2" s="79"/>
      <c r="C2" s="79"/>
      <c r="D2" s="79"/>
      <c r="E2" s="79"/>
      <c r="F2" s="79"/>
      <c r="G2" s="79"/>
      <c r="H2" s="4"/>
    </row>
    <row r="3" spans="1:8" ht="30" customHeight="1" x14ac:dyDescent="0.2">
      <c r="A3" s="83" t="s">
        <v>116</v>
      </c>
      <c r="B3" s="83"/>
      <c r="C3" s="83"/>
      <c r="D3" s="83"/>
      <c r="E3" s="83"/>
      <c r="F3" s="83"/>
      <c r="G3" s="83"/>
      <c r="H3" s="39"/>
    </row>
    <row r="4" spans="1:8" ht="20.100000000000001" customHeight="1" x14ac:dyDescent="0.2">
      <c r="A4" s="72" t="s">
        <v>0</v>
      </c>
      <c r="B4" s="72"/>
      <c r="C4" s="84" t="s">
        <v>51</v>
      </c>
      <c r="D4" s="84"/>
      <c r="E4" s="84"/>
      <c r="F4" s="73" t="s">
        <v>3</v>
      </c>
      <c r="G4" s="73"/>
      <c r="H4" s="4"/>
    </row>
    <row r="5" spans="1:8" ht="20.100000000000001" customHeight="1" x14ac:dyDescent="0.2">
      <c r="A5" s="72"/>
      <c r="B5" s="72"/>
      <c r="C5" s="29" t="s">
        <v>16</v>
      </c>
      <c r="D5" s="29" t="s">
        <v>18</v>
      </c>
      <c r="E5" s="28" t="s">
        <v>9</v>
      </c>
      <c r="F5" s="73"/>
      <c r="G5" s="73"/>
      <c r="H5" s="4"/>
    </row>
    <row r="6" spans="1:8" ht="20.100000000000001" customHeight="1" x14ac:dyDescent="0.2">
      <c r="A6" s="72"/>
      <c r="B6" s="72"/>
      <c r="C6" s="29" t="s">
        <v>17</v>
      </c>
      <c r="D6" s="29" t="s">
        <v>14</v>
      </c>
      <c r="E6" s="29" t="s">
        <v>2</v>
      </c>
      <c r="F6" s="73"/>
      <c r="G6" s="73"/>
      <c r="H6" s="4"/>
    </row>
    <row r="7" spans="1:8" ht="30" customHeight="1" x14ac:dyDescent="0.2">
      <c r="A7" s="10">
        <v>45</v>
      </c>
      <c r="B7" s="11" t="s">
        <v>39</v>
      </c>
      <c r="C7" s="30">
        <v>304510</v>
      </c>
      <c r="D7" s="30">
        <v>28</v>
      </c>
      <c r="E7" s="30">
        <v>304538</v>
      </c>
      <c r="F7" s="6" t="s">
        <v>36</v>
      </c>
      <c r="G7" s="7">
        <v>45</v>
      </c>
      <c r="H7" s="40"/>
    </row>
    <row r="8" spans="1:8" ht="30" customHeight="1" x14ac:dyDescent="0.2">
      <c r="A8" s="12">
        <v>46</v>
      </c>
      <c r="B8" s="13" t="s">
        <v>47</v>
      </c>
      <c r="C8" s="33">
        <v>173990</v>
      </c>
      <c r="D8" s="33">
        <v>807</v>
      </c>
      <c r="E8" s="33">
        <v>174797</v>
      </c>
      <c r="F8" s="8" t="s">
        <v>37</v>
      </c>
      <c r="G8" s="9">
        <v>46</v>
      </c>
      <c r="H8" s="40"/>
    </row>
    <row r="9" spans="1:8" ht="30" customHeight="1" x14ac:dyDescent="0.2">
      <c r="A9" s="10">
        <v>47</v>
      </c>
      <c r="B9" s="11" t="s">
        <v>35</v>
      </c>
      <c r="C9" s="30">
        <v>768716</v>
      </c>
      <c r="D9" s="30">
        <v>2933</v>
      </c>
      <c r="E9" s="30">
        <v>771650</v>
      </c>
      <c r="F9" s="6" t="s">
        <v>38</v>
      </c>
      <c r="G9" s="7">
        <v>47</v>
      </c>
      <c r="H9" s="40"/>
    </row>
    <row r="10" spans="1:8" ht="30" customHeight="1" x14ac:dyDescent="0.2">
      <c r="A10" s="72" t="s">
        <v>1</v>
      </c>
      <c r="B10" s="72"/>
      <c r="C10" s="22">
        <f>SUM(C7:C9)</f>
        <v>1247216</v>
      </c>
      <c r="D10" s="22">
        <f t="shared" ref="D10:E10" si="0">SUM(D7:D9)</f>
        <v>3768</v>
      </c>
      <c r="E10" s="22">
        <f t="shared" si="0"/>
        <v>1250985</v>
      </c>
      <c r="F10" s="73" t="s">
        <v>2</v>
      </c>
      <c r="G10" s="73"/>
      <c r="H10" s="4"/>
    </row>
    <row r="11" spans="1:8" ht="14.25" x14ac:dyDescent="0.3">
      <c r="A11" s="82" t="s">
        <v>53</v>
      </c>
      <c r="B11" s="82"/>
      <c r="C11" s="82"/>
      <c r="D11" s="82"/>
      <c r="E11" s="82"/>
      <c r="F11" s="82"/>
      <c r="G11" s="82"/>
      <c r="H11" s="4"/>
    </row>
    <row r="12" spans="1:8" x14ac:dyDescent="0.2">
      <c r="A12" s="4"/>
      <c r="B12" s="4"/>
      <c r="C12" s="4"/>
      <c r="D12" s="4"/>
      <c r="E12" s="4"/>
      <c r="F12" s="4"/>
      <c r="G12" s="4"/>
      <c r="H12" s="4"/>
    </row>
    <row r="13" spans="1:8" x14ac:dyDescent="0.2">
      <c r="A13" s="4"/>
      <c r="B13" s="4"/>
      <c r="C13" s="4"/>
      <c r="D13" s="4"/>
      <c r="E13" s="4"/>
      <c r="F13" s="4"/>
      <c r="G13" s="4"/>
      <c r="H13" s="4"/>
    </row>
    <row r="14" spans="1:8" x14ac:dyDescent="0.2">
      <c r="A14" s="4"/>
      <c r="B14" s="4"/>
      <c r="C14" s="4"/>
      <c r="D14" s="4"/>
      <c r="E14" s="4"/>
      <c r="F14" s="4"/>
      <c r="G14" s="4"/>
      <c r="H14" s="4"/>
    </row>
  </sheetData>
  <mergeCells count="10">
    <mergeCell ref="A11:G11"/>
    <mergeCell ref="A1:D1"/>
    <mergeCell ref="E1:G1"/>
    <mergeCell ref="A10:B10"/>
    <mergeCell ref="F10:G10"/>
    <mergeCell ref="A2:G2"/>
    <mergeCell ref="A3:G3"/>
    <mergeCell ref="A4:B6"/>
    <mergeCell ref="C4:E4"/>
    <mergeCell ref="F4:G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rightToLeft="1" topLeftCell="A10" zoomScaleNormal="100" workbookViewId="0">
      <selection activeCell="E1" sqref="A1:G11"/>
    </sheetView>
  </sheetViews>
  <sheetFormatPr defaultRowHeight="12.75" x14ac:dyDescent="0.2"/>
  <cols>
    <col min="1" max="1" width="3" bestFit="1" customWidth="1"/>
    <col min="2" max="2" width="55.7109375" customWidth="1"/>
    <col min="3" max="3" width="15.28515625" customWidth="1"/>
    <col min="4" max="4" width="10.7109375" bestFit="1" customWidth="1"/>
    <col min="5" max="5" width="14.5703125" customWidth="1"/>
    <col min="6" max="6" width="61.85546875" bestFit="1" customWidth="1"/>
    <col min="7" max="7" width="5" bestFit="1" customWidth="1"/>
  </cols>
  <sheetData>
    <row r="1" spans="1:8" ht="15.75" x14ac:dyDescent="0.4">
      <c r="A1" s="77" t="s">
        <v>28</v>
      </c>
      <c r="B1" s="77"/>
      <c r="C1" s="77"/>
      <c r="D1" s="77"/>
      <c r="E1" s="75" t="s">
        <v>29</v>
      </c>
      <c r="F1" s="75"/>
      <c r="G1" s="75"/>
      <c r="H1" s="16"/>
    </row>
    <row r="2" spans="1:8" ht="30" customHeight="1" x14ac:dyDescent="0.2">
      <c r="A2" s="86" t="s">
        <v>56</v>
      </c>
      <c r="B2" s="86"/>
      <c r="C2" s="86"/>
      <c r="D2" s="86"/>
      <c r="E2" s="86"/>
      <c r="F2" s="86"/>
      <c r="G2" s="86"/>
      <c r="H2" s="16"/>
    </row>
    <row r="3" spans="1:8" ht="30" customHeight="1" x14ac:dyDescent="0.2">
      <c r="A3" s="83" t="s">
        <v>115</v>
      </c>
      <c r="B3" s="83"/>
      <c r="C3" s="83"/>
      <c r="D3" s="83"/>
      <c r="E3" s="83"/>
      <c r="F3" s="83"/>
      <c r="G3" s="83"/>
      <c r="H3" s="16"/>
    </row>
    <row r="4" spans="1:8" ht="20.100000000000001" customHeight="1" x14ac:dyDescent="0.2">
      <c r="A4" s="72" t="s">
        <v>0</v>
      </c>
      <c r="B4" s="72"/>
      <c r="C4" s="87" t="s">
        <v>50</v>
      </c>
      <c r="D4" s="87"/>
      <c r="E4" s="87"/>
      <c r="F4" s="73" t="s">
        <v>3</v>
      </c>
      <c r="G4" s="73"/>
      <c r="H4" s="16"/>
    </row>
    <row r="5" spans="1:8" ht="20.100000000000001" customHeight="1" x14ac:dyDescent="0.2">
      <c r="A5" s="72"/>
      <c r="B5" s="72"/>
      <c r="C5" s="29" t="s">
        <v>16</v>
      </c>
      <c r="D5" s="29" t="s">
        <v>18</v>
      </c>
      <c r="E5" s="28" t="s">
        <v>9</v>
      </c>
      <c r="F5" s="73"/>
      <c r="G5" s="73"/>
      <c r="H5" s="16"/>
    </row>
    <row r="6" spans="1:8" ht="20.100000000000001" customHeight="1" x14ac:dyDescent="0.2">
      <c r="A6" s="72"/>
      <c r="B6" s="72"/>
      <c r="C6" s="29" t="s">
        <v>17</v>
      </c>
      <c r="D6" s="29" t="s">
        <v>14</v>
      </c>
      <c r="E6" s="29" t="s">
        <v>2</v>
      </c>
      <c r="F6" s="73"/>
      <c r="G6" s="73"/>
      <c r="H6" s="16"/>
    </row>
    <row r="7" spans="1:8" ht="30" customHeight="1" x14ac:dyDescent="0.2">
      <c r="A7" s="10">
        <v>45</v>
      </c>
      <c r="B7" s="11" t="s">
        <v>39</v>
      </c>
      <c r="C7" s="30">
        <v>386247</v>
      </c>
      <c r="D7" s="30">
        <v>777</v>
      </c>
      <c r="E7" s="30">
        <v>387024</v>
      </c>
      <c r="F7" s="6" t="s">
        <v>36</v>
      </c>
      <c r="G7" s="7">
        <v>45</v>
      </c>
      <c r="H7" s="16"/>
    </row>
    <row r="8" spans="1:8" ht="30" customHeight="1" x14ac:dyDescent="0.2">
      <c r="A8" s="12">
        <v>46</v>
      </c>
      <c r="B8" s="13" t="s">
        <v>47</v>
      </c>
      <c r="C8" s="33">
        <v>240784</v>
      </c>
      <c r="D8" s="33">
        <v>2889</v>
      </c>
      <c r="E8" s="33">
        <v>243674</v>
      </c>
      <c r="F8" s="8" t="s">
        <v>37</v>
      </c>
      <c r="G8" s="9">
        <v>46</v>
      </c>
      <c r="H8" s="16"/>
    </row>
    <row r="9" spans="1:8" ht="30" customHeight="1" x14ac:dyDescent="0.2">
      <c r="A9" s="10">
        <v>47</v>
      </c>
      <c r="B9" s="11" t="s">
        <v>35</v>
      </c>
      <c r="C9" s="30">
        <v>1040707</v>
      </c>
      <c r="D9" s="30">
        <v>13753</v>
      </c>
      <c r="E9" s="30">
        <v>1054460</v>
      </c>
      <c r="F9" s="6" t="s">
        <v>38</v>
      </c>
      <c r="G9" s="7">
        <v>47</v>
      </c>
      <c r="H9" s="16"/>
    </row>
    <row r="10" spans="1:8" ht="30" customHeight="1" x14ac:dyDescent="0.2">
      <c r="A10" s="72" t="s">
        <v>1</v>
      </c>
      <c r="B10" s="72"/>
      <c r="C10" s="22">
        <f>SUM(C7:C9)</f>
        <v>1667738</v>
      </c>
      <c r="D10" s="22">
        <f>SUM(D7:D9)</f>
        <v>17419</v>
      </c>
      <c r="E10" s="22">
        <f t="shared" ref="E10" si="0">SUM(C10:D10)</f>
        <v>1685157</v>
      </c>
      <c r="F10" s="73" t="s">
        <v>2</v>
      </c>
      <c r="G10" s="73"/>
      <c r="H10" s="16"/>
    </row>
    <row r="11" spans="1:8" ht="15" x14ac:dyDescent="0.35">
      <c r="A11" s="85" t="s">
        <v>53</v>
      </c>
      <c r="B11" s="85"/>
      <c r="C11" s="85"/>
      <c r="D11" s="85"/>
      <c r="E11" s="85"/>
      <c r="F11" s="85"/>
      <c r="G11" s="85"/>
      <c r="H11" s="16"/>
    </row>
    <row r="12" spans="1:8" x14ac:dyDescent="0.2">
      <c r="A12" s="4"/>
      <c r="B12" s="4"/>
      <c r="C12" s="4"/>
      <c r="D12" s="4"/>
      <c r="E12" s="4"/>
      <c r="F12" s="4"/>
      <c r="G12" s="4"/>
      <c r="H12" s="16"/>
    </row>
  </sheetData>
  <mergeCells count="10">
    <mergeCell ref="A11:G11"/>
    <mergeCell ref="A4:B6"/>
    <mergeCell ref="A1:D1"/>
    <mergeCell ref="E1:G1"/>
    <mergeCell ref="A10:B10"/>
    <mergeCell ref="F10:G10"/>
    <mergeCell ref="A2:G2"/>
    <mergeCell ref="A3:G3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rightToLeft="1" zoomScale="75" zoomScaleNormal="75" workbookViewId="0">
      <selection activeCell="H1" sqref="A1:I11"/>
    </sheetView>
  </sheetViews>
  <sheetFormatPr defaultRowHeight="12.75" x14ac:dyDescent="0.2"/>
  <cols>
    <col min="1" max="1" width="3.28515625" bestFit="1" customWidth="1"/>
    <col min="2" max="2" width="51.42578125" customWidth="1"/>
    <col min="3" max="3" width="12" bestFit="1" customWidth="1"/>
    <col min="4" max="4" width="17.28515625" bestFit="1" customWidth="1"/>
    <col min="5" max="5" width="14" bestFit="1" customWidth="1"/>
    <col min="6" max="6" width="17" bestFit="1" customWidth="1"/>
    <col min="7" max="7" width="15.42578125" customWidth="1"/>
    <col min="8" max="8" width="63" bestFit="1" customWidth="1"/>
    <col min="9" max="9" width="5" customWidth="1"/>
    <col min="10" max="10" width="10.7109375" customWidth="1"/>
  </cols>
  <sheetData>
    <row r="1" spans="1:10" ht="20.100000000000001" customHeight="1" x14ac:dyDescent="0.4">
      <c r="A1" s="77" t="s">
        <v>40</v>
      </c>
      <c r="B1" s="77"/>
      <c r="C1" s="20"/>
      <c r="D1" s="20"/>
      <c r="E1" s="20"/>
      <c r="F1" s="20"/>
      <c r="G1" s="20"/>
      <c r="H1" s="75" t="s">
        <v>41</v>
      </c>
      <c r="I1" s="75"/>
      <c r="J1" s="4"/>
    </row>
    <row r="2" spans="1:10" ht="20.100000000000001" customHeight="1" x14ac:dyDescent="0.2">
      <c r="A2" s="76" t="s">
        <v>57</v>
      </c>
      <c r="B2" s="76"/>
      <c r="C2" s="76"/>
      <c r="D2" s="76"/>
      <c r="E2" s="76"/>
      <c r="F2" s="76"/>
      <c r="G2" s="76"/>
      <c r="H2" s="76"/>
      <c r="I2" s="76"/>
      <c r="J2" s="4"/>
    </row>
    <row r="3" spans="1:10" ht="20.100000000000001" customHeight="1" x14ac:dyDescent="0.2">
      <c r="A3" s="83" t="s">
        <v>114</v>
      </c>
      <c r="B3" s="83"/>
      <c r="C3" s="83"/>
      <c r="D3" s="83"/>
      <c r="E3" s="83"/>
      <c r="F3" s="83"/>
      <c r="G3" s="83"/>
      <c r="H3" s="83"/>
      <c r="I3" s="83"/>
      <c r="J3" s="4"/>
    </row>
    <row r="4" spans="1:10" ht="20.100000000000001" customHeight="1" x14ac:dyDescent="0.2">
      <c r="A4" s="72" t="s">
        <v>0</v>
      </c>
      <c r="B4" s="72"/>
      <c r="C4" s="72" t="s">
        <v>6</v>
      </c>
      <c r="D4" s="72" t="s">
        <v>64</v>
      </c>
      <c r="E4" s="72"/>
      <c r="F4" s="72"/>
      <c r="G4" s="72" t="s">
        <v>10</v>
      </c>
      <c r="H4" s="73" t="s">
        <v>3</v>
      </c>
      <c r="I4" s="73"/>
      <c r="J4" s="4"/>
    </row>
    <row r="5" spans="1:10" ht="20.100000000000001" customHeight="1" x14ac:dyDescent="0.2">
      <c r="A5" s="72"/>
      <c r="B5" s="72"/>
      <c r="C5" s="72"/>
      <c r="D5" s="29" t="s">
        <v>62</v>
      </c>
      <c r="E5" s="29" t="s">
        <v>63</v>
      </c>
      <c r="F5" s="29" t="s">
        <v>65</v>
      </c>
      <c r="G5" s="72"/>
      <c r="H5" s="73"/>
      <c r="I5" s="73"/>
      <c r="J5" s="4"/>
    </row>
    <row r="6" spans="1:10" ht="20.100000000000001" customHeight="1" x14ac:dyDescent="0.2">
      <c r="A6" s="72"/>
      <c r="B6" s="72"/>
      <c r="C6" s="29" t="s">
        <v>2</v>
      </c>
      <c r="D6" s="29" t="s">
        <v>17</v>
      </c>
      <c r="E6" s="29" t="s">
        <v>14</v>
      </c>
      <c r="F6" s="29" t="s">
        <v>2</v>
      </c>
      <c r="G6" s="62" t="s">
        <v>30</v>
      </c>
      <c r="H6" s="73"/>
      <c r="I6" s="73"/>
      <c r="J6" s="4"/>
    </row>
    <row r="7" spans="1:10" ht="20.100000000000001" customHeight="1" x14ac:dyDescent="0.2">
      <c r="A7" s="41">
        <v>45</v>
      </c>
      <c r="B7" s="11" t="s">
        <v>39</v>
      </c>
      <c r="C7" s="30">
        <v>387024</v>
      </c>
      <c r="D7" s="30">
        <v>2708888233</v>
      </c>
      <c r="E7" s="30">
        <v>4899096</v>
      </c>
      <c r="F7" s="30">
        <v>2713752031</v>
      </c>
      <c r="G7" s="30">
        <v>2337</v>
      </c>
      <c r="H7" s="6" t="s">
        <v>36</v>
      </c>
      <c r="I7" s="7">
        <v>45</v>
      </c>
      <c r="J7" s="4"/>
    </row>
    <row r="8" spans="1:10" ht="20.100000000000001" customHeight="1" x14ac:dyDescent="0.2">
      <c r="A8" s="42">
        <v>46</v>
      </c>
      <c r="B8" s="13" t="s">
        <v>47</v>
      </c>
      <c r="C8" s="33">
        <v>243674</v>
      </c>
      <c r="D8" s="33">
        <v>1670623744</v>
      </c>
      <c r="E8" s="33">
        <v>20324938</v>
      </c>
      <c r="F8" s="33">
        <v>1690963898</v>
      </c>
      <c r="G8" s="33">
        <v>2313</v>
      </c>
      <c r="H8" s="8" t="s">
        <v>37</v>
      </c>
      <c r="I8" s="9">
        <v>46</v>
      </c>
      <c r="J8" s="4"/>
    </row>
    <row r="9" spans="1:10" ht="20.100000000000001" customHeight="1" x14ac:dyDescent="0.2">
      <c r="A9" s="41">
        <v>47</v>
      </c>
      <c r="B9" s="11" t="s">
        <v>35</v>
      </c>
      <c r="C9" s="30">
        <v>1054460</v>
      </c>
      <c r="D9" s="30">
        <v>7126397451</v>
      </c>
      <c r="E9" s="30">
        <v>90661657</v>
      </c>
      <c r="F9" s="30">
        <v>7216943337</v>
      </c>
      <c r="G9" s="30">
        <v>2281</v>
      </c>
      <c r="H9" s="6" t="s">
        <v>38</v>
      </c>
      <c r="I9" s="7">
        <v>47</v>
      </c>
      <c r="J9" s="4"/>
    </row>
    <row r="10" spans="1:10" ht="20.100000000000001" customHeight="1" x14ac:dyDescent="0.2">
      <c r="A10" s="88" t="s">
        <v>1</v>
      </c>
      <c r="B10" s="88"/>
      <c r="C10" s="63">
        <f>SUM(C7:C9)</f>
        <v>1685158</v>
      </c>
      <c r="D10" s="63">
        <f t="shared" ref="D10:F10" si="0">SUM(D7:D9)</f>
        <v>11505909428</v>
      </c>
      <c r="E10" s="63">
        <f t="shared" si="0"/>
        <v>115885691</v>
      </c>
      <c r="F10" s="63">
        <f t="shared" si="0"/>
        <v>11621659266</v>
      </c>
      <c r="G10" s="63">
        <f t="shared" ref="G10" si="1">F10/C10/3</f>
        <v>2298.8268292943453</v>
      </c>
      <c r="H10" s="89" t="s">
        <v>2</v>
      </c>
      <c r="I10" s="89"/>
      <c r="J10" s="4"/>
    </row>
    <row r="11" spans="1:10" ht="20.100000000000001" customHeight="1" x14ac:dyDescent="0.35">
      <c r="A11" s="85" t="s">
        <v>53</v>
      </c>
      <c r="B11" s="85"/>
      <c r="C11" s="85"/>
      <c r="D11" s="85"/>
      <c r="E11" s="85"/>
      <c r="F11" s="85"/>
      <c r="G11" s="85"/>
      <c r="H11" s="85"/>
      <c r="I11" s="85"/>
      <c r="J11" s="4"/>
    </row>
    <row r="12" spans="1:10" x14ac:dyDescent="0.2">
      <c r="A12" s="4"/>
      <c r="B12" s="4"/>
      <c r="C12" s="4"/>
      <c r="D12" s="4"/>
      <c r="E12" s="4"/>
      <c r="F12" s="36"/>
      <c r="G12" s="4"/>
      <c r="H12" s="4"/>
      <c r="I12" s="4"/>
      <c r="J12" s="4"/>
    </row>
  </sheetData>
  <mergeCells count="12">
    <mergeCell ref="A11:I11"/>
    <mergeCell ref="A10:B10"/>
    <mergeCell ref="H10:I10"/>
    <mergeCell ref="A3:I3"/>
    <mergeCell ref="A1:B1"/>
    <mergeCell ref="H1:I1"/>
    <mergeCell ref="A2:I2"/>
    <mergeCell ref="A4:B6"/>
    <mergeCell ref="H4:I6"/>
    <mergeCell ref="C4:C5"/>
    <mergeCell ref="D4:F4"/>
    <mergeCell ref="G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rightToLeft="1" zoomScaleNormal="100" workbookViewId="0">
      <selection activeCell="A10" sqref="A1:F10"/>
    </sheetView>
  </sheetViews>
  <sheetFormatPr defaultRowHeight="12.75" x14ac:dyDescent="0.2"/>
  <cols>
    <col min="1" max="1" width="3.140625" style="1" bestFit="1" customWidth="1"/>
    <col min="2" max="2" width="53.7109375" customWidth="1"/>
    <col min="3" max="3" width="18.5703125" bestFit="1" customWidth="1"/>
    <col min="4" max="4" width="24.140625" customWidth="1"/>
    <col min="5" max="5" width="61.85546875" bestFit="1" customWidth="1"/>
    <col min="6" max="6" width="3.42578125" style="1" bestFit="1" customWidth="1"/>
    <col min="7" max="7" width="5" customWidth="1"/>
  </cols>
  <sheetData>
    <row r="1" spans="1:7" ht="15.75" x14ac:dyDescent="0.4">
      <c r="A1" s="77" t="s">
        <v>42</v>
      </c>
      <c r="B1" s="77"/>
      <c r="C1" s="20"/>
      <c r="D1" s="20"/>
      <c r="E1" s="75" t="s">
        <v>43</v>
      </c>
      <c r="F1" s="75"/>
      <c r="G1" s="4"/>
    </row>
    <row r="2" spans="1:7" ht="30" customHeight="1" x14ac:dyDescent="0.2">
      <c r="A2" s="79" t="s">
        <v>58</v>
      </c>
      <c r="B2" s="79"/>
      <c r="C2" s="79"/>
      <c r="D2" s="79"/>
      <c r="E2" s="79"/>
      <c r="F2" s="79"/>
      <c r="G2" s="4"/>
    </row>
    <row r="3" spans="1:7" ht="30" customHeight="1" x14ac:dyDescent="0.2">
      <c r="A3" s="83" t="s">
        <v>113</v>
      </c>
      <c r="B3" s="83"/>
      <c r="C3" s="83"/>
      <c r="D3" s="83"/>
      <c r="E3" s="83"/>
      <c r="F3" s="83"/>
      <c r="G3" s="4"/>
    </row>
    <row r="4" spans="1:7" ht="24.95" customHeight="1" x14ac:dyDescent="0.2">
      <c r="A4" s="72" t="s">
        <v>0</v>
      </c>
      <c r="B4" s="72"/>
      <c r="C4" s="43" t="s">
        <v>7</v>
      </c>
      <c r="D4" s="43" t="s">
        <v>138</v>
      </c>
      <c r="E4" s="73" t="s">
        <v>3</v>
      </c>
      <c r="F4" s="73"/>
      <c r="G4" s="4"/>
    </row>
    <row r="5" spans="1:7" ht="24.95" customHeight="1" x14ac:dyDescent="0.2">
      <c r="A5" s="72"/>
      <c r="B5" s="72"/>
      <c r="C5" s="17" t="s">
        <v>4</v>
      </c>
      <c r="D5" s="17" t="s">
        <v>44</v>
      </c>
      <c r="E5" s="73"/>
      <c r="F5" s="73"/>
      <c r="G5" s="4"/>
    </row>
    <row r="6" spans="1:7" ht="30" customHeight="1" x14ac:dyDescent="0.2">
      <c r="A6" s="10">
        <v>45</v>
      </c>
      <c r="B6" s="11" t="s">
        <v>39</v>
      </c>
      <c r="C6" s="30">
        <v>19271712225.4631</v>
      </c>
      <c r="D6" s="30">
        <v>35386612212.456001</v>
      </c>
      <c r="E6" s="6" t="s">
        <v>36</v>
      </c>
      <c r="F6" s="44">
        <v>45</v>
      </c>
      <c r="G6" s="4"/>
    </row>
    <row r="7" spans="1:7" ht="30" customHeight="1" x14ac:dyDescent="0.2">
      <c r="A7" s="12">
        <v>46</v>
      </c>
      <c r="B7" s="13" t="s">
        <v>47</v>
      </c>
      <c r="C7" s="33">
        <v>34042198402.717133</v>
      </c>
      <c r="D7" s="33">
        <v>54661337057.03923</v>
      </c>
      <c r="E7" s="8" t="s">
        <v>37</v>
      </c>
      <c r="F7" s="45">
        <v>46</v>
      </c>
      <c r="G7" s="4"/>
    </row>
    <row r="8" spans="1:7" ht="30" customHeight="1" x14ac:dyDescent="0.2">
      <c r="A8" s="10">
        <v>47</v>
      </c>
      <c r="B8" s="11" t="s">
        <v>35</v>
      </c>
      <c r="C8" s="30">
        <v>35998653365.319115</v>
      </c>
      <c r="D8" s="30">
        <v>58939068291.093117</v>
      </c>
      <c r="E8" s="6" t="s">
        <v>38</v>
      </c>
      <c r="F8" s="44">
        <v>47</v>
      </c>
      <c r="G8" s="4"/>
    </row>
    <row r="9" spans="1:7" ht="30" customHeight="1" x14ac:dyDescent="0.2">
      <c r="A9" s="72" t="s">
        <v>1</v>
      </c>
      <c r="B9" s="72"/>
      <c r="C9" s="22">
        <f>SUM(C6:C8)</f>
        <v>89312563993.499359</v>
      </c>
      <c r="D9" s="22">
        <f>SUM(D6:D8)</f>
        <v>148987017560.58835</v>
      </c>
      <c r="E9" s="73" t="s">
        <v>2</v>
      </c>
      <c r="F9" s="73"/>
      <c r="G9" s="4"/>
    </row>
    <row r="10" spans="1:7" x14ac:dyDescent="0.2">
      <c r="A10" s="90" t="s">
        <v>53</v>
      </c>
      <c r="B10" s="90"/>
      <c r="C10" s="90"/>
      <c r="D10" s="90"/>
      <c r="E10" s="90"/>
      <c r="F10" s="90"/>
      <c r="G10" s="4"/>
    </row>
    <row r="11" spans="1:7" x14ac:dyDescent="0.2">
      <c r="A11" s="46"/>
      <c r="B11" s="4"/>
      <c r="C11" s="4"/>
      <c r="D11" s="4"/>
      <c r="E11" s="4"/>
      <c r="F11" s="46"/>
      <c r="G11" s="4"/>
    </row>
  </sheetData>
  <mergeCells count="9">
    <mergeCell ref="A10:F10"/>
    <mergeCell ref="A9:B9"/>
    <mergeCell ref="E9:F9"/>
    <mergeCell ref="A1:B1"/>
    <mergeCell ref="A2:F2"/>
    <mergeCell ref="A3:F3"/>
    <mergeCell ref="E1:F1"/>
    <mergeCell ref="A4:B5"/>
    <mergeCell ref="E4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workbookViewId="0">
      <selection activeCell="D1" sqref="A1:E10"/>
    </sheetView>
  </sheetViews>
  <sheetFormatPr defaultRowHeight="12.75" x14ac:dyDescent="0.2"/>
  <cols>
    <col min="1" max="1" width="3" bestFit="1" customWidth="1"/>
    <col min="2" max="2" width="53.7109375" customWidth="1"/>
    <col min="3" max="3" width="22.42578125" customWidth="1"/>
    <col min="4" max="4" width="61.85546875" bestFit="1" customWidth="1"/>
    <col min="5" max="5" width="4.7109375" bestFit="1" customWidth="1"/>
  </cols>
  <sheetData>
    <row r="1" spans="1:6" ht="15.75" x14ac:dyDescent="0.4">
      <c r="A1" s="77" t="s">
        <v>31</v>
      </c>
      <c r="B1" s="77"/>
      <c r="C1" s="20"/>
      <c r="D1" s="75" t="s">
        <v>32</v>
      </c>
      <c r="E1" s="75"/>
      <c r="F1" s="4"/>
    </row>
    <row r="2" spans="1:6" ht="30" customHeight="1" x14ac:dyDescent="0.2">
      <c r="A2" s="79" t="s">
        <v>59</v>
      </c>
      <c r="B2" s="79"/>
      <c r="C2" s="79"/>
      <c r="D2" s="79"/>
      <c r="E2" s="79"/>
      <c r="F2" s="4"/>
    </row>
    <row r="3" spans="1:6" ht="30" customHeight="1" x14ac:dyDescent="0.2">
      <c r="A3" s="83" t="s">
        <v>112</v>
      </c>
      <c r="B3" s="83"/>
      <c r="C3" s="83"/>
      <c r="D3" s="83"/>
      <c r="E3" s="83"/>
      <c r="F3" s="4"/>
    </row>
    <row r="4" spans="1:6" ht="24.95" customHeight="1" x14ac:dyDescent="0.2">
      <c r="A4" s="72" t="s">
        <v>0</v>
      </c>
      <c r="B4" s="72"/>
      <c r="C4" s="43" t="s">
        <v>11</v>
      </c>
      <c r="D4" s="73" t="s">
        <v>3</v>
      </c>
      <c r="E4" s="73"/>
      <c r="F4" s="4"/>
    </row>
    <row r="5" spans="1:6" ht="24.95" customHeight="1" x14ac:dyDescent="0.2">
      <c r="A5" s="72"/>
      <c r="B5" s="72"/>
      <c r="C5" s="17" t="s">
        <v>19</v>
      </c>
      <c r="D5" s="73"/>
      <c r="E5" s="73"/>
      <c r="F5" s="4"/>
    </row>
    <row r="6" spans="1:6" ht="30" customHeight="1" x14ac:dyDescent="0.2">
      <c r="A6" s="15">
        <v>45</v>
      </c>
      <c r="B6" s="11" t="s">
        <v>39</v>
      </c>
      <c r="C6" s="30">
        <v>13401147956</v>
      </c>
      <c r="D6" s="6" t="s">
        <v>36</v>
      </c>
      <c r="E6" s="47">
        <v>45</v>
      </c>
      <c r="F6" s="4"/>
    </row>
    <row r="7" spans="1:6" ht="30" customHeight="1" x14ac:dyDescent="0.2">
      <c r="A7" s="48">
        <v>46</v>
      </c>
      <c r="B7" s="13" t="s">
        <v>47</v>
      </c>
      <c r="C7" s="33">
        <v>18928174756</v>
      </c>
      <c r="D7" s="8" t="s">
        <v>37</v>
      </c>
      <c r="E7" s="49">
        <v>46</v>
      </c>
      <c r="F7" s="4"/>
    </row>
    <row r="8" spans="1:6" ht="30" customHeight="1" x14ac:dyDescent="0.2">
      <c r="A8" s="15">
        <v>47</v>
      </c>
      <c r="B8" s="11" t="s">
        <v>35</v>
      </c>
      <c r="C8" s="30">
        <v>15723471589</v>
      </c>
      <c r="D8" s="6" t="s">
        <v>38</v>
      </c>
      <c r="E8" s="47">
        <v>47</v>
      </c>
      <c r="F8" s="4"/>
    </row>
    <row r="9" spans="1:6" ht="30" customHeight="1" x14ac:dyDescent="0.2">
      <c r="A9" s="72" t="s">
        <v>1</v>
      </c>
      <c r="B9" s="72"/>
      <c r="C9" s="22">
        <f>'النفقات والايرادات'!D9-'النفقات والايرادات'!C9-'متوسط التعويضات'!F10</f>
        <v>48052794301.088989</v>
      </c>
      <c r="D9" s="73" t="s">
        <v>2</v>
      </c>
      <c r="E9" s="73"/>
      <c r="F9" s="4"/>
    </row>
    <row r="10" spans="1:6" ht="15" x14ac:dyDescent="0.35">
      <c r="A10" s="85" t="s">
        <v>53</v>
      </c>
      <c r="B10" s="85"/>
      <c r="C10" s="85"/>
      <c r="D10" s="85"/>
      <c r="E10" s="85"/>
      <c r="F10" s="4"/>
    </row>
    <row r="11" spans="1:6" x14ac:dyDescent="0.2">
      <c r="A11" s="4"/>
      <c r="B11" s="4"/>
      <c r="C11" s="4"/>
      <c r="D11" s="4"/>
      <c r="E11" s="4"/>
      <c r="F11" s="4"/>
    </row>
  </sheetData>
  <mergeCells count="9">
    <mergeCell ref="A10:E10"/>
    <mergeCell ref="A9:B9"/>
    <mergeCell ref="D9:E9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rightToLeft="1" zoomScale="91" zoomScaleNormal="91" workbookViewId="0">
      <selection activeCell="F1" sqref="A1:G10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23.42578125" bestFit="1" customWidth="1"/>
    <col min="5" max="5" width="15.7109375" customWidth="1"/>
    <col min="6" max="6" width="62.28515625" bestFit="1" customWidth="1"/>
    <col min="7" max="7" width="4.85546875" bestFit="1" customWidth="1"/>
  </cols>
  <sheetData>
    <row r="1" spans="1:8" ht="15.75" x14ac:dyDescent="0.4">
      <c r="A1" s="77" t="s">
        <v>33</v>
      </c>
      <c r="B1" s="77"/>
      <c r="C1" s="20"/>
      <c r="D1" s="20"/>
      <c r="E1" s="20"/>
      <c r="F1" s="75" t="s">
        <v>34</v>
      </c>
      <c r="G1" s="75"/>
      <c r="H1" s="4"/>
    </row>
    <row r="2" spans="1:8" ht="30" customHeight="1" x14ac:dyDescent="0.2">
      <c r="A2" s="76" t="s">
        <v>60</v>
      </c>
      <c r="B2" s="76"/>
      <c r="C2" s="76"/>
      <c r="D2" s="76"/>
      <c r="E2" s="76"/>
      <c r="F2" s="76"/>
      <c r="G2" s="76"/>
      <c r="H2" s="4"/>
    </row>
    <row r="3" spans="1:8" ht="30" customHeight="1" x14ac:dyDescent="0.2">
      <c r="A3" s="83" t="s">
        <v>111</v>
      </c>
      <c r="B3" s="83"/>
      <c r="C3" s="83"/>
      <c r="D3" s="83"/>
      <c r="E3" s="83"/>
      <c r="F3" s="83"/>
      <c r="G3" s="83"/>
      <c r="H3" s="4"/>
    </row>
    <row r="4" spans="1:8" ht="36.75" customHeight="1" x14ac:dyDescent="0.2">
      <c r="A4" s="72" t="s">
        <v>0</v>
      </c>
      <c r="B4" s="72"/>
      <c r="C4" s="29" t="s">
        <v>6</v>
      </c>
      <c r="D4" s="29" t="s">
        <v>8</v>
      </c>
      <c r="E4" s="28" t="s">
        <v>20</v>
      </c>
      <c r="F4" s="73" t="s">
        <v>3</v>
      </c>
      <c r="G4" s="73"/>
      <c r="H4" s="4"/>
    </row>
    <row r="5" spans="1:8" ht="34.5" customHeight="1" x14ac:dyDescent="0.2">
      <c r="A5" s="72"/>
      <c r="B5" s="72"/>
      <c r="C5" s="29" t="s">
        <v>2</v>
      </c>
      <c r="D5" s="29" t="s">
        <v>5</v>
      </c>
      <c r="E5" s="29" t="s">
        <v>21</v>
      </c>
      <c r="F5" s="73"/>
      <c r="G5" s="73"/>
      <c r="H5" s="4"/>
    </row>
    <row r="6" spans="1:8" ht="30" customHeight="1" x14ac:dyDescent="0.2">
      <c r="A6" s="15">
        <v>45</v>
      </c>
      <c r="B6" s="11" t="s">
        <v>39</v>
      </c>
      <c r="C6" s="30">
        <v>387024</v>
      </c>
      <c r="D6" s="30">
        <v>35386612212</v>
      </c>
      <c r="E6" s="30">
        <v>30478</v>
      </c>
      <c r="F6" s="6" t="s">
        <v>36</v>
      </c>
      <c r="G6" s="47">
        <v>45</v>
      </c>
      <c r="H6" s="4"/>
    </row>
    <row r="7" spans="1:8" ht="39" x14ac:dyDescent="0.2">
      <c r="A7" s="48">
        <v>46</v>
      </c>
      <c r="B7" s="13" t="s">
        <v>47</v>
      </c>
      <c r="C7" s="33">
        <v>243674</v>
      </c>
      <c r="D7" s="33">
        <v>54661337057</v>
      </c>
      <c r="E7" s="33">
        <v>74774</v>
      </c>
      <c r="F7" s="8" t="s">
        <v>37</v>
      </c>
      <c r="G7" s="49">
        <v>46</v>
      </c>
      <c r="H7" s="4"/>
    </row>
    <row r="8" spans="1:8" ht="39" x14ac:dyDescent="0.2">
      <c r="A8" s="15">
        <v>47</v>
      </c>
      <c r="B8" s="11" t="s">
        <v>35</v>
      </c>
      <c r="C8" s="30">
        <v>1054460</v>
      </c>
      <c r="D8" s="30">
        <v>58939068291</v>
      </c>
      <c r="E8" s="30">
        <v>18632</v>
      </c>
      <c r="F8" s="6" t="s">
        <v>38</v>
      </c>
      <c r="G8" s="47">
        <v>47</v>
      </c>
      <c r="H8" s="4"/>
    </row>
    <row r="9" spans="1:8" ht="30" customHeight="1" x14ac:dyDescent="0.2">
      <c r="A9" s="72" t="s">
        <v>1</v>
      </c>
      <c r="B9" s="72"/>
      <c r="C9" s="22">
        <f>SUM(C6:C8)</f>
        <v>1685158</v>
      </c>
      <c r="D9" s="22">
        <f>SUM(D6:D8)</f>
        <v>148987017560</v>
      </c>
      <c r="E9" s="22">
        <f t="shared" ref="E9" si="0">D9/C9/3</f>
        <v>29470.434930532723</v>
      </c>
      <c r="F9" s="73" t="s">
        <v>2</v>
      </c>
      <c r="G9" s="73"/>
      <c r="H9" s="4"/>
    </row>
    <row r="10" spans="1:8" ht="15" x14ac:dyDescent="0.35">
      <c r="A10" s="85" t="s">
        <v>53</v>
      </c>
      <c r="B10" s="85"/>
      <c r="C10" s="85"/>
      <c r="D10" s="85"/>
      <c r="E10" s="85"/>
      <c r="F10" s="85"/>
      <c r="G10" s="85"/>
      <c r="H10" s="4"/>
    </row>
    <row r="11" spans="1:8" x14ac:dyDescent="0.2">
      <c r="A11" s="4"/>
      <c r="B11" s="4"/>
      <c r="C11" s="4"/>
      <c r="D11" s="4"/>
      <c r="E11" s="4"/>
      <c r="F11" s="4"/>
      <c r="G11" s="4"/>
      <c r="H11" s="4"/>
    </row>
  </sheetData>
  <mergeCells count="9">
    <mergeCell ref="A10:G10"/>
    <mergeCell ref="A9:B9"/>
    <mergeCell ref="F9:G9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المحتويات</vt:lpstr>
      <vt:lpstr>المنشآت</vt:lpstr>
      <vt:lpstr>السعوديين </vt:lpstr>
      <vt:lpstr>غير السعوديين</vt:lpstr>
      <vt:lpstr>المشتغلين</vt:lpstr>
      <vt:lpstr>متوسط التعويضات</vt:lpstr>
      <vt:lpstr>النفقات والايرادات</vt:lpstr>
      <vt:lpstr>فائض التشغيل</vt:lpstr>
      <vt:lpstr>معدل الانتاجية </vt:lpstr>
      <vt:lpstr>المبيعات الالكترونية</vt:lpstr>
      <vt:lpstr>دفاتر محاسبية</vt:lpstr>
      <vt:lpstr>انظمة محاسبية</vt:lpstr>
      <vt:lpstr>ادنى متطلب للسعودي</vt:lpstr>
      <vt:lpstr>ادنى متطلب لغير السعودي</vt:lpstr>
      <vt:lpstr>الموقع الالكتروني</vt:lpstr>
      <vt:lpstr>موقع وسيط</vt:lpstr>
      <vt:lpstr>تقييم الخدمات الحكومية</vt:lpstr>
      <vt:lpstr>هل حصلت على قرض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‏‏مستخدم Windows</cp:lastModifiedBy>
  <cp:lastPrinted>2018-11-12T08:59:39Z</cp:lastPrinted>
  <dcterms:created xsi:type="dcterms:W3CDTF">2013-09-02T09:54:48Z</dcterms:created>
  <dcterms:modified xsi:type="dcterms:W3CDTF">2018-11-14T06:59:55Z</dcterms:modified>
</cp:coreProperties>
</file>