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أعمال\مسح التجاره الربعي\مسح التجاره Q1\"/>
    </mc:Choice>
  </mc:AlternateContent>
  <xr:revisionPtr revIDLastSave="0" documentId="10_ncr:8100000_{903F04CF-C0B0-4F17-9892-8B3B09306FF7}" xr6:coauthVersionLast="34" xr6:coauthVersionMax="34" xr10:uidLastSave="{00000000-0000-0000-0000-000000000000}"/>
  <bookViews>
    <workbookView xWindow="0" yWindow="0" windowWidth="20490" windowHeight="7545" activeTab="1" xr2:uid="{00000000-000D-0000-FFFF-FFFF00000000}"/>
  </bookViews>
  <sheets>
    <sheet name="المنشآت" sheetId="49" r:id="rId1"/>
    <sheet name="السعوديين " sheetId="50" r:id="rId2"/>
    <sheet name="غير السعوديين" sheetId="51" r:id="rId3"/>
    <sheet name="المشتغلين" sheetId="52" r:id="rId4"/>
    <sheet name="متوسط التعويضات" sheetId="53" r:id="rId5"/>
    <sheet name="النفقات والايرادات" sheetId="54" r:id="rId6"/>
    <sheet name="فائض التشغيل" sheetId="56" r:id="rId7"/>
    <sheet name="معدل الانتاجية " sheetId="57" r:id="rId8"/>
    <sheet name="المبيعات الالكترونية" sheetId="58" r:id="rId9"/>
  </sheets>
  <calcPr calcId="162913"/>
</workbook>
</file>

<file path=xl/calcChain.xml><?xml version="1.0" encoding="utf-8"?>
<calcChain xmlns="http://schemas.openxmlformats.org/spreadsheetml/2006/main">
  <c r="C9" i="53" l="1"/>
  <c r="D8" i="52" l="1"/>
  <c r="D9" i="52"/>
  <c r="D7" i="52"/>
  <c r="C7" i="52"/>
  <c r="E10" i="50"/>
  <c r="C8" i="52"/>
  <c r="C9" i="52"/>
  <c r="E8" i="52" l="1"/>
  <c r="E9" i="52"/>
  <c r="E7" i="52"/>
  <c r="D9" i="57"/>
  <c r="C9" i="57" l="1"/>
  <c r="D9" i="54"/>
  <c r="C9" i="54" l="1"/>
  <c r="D10" i="51"/>
  <c r="C10" i="51"/>
  <c r="D10" i="50"/>
  <c r="C10" i="50"/>
  <c r="D9" i="53" l="1"/>
  <c r="D10" i="52"/>
  <c r="C10" i="52"/>
  <c r="E10" i="51"/>
  <c r="E10" i="52" l="1"/>
  <c r="C9" i="49" l="1"/>
</calcChain>
</file>

<file path=xl/sharedStrings.xml><?xml version="1.0" encoding="utf-8"?>
<sst xmlns="http://schemas.openxmlformats.org/spreadsheetml/2006/main" count="176" uniqueCount="74">
  <si>
    <t>النشاط الاقتصادي</t>
  </si>
  <si>
    <t>الجملة</t>
  </si>
  <si>
    <t>Total</t>
  </si>
  <si>
    <t>Economic activity</t>
  </si>
  <si>
    <t>Expendetures</t>
  </si>
  <si>
    <t>Revenues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</si>
  <si>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</si>
  <si>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</si>
  <si>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</si>
  <si>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</si>
  <si>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</si>
  <si>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</si>
  <si>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</si>
  <si>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</si>
  <si>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</si>
  <si>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</si>
  <si>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</si>
  <si>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</si>
  <si>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</si>
  <si>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</si>
  <si>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</si>
  <si>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</si>
  <si>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</si>
  <si>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</si>
  <si>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</si>
  <si>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</si>
  <si>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</si>
  <si>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</si>
  <si>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</si>
  <si>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</si>
  <si>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</si>
  <si>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</si>
  <si>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</si>
  <si>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</si>
  <si>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</si>
  <si>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</si>
  <si>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</si>
  <si>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</si>
  <si>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</si>
  <si>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</si>
  <si>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</si>
  <si>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</si>
  <si>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</si>
  <si>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</si>
  <si>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</si>
  <si>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</si>
  <si>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الإيرادات التشغيلية(المبيعات)</t>
  </si>
  <si>
    <t>Revenues(Sales)</t>
  </si>
  <si>
    <t>جدول 9</t>
  </si>
  <si>
    <t>Table 9</t>
  </si>
  <si>
    <t>معدل إنتاجية المشتغل الشهرية حسب النشاط الاقتصادي خلال الربع الأول 2018</t>
  </si>
  <si>
    <t>المبيعات الالكترونية حسب النشاط الاقتصادي خلال الربع الأول 2018</t>
  </si>
  <si>
    <t>فائض التشغيل حسب النشاط الاقتصادي خلال الربع الأول 2018</t>
  </si>
  <si>
    <t>النفقات والإيرادات التشغيلية( المبيعات ) حسب النشاط الاقتصادي خلال الربع الأول 2018</t>
  </si>
  <si>
    <t>متوسط التعويضات الشهرية المدفوعة للمشتغلين حسب النشاط الاقتصادي خلال الربع الأول 2018</t>
  </si>
  <si>
    <t>عدد المشتغلين حسب النشاط الاقتصادي خلال الربع الأول 2018</t>
  </si>
  <si>
    <t>عدد المشتغلين غير السعوديين حسب النشاط الاقتصادي خلال الربع الأول 2018</t>
  </si>
  <si>
    <t>تجارة الجملة، باستثناء المركبات ذات المحركات والدراجات النارية</t>
  </si>
  <si>
    <t>عدد المشتغلين السعوديين حسب النشاط الاقتصادي خلال الربع الأول 2018</t>
  </si>
  <si>
    <t>عدد المنشآت حسب النشاط الاقتصادي خلال الربع الأول 2018</t>
  </si>
  <si>
    <t>مبيعات الانترنت</t>
  </si>
  <si>
    <t>Internet sales</t>
  </si>
  <si>
    <t>عدد المشتغلين           No. of emplyees</t>
  </si>
  <si>
    <t>عدد المشتغلين غير السعوديين  No. of Non-Saudi emplyees</t>
  </si>
  <si>
    <t>No. of establishments by economic activity,1st.Qrt. 2018</t>
  </si>
  <si>
    <t>No. of Saudi employees by economic activity,1st.Qrt. 2018</t>
  </si>
  <si>
    <t>No. of  Non-Saudi employees by economic activity,1st.Qrt. 2018</t>
  </si>
  <si>
    <t>No. of  employees by economic activity,1st.Qrt. 2018</t>
  </si>
  <si>
    <t>Average monthly compensation paid to employees by economic activity,1st.Qrt. 2018</t>
  </si>
  <si>
    <t>Operating expendetures and revenues by economic activity,1st.Qrt. 2018</t>
  </si>
  <si>
    <t>Operating surplus by economi activity,1st.Qrt. 2018</t>
  </si>
  <si>
    <t>Monthly worker productivity by economi activity,1st.Qrt. 2018</t>
  </si>
  <si>
    <t>Value of internet sales by economic activity,1st.Qrt. 2018</t>
  </si>
  <si>
    <t>المصدر : الهيئه العامه للإحصاء ( مسح التجاره الداخليه الربع الأول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</si>
</sst>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24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b/>
      <sz val="16"/>
      <color theme="1" tint="0.499984740745262"/>
      <name val="Frutiger LT Arabic 45 Light"/>
    </font>
    <font>
      <b/>
      <sz val="10"/>
      <color theme="1" tint="0.499984740745262"/>
      <name val="Frutiger LT Arabic 45 Light"/>
    </font>
    <font>
      <sz val="12"/>
      <name val="Arial"/>
      <family val="2"/>
      <charset val="178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2"/>
      <color theme="1" tint="0.499984740745262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2"/>
      <color theme="1" tint="0.499984740745262"/>
      <name val="Frutiger LT Arabic 45 Light"/>
    </font>
    <font>
      <b/>
      <sz val="9"/>
      <color theme="0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8"/>
      <color theme="0"/>
      <name val="Frutiger LT Arabic 45 Light"/>
    </font>
    <font>
      <b/>
      <sz val="7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10" xfId="0" applyBorder="1"/>
    <xf numFmtId="3" fontId="9" fillId="3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0" applyFont="1"/>
    <xf numFmtId="0" fontId="0" fillId="0" borderId="7" xfId="0" applyBorder="1" applyAlignment="1"/>
    <xf numFmtId="0" fontId="5" fillId="0" borderId="0" xfId="11" applyFont="1" applyBorder="1" applyAlignment="1">
      <alignment vertical="center" wrapText="1" readingOrder="2"/>
    </xf>
    <xf numFmtId="0" fontId="4" fillId="0" borderId="13" xfId="11" applyFont="1" applyBorder="1" applyAlignment="1">
      <alignment vertical="center" wrapText="1" readingOrder="2"/>
    </xf>
    <xf numFmtId="0" fontId="0" fillId="0" borderId="14" xfId="0" applyBorder="1"/>
    <xf numFmtId="0" fontId="0" fillId="0" borderId="8" xfId="0" applyBorder="1"/>
    <xf numFmtId="0" fontId="4" fillId="0" borderId="0" xfId="11" applyFont="1" applyBorder="1" applyAlignment="1">
      <alignment vertical="center" wrapText="1" readingOrder="2"/>
    </xf>
    <xf numFmtId="0" fontId="8" fillId="0" borderId="0" xfId="0" applyFont="1"/>
    <xf numFmtId="0" fontId="8" fillId="0" borderId="2" xfId="0" applyFont="1" applyBorder="1"/>
    <xf numFmtId="3" fontId="9" fillId="3" borderId="7" xfId="0" applyNumberFormat="1" applyFont="1" applyFill="1" applyBorder="1" applyAlignment="1">
      <alignment horizontal="center" vertical="center"/>
    </xf>
    <xf numFmtId="10" fontId="9" fillId="3" borderId="14" xfId="63" applyNumberFormat="1" applyFont="1" applyFill="1" applyBorder="1" applyAlignment="1">
      <alignment horizontal="center" vertical="center"/>
    </xf>
    <xf numFmtId="0" fontId="13" fillId="5" borderId="15" xfId="11" applyFont="1" applyFill="1" applyBorder="1" applyAlignment="1">
      <alignment horizontal="center" vertical="center" wrapText="1" readingOrder="2"/>
    </xf>
    <xf numFmtId="0" fontId="13" fillId="6" borderId="15" xfId="11" applyFont="1" applyFill="1" applyBorder="1" applyAlignment="1">
      <alignment horizontal="center" vertical="center" readingOrder="2"/>
    </xf>
    <xf numFmtId="0" fontId="13" fillId="5" borderId="12" xfId="11" applyFont="1" applyFill="1" applyBorder="1" applyAlignment="1">
      <alignment horizontal="center" vertical="center" wrapText="1" readingOrder="2"/>
    </xf>
    <xf numFmtId="0" fontId="13" fillId="5" borderId="5" xfId="11" applyFont="1" applyFill="1" applyBorder="1" applyAlignment="1">
      <alignment horizontal="center" vertical="center" wrapText="1" readingOrder="2"/>
    </xf>
    <xf numFmtId="3" fontId="13" fillId="6" borderId="14" xfId="11" applyNumberFormat="1" applyFont="1" applyFill="1" applyBorder="1" applyAlignment="1">
      <alignment horizontal="center" vertical="center" wrapText="1" readingOrder="1"/>
    </xf>
    <xf numFmtId="0" fontId="14" fillId="5" borderId="12" xfId="11" applyFont="1" applyFill="1" applyBorder="1" applyAlignment="1">
      <alignment horizontal="center" vertical="center" wrapText="1" readingOrder="2"/>
    </xf>
    <xf numFmtId="0" fontId="14" fillId="5" borderId="1" xfId="11" applyFont="1" applyFill="1" applyBorder="1" applyAlignment="1">
      <alignment horizontal="center" vertical="center" wrapText="1" readingOrder="2"/>
    </xf>
    <xf numFmtId="3" fontId="13" fillId="6" borderId="6" xfId="11" applyNumberFormat="1" applyFont="1" applyFill="1" applyBorder="1" applyAlignment="1">
      <alignment horizontal="center" vertical="center" wrapText="1" readingOrder="1"/>
    </xf>
    <xf numFmtId="0" fontId="14" fillId="5" borderId="5" xfId="11" applyFont="1" applyFill="1" applyBorder="1" applyAlignment="1">
      <alignment horizontal="center" vertical="center" wrapText="1" readingOrder="2"/>
    </xf>
    <xf numFmtId="0" fontId="13" fillId="5" borderId="2" xfId="11" applyFont="1" applyFill="1" applyBorder="1" applyAlignment="1">
      <alignment horizontal="center" vertical="center" wrapText="1" readingOrder="2"/>
    </xf>
    <xf numFmtId="3" fontId="13" fillId="6" borderId="4" xfId="11" applyNumberFormat="1" applyFont="1" applyFill="1" applyBorder="1" applyAlignment="1">
      <alignment horizontal="center" vertical="center" wrapText="1" readingOrder="1"/>
    </xf>
    <xf numFmtId="0" fontId="13" fillId="5" borderId="9" xfId="11" applyFont="1" applyFill="1" applyBorder="1" applyAlignment="1">
      <alignment horizontal="center" vertical="center" wrapText="1" readingOrder="2"/>
    </xf>
    <xf numFmtId="0" fontId="13" fillId="5" borderId="8" xfId="11" applyFont="1" applyFill="1" applyBorder="1" applyAlignment="1">
      <alignment horizontal="center" vertical="center" wrapText="1" readingOrder="2"/>
    </xf>
    <xf numFmtId="0" fontId="0" fillId="0" borderId="2" xfId="0" applyBorder="1"/>
    <xf numFmtId="0" fontId="11" fillId="0" borderId="1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3" fillId="5" borderId="11" xfId="11" applyFont="1" applyFill="1" applyBorder="1" applyAlignment="1">
      <alignment horizontal="center" vertical="center" wrapText="1" readingOrder="2"/>
    </xf>
    <xf numFmtId="0" fontId="13" fillId="5" borderId="9" xfId="11" applyFont="1" applyFill="1" applyBorder="1" applyAlignment="1">
      <alignment horizontal="center" vertical="center" wrapText="1" readingOrder="2"/>
    </xf>
    <xf numFmtId="0" fontId="13" fillId="6" borderId="11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0" fillId="0" borderId="13" xfId="11" applyFont="1" applyBorder="1" applyAlignment="1">
      <alignment horizontal="center" vertical="center" wrapText="1" readingOrder="2"/>
    </xf>
    <xf numFmtId="0" fontId="10" fillId="0" borderId="3" xfId="11" applyFont="1" applyBorder="1" applyAlignment="1">
      <alignment horizontal="center" vertical="center" wrapText="1" readingOrder="2"/>
    </xf>
    <xf numFmtId="0" fontId="10" fillId="0" borderId="4" xfId="11" applyFont="1" applyBorder="1" applyAlignment="1">
      <alignment horizontal="center" vertical="center" wrapText="1" readingOrder="2"/>
    </xf>
    <xf numFmtId="0" fontId="15" fillId="0" borderId="1" xfId="11" applyFont="1" applyBorder="1" applyAlignment="1">
      <alignment horizontal="center" vertical="center" wrapText="1" readingOrder="2"/>
    </xf>
    <xf numFmtId="0" fontId="15" fillId="0" borderId="0" xfId="11" applyFont="1" applyBorder="1" applyAlignment="1">
      <alignment horizontal="center" vertical="center" wrapText="1" readingOrder="2"/>
    </xf>
    <xf numFmtId="0" fontId="15" fillId="0" borderId="10" xfId="11" applyFont="1" applyBorder="1" applyAlignment="1">
      <alignment horizontal="center" vertical="center" wrapText="1" readingOrder="2"/>
    </xf>
    <xf numFmtId="0" fontId="13" fillId="5" borderId="1" xfId="11" applyFont="1" applyFill="1" applyBorder="1" applyAlignment="1">
      <alignment horizontal="center" vertical="center" wrapText="1" readingOrder="2"/>
    </xf>
    <xf numFmtId="0" fontId="13" fillId="5" borderId="10" xfId="11" applyFont="1" applyFill="1" applyBorder="1" applyAlignment="1">
      <alignment horizontal="center" vertical="center" wrapText="1" readingOrder="2"/>
    </xf>
    <xf numFmtId="0" fontId="13" fillId="5" borderId="6" xfId="11" applyFont="1" applyFill="1" applyBorder="1" applyAlignment="1">
      <alignment horizontal="center" vertical="center" wrapText="1" readingOrder="2"/>
    </xf>
    <xf numFmtId="0" fontId="13" fillId="5" borderId="7" xfId="11" applyFont="1" applyFill="1" applyBorder="1" applyAlignment="1">
      <alignment horizontal="center" vertical="center" wrapText="1" readingOrder="2"/>
    </xf>
    <xf numFmtId="0" fontId="13" fillId="6" borderId="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3" fillId="5" borderId="13" xfId="11" applyFont="1" applyFill="1" applyBorder="1" applyAlignment="1">
      <alignment horizontal="center" vertical="center" wrapText="1" readingOrder="2"/>
    </xf>
    <xf numFmtId="0" fontId="13" fillId="5" borderId="4" xfId="11" applyFont="1" applyFill="1" applyBorder="1" applyAlignment="1">
      <alignment horizontal="center" vertical="center" wrapText="1" readingOrder="2"/>
    </xf>
    <xf numFmtId="0" fontId="13" fillId="6" borderId="1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0" fillId="4" borderId="11" xfId="11" applyFont="1" applyFill="1" applyBorder="1" applyAlignment="1">
      <alignment horizontal="center" vertical="center" wrapText="1" readingOrder="2"/>
    </xf>
    <xf numFmtId="0" fontId="10" fillId="4" borderId="2" xfId="11" applyFont="1" applyFill="1" applyBorder="1" applyAlignment="1">
      <alignment horizontal="center" vertical="center" wrapText="1" readingOrder="2"/>
    </xf>
    <xf numFmtId="0" fontId="10" fillId="4" borderId="9" xfId="11" applyFont="1" applyFill="1" applyBorder="1" applyAlignment="1">
      <alignment horizontal="center" vertical="center" wrapText="1" readingOrder="2"/>
    </xf>
    <xf numFmtId="0" fontId="15" fillId="0" borderId="8" xfId="11" applyFont="1" applyBorder="1" applyAlignment="1">
      <alignment horizontal="center" vertical="center" wrapText="1" readingOrder="2"/>
    </xf>
    <xf numFmtId="0" fontId="15" fillId="0" borderId="7" xfId="11" applyFont="1" applyBorder="1" applyAlignment="1">
      <alignment horizontal="center" vertical="center" wrapText="1" readingOrder="2"/>
    </xf>
    <xf numFmtId="0" fontId="13" fillId="6" borderId="13" xfId="11" applyFont="1" applyFill="1" applyBorder="1" applyAlignment="1">
      <alignment horizontal="center" vertical="center" readingOrder="2"/>
    </xf>
    <xf numFmtId="0" fontId="13" fillId="6" borderId="3" xfId="11" applyFont="1" applyFill="1" applyBorder="1" applyAlignment="1">
      <alignment horizontal="center" vertical="center" readingOrder="2"/>
    </xf>
    <xf numFmtId="0" fontId="13" fillId="6" borderId="4" xfId="11" applyFont="1" applyFill="1" applyBorder="1" applyAlignment="1">
      <alignment horizontal="center" vertical="center" readingOrder="2"/>
    </xf>
    <xf numFmtId="0" fontId="13" fillId="6" borderId="1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5" borderId="0" xfId="11" applyFont="1" applyFill="1" applyBorder="1" applyAlignment="1">
      <alignment horizontal="center" vertical="center" wrapText="1" readingOrder="2"/>
    </xf>
    <xf numFmtId="0" fontId="13" fillId="6" borderId="2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5" borderId="3" xfId="11" applyFont="1" applyFill="1" applyBorder="1" applyAlignment="1">
      <alignment horizontal="center" vertical="center" wrapText="1" readingOrder="2"/>
    </xf>
    <xf numFmtId="0" fontId="13" fillId="5" borderId="8" xfId="11" applyFont="1" applyFill="1" applyBorder="1" applyAlignment="1">
      <alignment horizontal="center" vertical="center" wrapText="1" readingOrder="2"/>
    </xf>
    <xf numFmtId="0" fontId="0" fillId="0" borderId="6" xfId="0" applyBorder="1"/>
    <xf numFmtId="0" fontId="17" fillId="3" borderId="12" xfId="25" applyNumberFormat="1" applyFont="1" applyFill="1" applyBorder="1" applyAlignment="1">
      <alignment horizontal="center" vertical="center" wrapText="1" readingOrder="1"/>
    </xf>
    <xf numFmtId="0" fontId="17" fillId="2" borderId="12" xfId="25" applyNumberFormat="1" applyFont="1" applyFill="1" applyBorder="1" applyAlignment="1">
      <alignment horizontal="center" vertical="center" wrapText="1" readingOrder="1"/>
    </xf>
    <xf numFmtId="0" fontId="17" fillId="3" borderId="10" xfId="0" applyFont="1" applyFill="1" applyBorder="1" applyAlignment="1">
      <alignment horizontal="left" vertical="center" indent="1"/>
    </xf>
    <xf numFmtId="0" fontId="17" fillId="2" borderId="10" xfId="0" applyFont="1" applyFill="1" applyBorder="1" applyAlignment="1">
      <alignment horizontal="left" vertical="center" indent="1"/>
    </xf>
    <xf numFmtId="0" fontId="18" fillId="0" borderId="3" xfId="11" applyFont="1" applyBorder="1" applyAlignment="1">
      <alignment horizontal="center" vertical="center" wrapText="1" readingOrder="2"/>
    </xf>
    <xf numFmtId="0" fontId="18" fillId="0" borderId="4" xfId="11" applyFont="1" applyBorder="1" applyAlignment="1">
      <alignment horizontal="center" vertical="center" wrapText="1" readingOrder="2"/>
    </xf>
    <xf numFmtId="0" fontId="14" fillId="6" borderId="0" xfId="11" applyFont="1" applyFill="1" applyBorder="1" applyAlignment="1">
      <alignment horizontal="center" vertical="center" readingOrder="2"/>
    </xf>
    <xf numFmtId="0" fontId="19" fillId="5" borderId="0" xfId="11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left" vertical="center" indent="1"/>
    </xf>
    <xf numFmtId="0" fontId="9" fillId="3" borderId="10" xfId="25" applyFont="1" applyFill="1" applyBorder="1" applyAlignment="1">
      <alignment vertical="center" wrapText="1" readingOrder="2"/>
    </xf>
    <xf numFmtId="0" fontId="20" fillId="3" borderId="12" xfId="0" applyFont="1" applyFill="1" applyBorder="1" applyAlignment="1">
      <alignment horizontal="left" vertical="center"/>
    </xf>
    <xf numFmtId="0" fontId="9" fillId="2" borderId="10" xfId="56" applyFont="1" applyFill="1" applyBorder="1" applyAlignment="1">
      <alignment vertical="center"/>
    </xf>
    <xf numFmtId="0" fontId="20" fillId="2" borderId="12" xfId="0" applyFont="1" applyFill="1" applyBorder="1" applyAlignment="1">
      <alignment horizontal="left" vertical="center"/>
    </xf>
    <xf numFmtId="0" fontId="22" fillId="6" borderId="13" xfId="11" applyFont="1" applyFill="1" applyBorder="1" applyAlignment="1">
      <alignment horizontal="center" vertical="center" readingOrder="2"/>
    </xf>
    <xf numFmtId="0" fontId="22" fillId="6" borderId="3" xfId="11" applyFont="1" applyFill="1" applyBorder="1" applyAlignment="1">
      <alignment horizontal="center" vertical="center" readingOrder="2"/>
    </xf>
    <xf numFmtId="0" fontId="22" fillId="6" borderId="4" xfId="11" applyFont="1" applyFill="1" applyBorder="1" applyAlignment="1">
      <alignment horizontal="center" vertical="center" readingOrder="2"/>
    </xf>
    <xf numFmtId="0" fontId="13" fillId="6" borderId="11" xfId="11" applyFont="1" applyFill="1" applyBorder="1" applyAlignment="1">
      <alignment horizontal="center" vertical="center" readingOrder="2"/>
    </xf>
    <xf numFmtId="0" fontId="17" fillId="3" borderId="12" xfId="0" applyFont="1" applyFill="1" applyBorder="1" applyAlignment="1">
      <alignment horizontal="left" vertical="center" indent="1"/>
    </xf>
    <xf numFmtId="0" fontId="17" fillId="2" borderId="12" xfId="0" applyFont="1" applyFill="1" applyBorder="1" applyAlignment="1">
      <alignment horizontal="left" vertical="center" indent="1"/>
    </xf>
    <xf numFmtId="3" fontId="13" fillId="6" borderId="5" xfId="11" applyNumberFormat="1" applyFont="1" applyFill="1" applyBorder="1" applyAlignment="1">
      <alignment horizontal="center" vertical="center" wrapText="1" readingOrder="1"/>
    </xf>
    <xf numFmtId="3" fontId="13" fillId="6" borderId="8" xfId="11" applyNumberFormat="1" applyFont="1" applyFill="1" applyBorder="1" applyAlignment="1">
      <alignment horizontal="center" vertical="center" wrapText="1" readingOrder="1"/>
    </xf>
    <xf numFmtId="0" fontId="20" fillId="3" borderId="12" xfId="0" applyFont="1" applyFill="1" applyBorder="1" applyAlignment="1">
      <alignment vertical="center"/>
    </xf>
    <xf numFmtId="0" fontId="9" fillId="2" borderId="12" xfId="56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/>
    </xf>
    <xf numFmtId="0" fontId="9" fillId="3" borderId="12" xfId="25" applyFont="1" applyFill="1" applyBorder="1" applyAlignment="1">
      <alignment vertical="center" wrapText="1" readingOrder="2"/>
    </xf>
    <xf numFmtId="0" fontId="23" fillId="0" borderId="13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23" fillId="0" borderId="3" xfId="0" applyFont="1" applyBorder="1" applyAlignment="1">
      <alignment horizontal="right" vertical="top"/>
    </xf>
    <xf numFmtId="0" fontId="23" fillId="0" borderId="4" xfId="0" applyFont="1" applyBorder="1" applyAlignment="1">
      <alignment horizontal="right" vertical="top"/>
    </xf>
    <xf numFmtId="0" fontId="20" fillId="3" borderId="15" xfId="0" applyFont="1" applyFill="1" applyBorder="1" applyAlignment="1">
      <alignment vertical="center"/>
    </xf>
    <xf numFmtId="0" fontId="17" fillId="3" borderId="1" xfId="25" applyNumberFormat="1" applyFont="1" applyFill="1" applyBorder="1" applyAlignment="1">
      <alignment horizontal="center" vertical="center" wrapText="1" readingOrder="1"/>
    </xf>
    <xf numFmtId="0" fontId="17" fillId="2" borderId="1" xfId="25" applyNumberFormat="1" applyFont="1" applyFill="1" applyBorder="1" applyAlignment="1">
      <alignment horizontal="center" vertical="center" wrapText="1" readingOrder="1"/>
    </xf>
    <xf numFmtId="0" fontId="17" fillId="3" borderId="0" xfId="0" applyFont="1" applyFill="1" applyBorder="1" applyAlignment="1">
      <alignment horizontal="left" vertical="center" indent="1"/>
    </xf>
    <xf numFmtId="0" fontId="16" fillId="3" borderId="10" xfId="25" applyNumberFormat="1" applyFont="1" applyFill="1" applyBorder="1" applyAlignment="1">
      <alignment horizontal="center" vertical="center" wrapText="1" readingOrder="1"/>
    </xf>
    <xf numFmtId="0" fontId="9" fillId="3" borderId="4" xfId="25" applyFont="1" applyFill="1" applyBorder="1" applyAlignment="1">
      <alignment vertical="center" wrapText="1" readingOrder="2"/>
    </xf>
    <xf numFmtId="3" fontId="9" fillId="3" borderId="4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left" vertical="center" indent="1"/>
    </xf>
    <xf numFmtId="0" fontId="9" fillId="2" borderId="4" xfId="56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left" vertical="center" indent="1"/>
    </xf>
    <xf numFmtId="0" fontId="14" fillId="6" borderId="3" xfId="11" applyFont="1" applyFill="1" applyBorder="1" applyAlignment="1">
      <alignment horizontal="center" vertical="center" readingOrder="2"/>
    </xf>
    <xf numFmtId="0" fontId="14" fillId="6" borderId="4" xfId="11" applyFont="1" applyFill="1" applyBorder="1" applyAlignment="1">
      <alignment horizontal="center" vertical="center" readingOrder="2"/>
    </xf>
    <xf numFmtId="0" fontId="17" fillId="3" borderId="14" xfId="25" applyNumberFormat="1" applyFont="1" applyFill="1" applyBorder="1" applyAlignment="1">
      <alignment horizontal="center" vertical="center" wrapText="1" readingOrder="1"/>
    </xf>
    <xf numFmtId="0" fontId="9" fillId="3" borderId="14" xfId="25" applyFont="1" applyFill="1" applyBorder="1" applyAlignment="1">
      <alignment vertical="center" wrapText="1" readingOrder="2"/>
    </xf>
    <xf numFmtId="0" fontId="17" fillId="3" borderId="4" xfId="0" applyFont="1" applyFill="1" applyBorder="1" applyAlignment="1">
      <alignment horizontal="left" vertical="center" indent="1"/>
    </xf>
    <xf numFmtId="0" fontId="17" fillId="2" borderId="14" xfId="25" applyNumberFormat="1" applyFont="1" applyFill="1" applyBorder="1" applyAlignment="1">
      <alignment horizontal="center" vertical="center" wrapText="1" readingOrder="1"/>
    </xf>
    <xf numFmtId="0" fontId="9" fillId="2" borderId="14" xfId="56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indent="1"/>
    </xf>
    <xf numFmtId="0" fontId="23" fillId="0" borderId="6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0" fontId="23" fillId="0" borderId="7" xfId="0" applyFont="1" applyBorder="1" applyAlignment="1">
      <alignment horizontal="right"/>
    </xf>
    <xf numFmtId="0" fontId="23" fillId="0" borderId="13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0" fontId="21" fillId="3" borderId="7" xfId="25" applyNumberFormat="1" applyFont="1" applyFill="1" applyBorder="1" applyAlignment="1">
      <alignment horizontal="center" vertical="center" wrapText="1" readingOrder="1"/>
    </xf>
    <xf numFmtId="0" fontId="21" fillId="3" borderId="8" xfId="0" applyFont="1" applyFill="1" applyBorder="1" applyAlignment="1">
      <alignment horizontal="left" vertical="center" indent="1"/>
    </xf>
    <xf numFmtId="0" fontId="21" fillId="3" borderId="10" xfId="25" applyNumberFormat="1" applyFont="1" applyFill="1" applyBorder="1" applyAlignment="1">
      <alignment horizontal="center" vertical="center" wrapText="1" readingOrder="1"/>
    </xf>
    <xf numFmtId="0" fontId="20" fillId="3" borderId="5" xfId="0" applyFont="1" applyFill="1" applyBorder="1" applyAlignment="1">
      <alignment vertical="center"/>
    </xf>
    <xf numFmtId="0" fontId="13" fillId="6" borderId="12" xfId="11" applyFont="1" applyFill="1" applyBorder="1" applyAlignment="1">
      <alignment horizontal="center" vertical="center" readingOrder="2"/>
    </xf>
    <xf numFmtId="0" fontId="15" fillId="0" borderId="3" xfId="11" applyFont="1" applyBorder="1" applyAlignment="1">
      <alignment horizontal="center" vertical="center" wrapText="1" readingOrder="2"/>
    </xf>
    <xf numFmtId="0" fontId="15" fillId="0" borderId="4" xfId="11" applyFont="1" applyBorder="1" applyAlignment="1">
      <alignment horizontal="center" vertical="center" wrapText="1" readingOrder="2"/>
    </xf>
    <xf numFmtId="0" fontId="9" fillId="3" borderId="5" xfId="25" applyFont="1" applyFill="1" applyBorder="1" applyAlignment="1">
      <alignment vertical="center" wrapText="1" readingOrder="2"/>
    </xf>
    <xf numFmtId="0" fontId="21" fillId="3" borderId="5" xfId="0" applyFont="1" applyFill="1" applyBorder="1" applyAlignment="1">
      <alignment horizontal="center" vertical="center"/>
    </xf>
    <xf numFmtId="0" fontId="21" fillId="2" borderId="4" xfId="25" applyNumberFormat="1" applyFont="1" applyFill="1" applyBorder="1" applyAlignment="1">
      <alignment horizontal="center" vertical="center" wrapText="1" readingOrder="1"/>
    </xf>
    <xf numFmtId="10" fontId="9" fillId="2" borderId="4" xfId="63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10" fontId="9" fillId="3" borderId="5" xfId="63" applyNumberFormat="1" applyFont="1" applyFill="1" applyBorder="1" applyAlignment="1">
      <alignment horizontal="center" vertical="center"/>
    </xf>
    <xf numFmtId="0" fontId="21" fillId="3" borderId="14" xfId="25" applyNumberFormat="1" applyFont="1" applyFill="1" applyBorder="1" applyAlignment="1">
      <alignment horizontal="center" vertical="center" wrapText="1" readingOrder="1"/>
    </xf>
    <xf numFmtId="0" fontId="21" fillId="3" borderId="4" xfId="0" applyFont="1" applyFill="1" applyBorder="1" applyAlignment="1">
      <alignment horizontal="left" vertical="center" indent="1"/>
    </xf>
    <xf numFmtId="0" fontId="21" fillId="2" borderId="7" xfId="25" applyNumberFormat="1" applyFont="1" applyFill="1" applyBorder="1" applyAlignment="1">
      <alignment horizontal="center" vertical="center" wrapText="1" readingOrder="1"/>
    </xf>
    <xf numFmtId="0" fontId="9" fillId="2" borderId="5" xfId="56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left" vertical="center" indent="1"/>
    </xf>
    <xf numFmtId="0" fontId="14" fillId="6" borderId="12" xfId="11" applyFont="1" applyFill="1" applyBorder="1" applyAlignment="1">
      <alignment horizontal="center" vertical="center" readingOrder="2"/>
    </xf>
    <xf numFmtId="0" fontId="21" fillId="3" borderId="4" xfId="25" applyNumberFormat="1" applyFont="1" applyFill="1" applyBorder="1" applyAlignment="1">
      <alignment horizontal="center" vertical="center" wrapText="1" readingOrder="1"/>
    </xf>
    <xf numFmtId="0" fontId="21" fillId="3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3" borderId="9" xfId="0" applyFont="1" applyFill="1" applyBorder="1" applyAlignment="1">
      <alignment horizontal="left" vertical="center" indent="1"/>
    </xf>
    <xf numFmtId="0" fontId="21" fillId="3" borderId="15" xfId="25" applyNumberFormat="1" applyFont="1" applyFill="1" applyBorder="1" applyAlignment="1">
      <alignment horizontal="center" vertical="center" wrapText="1" readingOrder="1"/>
    </xf>
    <xf numFmtId="0" fontId="9" fillId="3" borderId="15" xfId="25" applyFont="1" applyFill="1" applyBorder="1" applyAlignment="1">
      <alignment vertical="center" wrapText="1" readingOrder="2"/>
    </xf>
    <xf numFmtId="0" fontId="15" fillId="0" borderId="13" xfId="11" applyFont="1" applyBorder="1" applyAlignment="1">
      <alignment horizontal="center" vertical="center" wrapText="1" readingOrder="2"/>
    </xf>
    <xf numFmtId="0" fontId="17" fillId="3" borderId="4" xfId="25" applyNumberFormat="1" applyFont="1" applyFill="1" applyBorder="1" applyAlignment="1">
      <alignment horizontal="center" vertical="center" wrapText="1" readingOrder="1"/>
    </xf>
    <xf numFmtId="3" fontId="9" fillId="3" borderId="14" xfId="0" applyNumberFormat="1" applyFont="1" applyFill="1" applyBorder="1" applyAlignment="1">
      <alignment horizontal="center" vertical="center"/>
    </xf>
    <xf numFmtId="0" fontId="17" fillId="3" borderId="9" xfId="25" applyNumberFormat="1" applyFont="1" applyFill="1" applyBorder="1" applyAlignment="1">
      <alignment horizontal="center" vertical="center" wrapText="1" readingOrder="1"/>
    </xf>
    <xf numFmtId="0" fontId="17" fillId="3" borderId="2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0" borderId="4" xfId="0" applyBorder="1"/>
    <xf numFmtId="0" fontId="17" fillId="3" borderId="1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3" fontId="13" fillId="6" borderId="13" xfId="11" applyNumberFormat="1" applyFont="1" applyFill="1" applyBorder="1" applyAlignment="1">
      <alignment horizontal="center" vertical="center" wrapText="1" readingOrder="1"/>
    </xf>
    <xf numFmtId="0" fontId="16" fillId="2" borderId="7" xfId="25" applyNumberFormat="1" applyFont="1" applyFill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left" vertical="center" indent="1"/>
    </xf>
    <xf numFmtId="0" fontId="16" fillId="3" borderId="7" xfId="25" applyNumberFormat="1" applyFont="1" applyFill="1" applyBorder="1" applyAlignment="1">
      <alignment horizontal="center" vertical="center" wrapText="1" readingOrder="1"/>
    </xf>
    <xf numFmtId="0" fontId="17" fillId="3" borderId="8" xfId="0" applyFont="1" applyFill="1" applyBorder="1" applyAlignment="1">
      <alignment horizontal="left" vertical="center" indent="1"/>
    </xf>
    <xf numFmtId="0" fontId="14" fillId="5" borderId="6" xfId="11" applyFont="1" applyFill="1" applyBorder="1" applyAlignment="1">
      <alignment horizontal="center" vertical="center" wrapText="1" readingOrder="2"/>
    </xf>
    <xf numFmtId="0" fontId="14" fillId="5" borderId="5" xfId="11" applyFont="1" applyFill="1" applyBorder="1" applyAlignment="1">
      <alignment horizontal="center" vertical="center" wrapText="1" readingOrder="1"/>
    </xf>
    <xf numFmtId="0" fontId="18" fillId="0" borderId="13" xfId="11" applyFont="1" applyBorder="1" applyAlignment="1">
      <alignment horizontal="center" vertical="center" wrapText="1" readingOrder="2"/>
    </xf>
    <xf numFmtId="0" fontId="23" fillId="0" borderId="13" xfId="0" applyFont="1" applyBorder="1" applyAlignment="1">
      <alignment horizontal="right" vertical="top"/>
    </xf>
    <xf numFmtId="0" fontId="17" fillId="2" borderId="4" xfId="25" applyNumberFormat="1" applyFont="1" applyFill="1" applyBorder="1" applyAlignment="1">
      <alignment horizontal="center" vertical="center" wrapText="1" readingOrder="1"/>
    </xf>
    <xf numFmtId="0" fontId="11" fillId="0" borderId="14" xfId="0" applyFont="1" applyBorder="1"/>
  </cellXfs>
  <cellStyles count="64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3 10" xfId="4" xr:uid="{00000000-0005-0000-0000-000004000000}"/>
    <cellStyle name="Normal 14 10" xfId="5" xr:uid="{00000000-0005-0000-0000-000005000000}"/>
    <cellStyle name="Normal 15 10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4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 3" xfId="26" xr:uid="{00000000-0005-0000-0000-00001A000000}"/>
    <cellStyle name="Normal 3 4" xfId="27" xr:uid="{00000000-0005-0000-0000-00001B000000}"/>
    <cellStyle name="Normal 30" xfId="28" xr:uid="{00000000-0005-0000-0000-00001C000000}"/>
    <cellStyle name="Normal 31" xfId="29" xr:uid="{00000000-0005-0000-0000-00001D000000}"/>
    <cellStyle name="Normal 32" xfId="30" xr:uid="{00000000-0005-0000-0000-00001E000000}"/>
    <cellStyle name="Normal 33" xfId="31" xr:uid="{00000000-0005-0000-0000-00001F000000}"/>
    <cellStyle name="Normal 34" xfId="32" xr:uid="{00000000-0005-0000-0000-000020000000}"/>
    <cellStyle name="Normal 35" xfId="33" xr:uid="{00000000-0005-0000-0000-000021000000}"/>
    <cellStyle name="Normal 36" xfId="34" xr:uid="{00000000-0005-0000-0000-000022000000}"/>
    <cellStyle name="Normal 37" xfId="35" xr:uid="{00000000-0005-0000-0000-000023000000}"/>
    <cellStyle name="Normal 38" xfId="36" xr:uid="{00000000-0005-0000-0000-000024000000}"/>
    <cellStyle name="Normal 39" xfId="37" xr:uid="{00000000-0005-0000-0000-000025000000}"/>
    <cellStyle name="Normal 4" xfId="61" xr:uid="{00000000-0005-0000-0000-000026000000}"/>
    <cellStyle name="Normal 4 2" xfId="38" xr:uid="{00000000-0005-0000-0000-000027000000}"/>
    <cellStyle name="Normal 4 3" xfId="39" xr:uid="{00000000-0005-0000-0000-000028000000}"/>
    <cellStyle name="Normal 40" xfId="40" xr:uid="{00000000-0005-0000-0000-000029000000}"/>
    <cellStyle name="Normal 41" xfId="41" xr:uid="{00000000-0005-0000-0000-00002A000000}"/>
    <cellStyle name="Normal 42" xfId="42" xr:uid="{00000000-0005-0000-0000-00002B000000}"/>
    <cellStyle name="Normal 43" xfId="43" xr:uid="{00000000-0005-0000-0000-00002C000000}"/>
    <cellStyle name="Normal 44" xfId="44" xr:uid="{00000000-0005-0000-0000-00002D000000}"/>
    <cellStyle name="Normal 45" xfId="45" xr:uid="{00000000-0005-0000-0000-00002E000000}"/>
    <cellStyle name="Normal 46" xfId="46" xr:uid="{00000000-0005-0000-0000-00002F000000}"/>
    <cellStyle name="Normal 47" xfId="47" xr:uid="{00000000-0005-0000-0000-000030000000}"/>
    <cellStyle name="Normal 48" xfId="48" xr:uid="{00000000-0005-0000-0000-000031000000}"/>
    <cellStyle name="Normal 49" xfId="49" xr:uid="{00000000-0005-0000-0000-000032000000}"/>
    <cellStyle name="Normal 50" xfId="50" xr:uid="{00000000-0005-0000-0000-000033000000}"/>
    <cellStyle name="Normal 51" xfId="51" xr:uid="{00000000-0005-0000-0000-000034000000}"/>
    <cellStyle name="Normal 52" xfId="52" xr:uid="{00000000-0005-0000-0000-000035000000}"/>
    <cellStyle name="Normal 53" xfId="53" xr:uid="{00000000-0005-0000-0000-000036000000}"/>
    <cellStyle name="Normal 54" xfId="54" xr:uid="{00000000-0005-0000-0000-000037000000}"/>
    <cellStyle name="Normal 55" xfId="55" xr:uid="{00000000-0005-0000-0000-000038000000}"/>
    <cellStyle name="Normal 56" xfId="56" xr:uid="{00000000-0005-0000-0000-000039000000}"/>
    <cellStyle name="Normal 57" xfId="57" xr:uid="{00000000-0005-0000-0000-00003A000000}"/>
    <cellStyle name="Normal 58" xfId="58" xr:uid="{00000000-0005-0000-0000-00003B000000}"/>
    <cellStyle name="Normal 59" xfId="59" xr:uid="{00000000-0005-0000-0000-00003C000000}"/>
    <cellStyle name="Normal 60" xfId="60" xr:uid="{00000000-0005-0000-0000-00003D000000}"/>
    <cellStyle name="Percent" xfId="63" builtinId="5"/>
    <cellStyle name="عادي" xfId="0" builtinId="0"/>
    <cellStyle name="عادي 2" xfId="62" xr:uid="{00000000-0005-0000-0000-00003F000000}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75000"/>
                    <a:lumOff val="2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المنشآت حسب النشاط الإقتصادي خلال الربع الأول 2018</a:t>
            </a:r>
          </a:p>
        </c:rich>
      </c:tx>
      <c:layout>
        <c:manualLayout>
          <c:xMode val="edge"/>
          <c:yMode val="edge"/>
          <c:x val="0.29008215922751646"/>
          <c:y val="5.18518518518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75000"/>
                  <a:lumOff val="2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031872120008551E-2"/>
          <c:y val="0.18707363867202004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666-451E-8903-959A3BCD8899}"/>
              </c:ext>
            </c:extLst>
          </c:dPt>
          <c:dLbls>
            <c:dLbl>
              <c:idx val="0"/>
              <c:layout>
                <c:manualLayout>
                  <c:x val="-2.147290609576916E-2"/>
                  <c:y val="-5.6790123456790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1"/>
              <c:layout>
                <c:manualLayout>
                  <c:x val="5.3683321976928109E-3"/>
                  <c:y val="-4.869369106639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2"/>
              <c:layout>
                <c:manualLayout>
                  <c:x val="-1.3420566309855726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66-451E-8903-959A3BCD8899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المنشآت!$B$5:$B$8</c15:sqref>
                  </c15:fullRef>
                </c:ext>
              </c:extLst>
              <c:f>المنشآت!$B$6:$B$8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المنشآت!$C$5:$C$8</c15:sqref>
                  </c15:fullRef>
                </c:ext>
              </c:extLst>
              <c:f>المنشآت!$C$6:$C$8</c:f>
              <c:numCache>
                <c:formatCode>#,##0</c:formatCode>
                <c:ptCount val="3"/>
                <c:pt idx="0">
                  <c:v>95298</c:v>
                </c:pt>
                <c:pt idx="1">
                  <c:v>36379</c:v>
                </c:pt>
                <c:pt idx="2">
                  <c:v>340210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3404928"/>
        <c:axId val="262742872"/>
        <c:axId val="0"/>
      </c:bar3DChart>
      <c:catAx>
        <c:axId val="263404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742872"/>
        <c:crosses val="autoZero"/>
        <c:auto val="1"/>
        <c:lblAlgn val="ctr"/>
        <c:lblOffset val="100"/>
        <c:noMultiLvlLbl val="0"/>
      </c:catAx>
      <c:valAx>
        <c:axId val="262742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340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السعوديين حسب النشاط الإقتصادي خلال الربع الأول 2018</a:t>
            </a:r>
          </a:p>
        </c:rich>
      </c:tx>
      <c:layout>
        <c:manualLayout>
          <c:xMode val="edge"/>
          <c:yMode val="edge"/>
          <c:x val="0.27264459249210671"/>
          <c:y val="2.2319009528049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cat>
            <c:strRef>
              <c:f>'السعوديين 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'السعوديين '!$E$7:$E$9</c:f>
              <c:numCache>
                <c:formatCode>#,##0</c:formatCode>
                <c:ptCount val="3"/>
                <c:pt idx="0">
                  <c:v>81129</c:v>
                </c:pt>
                <c:pt idx="1">
                  <c:v>71050</c:v>
                </c:pt>
                <c:pt idx="2">
                  <c:v>280398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69040"/>
        <c:axId val="263016176"/>
        <c:axId val="0"/>
      </c:bar3DChart>
      <c:catAx>
        <c:axId val="2621690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3016176"/>
        <c:crosses val="autoZero"/>
        <c:auto val="1"/>
        <c:lblAlgn val="ctr"/>
        <c:lblOffset val="100"/>
        <c:noMultiLvlLbl val="0"/>
      </c:catAx>
      <c:valAx>
        <c:axId val="263016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16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غير السعوديين حسب النشاط الإقتصادي خلال الربع الأول 2018</a:t>
            </a:r>
          </a:p>
        </c:rich>
      </c:tx>
      <c:layout>
        <c:manualLayout>
          <c:xMode val="edge"/>
          <c:yMode val="edge"/>
          <c:x val="0.19031979420594852"/>
          <c:y val="3.1872505516341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77A-44E8-8EA4-674CA2AC7A4F}"/>
              </c:ext>
            </c:extLst>
          </c:dPt>
          <c:dPt>
            <c:idx val="1"/>
            <c:bubble3D val="0"/>
            <c:spPr>
              <a:solidFill>
                <a:srgbClr val="B3CB7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7A-44E8-8EA4-674CA2AC7A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'غير السعوديين'!$C$7:$C$9</c:f>
              <c:numCache>
                <c:formatCode>#,##0</c:formatCode>
                <c:ptCount val="3"/>
                <c:pt idx="0">
                  <c:v>299775</c:v>
                </c:pt>
                <c:pt idx="1">
                  <c:v>169239</c:v>
                </c:pt>
                <c:pt idx="2">
                  <c:v>755917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4E8-8EA4-674CA2AC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7A-44E8-8EA4-674CA2AC7A4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77A-44E8-8EA4-674CA2AC7A4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'غير السعوديين'!$D$7:$D$9</c:f>
              <c:numCache>
                <c:formatCode>#,##0</c:formatCode>
                <c:ptCount val="3"/>
                <c:pt idx="0">
                  <c:v>12</c:v>
                </c:pt>
                <c:pt idx="1">
                  <c:v>787</c:v>
                </c:pt>
                <c:pt idx="2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4E8-8EA4-674CA2AC7A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24790752146607"/>
          <c:y val="0.27526272509085614"/>
          <c:w val="0.31623907143789765"/>
          <c:h val="0.42009858447594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في التجارة الداخلية حسب النشاط الاقتصادي خلال الربع الأول 2018</a:t>
            </a:r>
            <a:endParaRPr lang="en-US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6504578149105409"/>
          <c:y val="5.6631209691902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55351245216485345"/>
          <c:y val="0.16835776688288467"/>
          <c:w val="0.27598061692670095"/>
          <c:h val="0.8304251585968670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59-4C47-A008-6ABD4E2CFF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59-4C47-A008-6ABD4E2CFF20}"/>
              </c:ext>
            </c:extLst>
          </c:dPt>
          <c:dPt>
            <c:idx val="2"/>
            <c:bubble3D val="0"/>
            <c:spPr>
              <a:solidFill>
                <a:srgbClr val="B3CB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المشتغلين!$B$7:$B$9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المشتغلين!$C$7:$C$9</c:f>
              <c:numCache>
                <c:formatCode>#,##0</c:formatCode>
                <c:ptCount val="3"/>
                <c:pt idx="0">
                  <c:v>380182</c:v>
                </c:pt>
                <c:pt idx="1">
                  <c:v>238251</c:v>
                </c:pt>
                <c:pt idx="2">
                  <c:v>1025631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93-9115-BC62BE9153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59-4C47-A008-6ABD4E2CFF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59-4C47-A008-6ABD4E2CFF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المشتغلين!$B$7:$B$9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المشتغلين!$D$7:$D$9</c:f>
              <c:numCache>
                <c:formatCode>#,##0</c:formatCode>
                <c:ptCount val="3"/>
                <c:pt idx="0">
                  <c:v>735</c:v>
                </c:pt>
                <c:pt idx="1">
                  <c:v>2825</c:v>
                </c:pt>
                <c:pt idx="2">
                  <c:v>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93-9115-BC62BE9153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61465694650763"/>
          <c:y val="0.28825605163122447"/>
          <c:w val="0.3910940903379444"/>
          <c:h val="0.42335039290987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متوسط التعويضات  للمشتغلين حسب النشاط الإقتصادي خلال الربع الأول 2018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'متوسط التعويضات'!$E$4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bg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rgbClr val="777777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  <a:contourClr>
                  <a:srgbClr val="777777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2.4795754697791376E-2"/>
                  <c:y val="-9.9650466740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3262167617558692E-2"/>
                  <c:y val="-8.5414685777361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1.9589193783207372E-2"/>
                  <c:y val="-9.6091521499532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التعويضات'!$E$6:$E$8</c:f>
              <c:numCache>
                <c:formatCode>#,##0</c:formatCode>
                <c:ptCount val="3"/>
                <c:pt idx="0">
                  <c:v>2308.3143851985255</c:v>
                </c:pt>
                <c:pt idx="1">
                  <c:v>2322.6787762641934</c:v>
                </c:pt>
                <c:pt idx="2">
                  <c:v>2253.9832167038112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2939856"/>
        <c:axId val="262941032"/>
        <c:axId val="262522960"/>
      </c:bar3DChart>
      <c:catAx>
        <c:axId val="262939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941032"/>
        <c:crosses val="autoZero"/>
        <c:auto val="1"/>
        <c:lblAlgn val="ctr"/>
        <c:lblOffset val="100"/>
        <c:noMultiLvlLbl val="0"/>
      </c:catAx>
      <c:valAx>
        <c:axId val="2629410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939856"/>
        <c:crosses val="autoZero"/>
        <c:crossBetween val="between"/>
      </c:valAx>
      <c:serAx>
        <c:axId val="262522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94103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النفقات و الإيرادات التشغيليه حسب النشاط الإقتصادي خلال الربع الأول 2018</a:t>
            </a:r>
          </a:p>
        </c:rich>
      </c:tx>
      <c:layout>
        <c:manualLayout>
          <c:xMode val="edge"/>
          <c:yMode val="edge"/>
          <c:x val="8.3847129306553372E-2"/>
          <c:y val="3.1543218200757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</c:spPr>
          <c:marker>
            <c:symbol val="circle"/>
            <c:size val="6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2700">
                  <a:solidFill>
                    <a:schemeClr val="lt2"/>
                  </a:solidFill>
                  <a:round/>
                </a:ln>
                <a:effectLst>
                  <a:outerShdw blurRad="40000" dist="23000" dir="5400000" rotWithShape="0">
                    <a:schemeClr val="accent5">
                      <a:lumMod val="75000"/>
                      <a:alpha val="35000"/>
                    </a:schemeClr>
                  </a:outerShdw>
                </a:effectLst>
              </c:spPr>
            </c:marker>
            <c:bubble3D val="0"/>
            <c:spPr>
              <a:ln w="31750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2700">
                  <a:solidFill>
                    <a:schemeClr val="lt2"/>
                  </a:solidFill>
                  <a:round/>
                </a:ln>
                <a:effectLst>
                  <a:outerShdw blurRad="40000" dist="23000" dir="5400000" rotWithShape="0">
                    <a:schemeClr val="accent5">
                      <a:lumMod val="75000"/>
                      <a:alpha val="35000"/>
                    </a:schemeClr>
                  </a:outerShdw>
                </a:effectLst>
              </c:spPr>
            </c:marker>
            <c:bubble3D val="0"/>
            <c:spPr>
              <a:ln w="31750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cat>
            <c:strRef>
              <c:f>'النفقات والايرادات'!$B$6:$B$8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والايرادات'!$C$6:$C$8</c:f>
              <c:numCache>
                <c:formatCode>#,##0</c:formatCode>
                <c:ptCount val="3"/>
                <c:pt idx="0">
                  <c:v>18816710013</c:v>
                </c:pt>
                <c:pt idx="1">
                  <c:v>33062516737</c:v>
                </c:pt>
                <c:pt idx="2">
                  <c:v>34035938340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التشغيلية(المبيعات)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strRef>
              <c:f>'النفقات والايرادات'!$B$6:$B$8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والايرادات'!$D$6:$D$8</c:f>
              <c:numCache>
                <c:formatCode>#,##0</c:formatCode>
                <c:ptCount val="3"/>
                <c:pt idx="0">
                  <c:v>34742972960</c:v>
                </c:pt>
                <c:pt idx="1">
                  <c:v>54080825540</c:v>
                </c:pt>
                <c:pt idx="2">
                  <c:v>57201609402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0248"/>
        <c:axId val="262937504"/>
      </c:lineChart>
      <c:catAx>
        <c:axId val="2629402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937504"/>
        <c:crosses val="autoZero"/>
        <c:auto val="1"/>
        <c:lblAlgn val="ctr"/>
        <c:lblOffset val="100"/>
        <c:noMultiLvlLbl val="0"/>
      </c:catAx>
      <c:valAx>
        <c:axId val="262937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6294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87861315891008"/>
          <c:y val="0.93111199795693489"/>
          <c:w val="0.37264484223778871"/>
          <c:h val="5.0819111195527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فائض التشغيل حسب النشاط الإقتصادي خلال الربع الأول 2018</a:t>
            </a:r>
          </a:p>
        </c:rich>
      </c:tx>
      <c:layout>
        <c:manualLayout>
          <c:xMode val="edge"/>
          <c:yMode val="edge"/>
          <c:x val="0.26792204165968614"/>
          <c:y val="2.4464831804281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التشغيل'!$C$6:$C$8</c:f>
              <c:numCache>
                <c:formatCode>#,##0</c:formatCode>
                <c:ptCount val="3"/>
                <c:pt idx="0">
                  <c:v>13288434375</c:v>
                </c:pt>
                <c:pt idx="1">
                  <c:v>19338482477</c:v>
                </c:pt>
                <c:pt idx="2">
                  <c:v>16138734129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62938288"/>
        <c:axId val="262940640"/>
        <c:axId val="0"/>
      </c:bar3DChart>
      <c:catAx>
        <c:axId val="2629382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2940640"/>
        <c:crosses val="autoZero"/>
        <c:auto val="1"/>
        <c:lblAlgn val="ctr"/>
        <c:lblOffset val="100"/>
        <c:noMultiLvlLbl val="0"/>
      </c:catAx>
      <c:valAx>
        <c:axId val="262940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629382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معدل الإنتاجية الشهرية للمشتغل حسب النشاط الإقتصادي خلال الربع الأول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629852903794826E-2"/>
                  <c:y val="-5.7190931886368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2"/>
              <c:layout>
                <c:manualLayout>
                  <c:x val="-1.3307037788424317E-3"/>
                  <c:y val="-3.3641724639040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'معدل الانتاجية 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'!$E$6:$E$8</c:f>
              <c:numCache>
                <c:formatCode>#,##0</c:formatCode>
                <c:ptCount val="3"/>
                <c:pt idx="0">
                  <c:v>30403</c:v>
                </c:pt>
                <c:pt idx="1">
                  <c:v>74777</c:v>
                </c:pt>
                <c:pt idx="2">
                  <c:v>18348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64199312"/>
        <c:axId val="264196176"/>
        <c:axId val="0"/>
      </c:bar3DChart>
      <c:catAx>
        <c:axId val="264199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64196176"/>
        <c:crosses val="autoZero"/>
        <c:auto val="1"/>
        <c:lblAlgn val="ctr"/>
        <c:lblOffset val="100"/>
        <c:noMultiLvlLbl val="0"/>
      </c:catAx>
      <c:valAx>
        <c:axId val="264196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6419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المبيعات الالكترونية حسب النشاط الاقتصادي </a:t>
            </a:r>
            <a:r>
              <a:rPr lang="ar-SA" sz="1200" b="1" i="0" baseline="0"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الأول 2018</a:t>
            </a:r>
            <a:endParaRPr lang="ar-SA" sz="1200"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الالكترونية'!$C$6:$C$8</c:f>
              <c:numCache>
                <c:formatCode>0.00%</c:formatCode>
                <c:ptCount val="3"/>
                <c:pt idx="0">
                  <c:v>2.87808760969084E-3</c:v>
                </c:pt>
                <c:pt idx="1">
                  <c:v>1.14E-2</c:v>
                </c:pt>
                <c:pt idx="2">
                  <c:v>1.67E-2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027272"/>
        <c:axId val="424027600"/>
      </c:barChart>
      <c:valAx>
        <c:axId val="42402760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24027272"/>
        <c:crosses val="autoZero"/>
        <c:crossBetween val="between"/>
      </c:valAx>
      <c:catAx>
        <c:axId val="4240272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42402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47625</xdr:rowOff>
    </xdr:from>
    <xdr:to>
      <xdr:col>3</xdr:col>
      <xdr:colOff>4114800</xdr:colOff>
      <xdr:row>45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160272</xdr:rowOff>
    </xdr:from>
    <xdr:to>
      <xdr:col>5</xdr:col>
      <xdr:colOff>4067175</xdr:colOff>
      <xdr:row>33</xdr:row>
      <xdr:rowOff>104580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14</xdr:row>
      <xdr:rowOff>111918</xdr:rowOff>
    </xdr:from>
    <xdr:to>
      <xdr:col>5</xdr:col>
      <xdr:colOff>3028950</xdr:colOff>
      <xdr:row>36</xdr:row>
      <xdr:rowOff>135731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12</xdr:row>
      <xdr:rowOff>155971</xdr:rowOff>
    </xdr:from>
    <xdr:to>
      <xdr:col>5</xdr:col>
      <xdr:colOff>3152775</xdr:colOff>
      <xdr:row>38</xdr:row>
      <xdr:rowOff>47625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6554598-2BA4-48AB-BF4E-91ED8C92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116418</xdr:colOff>
      <xdr:row>12</xdr:row>
      <xdr:rowOff>27516</xdr:rowOff>
    </xdr:from>
    <xdr:to>
      <xdr:col>5</xdr:col>
      <xdr:colOff>3460751</xdr:colOff>
      <xdr:row>36</xdr:row>
      <xdr:rowOff>139094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11</xdr:row>
      <xdr:rowOff>152399</xdr:rowOff>
    </xdr:from>
    <xdr:to>
      <xdr:col>4</xdr:col>
      <xdr:colOff>2476500</xdr:colOff>
      <xdr:row>37</xdr:row>
      <xdr:rowOff>35717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12</xdr:row>
      <xdr:rowOff>152400</xdr:rowOff>
    </xdr:from>
    <xdr:to>
      <xdr:col>3</xdr:col>
      <xdr:colOff>3333751</xdr:colOff>
      <xdr:row>38</xdr:row>
      <xdr:rowOff>95250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49214</xdr:colOff>
      <xdr:row>12</xdr:row>
      <xdr:rowOff>66675</xdr:rowOff>
    </xdr:from>
    <xdr:to>
      <xdr:col>5</xdr:col>
      <xdr:colOff>2519516</xdr:colOff>
      <xdr:row>36</xdr:row>
      <xdr:rowOff>31749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307181</xdr:colOff>
      <xdr:row>11</xdr:row>
      <xdr:rowOff>148828</xdr:rowOff>
    </xdr:from>
    <xdr:to>
      <xdr:col>3</xdr:col>
      <xdr:colOff>3200400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rightToLeft="1" zoomScaleNormal="100" workbookViewId="0">
      <selection activeCell="D1" sqref="A1:E10"/>
    </sheetView>
  </sheetViews>
  <sheetFormatPr defaultRowHeight="12.75" x14ac:dyDescent="0.2"/>
  <cols>
    <col min="1" max="1" width="3.85546875" bestFit="1" customWidth="1"/>
    <col min="2" max="2" width="53.7109375" customWidth="1"/>
    <col min="3" max="3" width="23.140625" bestFit="1" customWidth="1"/>
    <col min="4" max="4" width="60.7109375" style="8" customWidth="1"/>
    <col min="5" max="5" width="5" bestFit="1" customWidth="1"/>
    <col min="6" max="7" width="8.7109375" customWidth="1"/>
  </cols>
  <sheetData>
    <row r="1" spans="1:11" ht="18" x14ac:dyDescent="0.45">
      <c r="A1" s="55" t="s">
        <v>24</v>
      </c>
      <c r="B1" s="56"/>
      <c r="C1" s="57"/>
      <c r="D1" s="36" t="s">
        <v>25</v>
      </c>
      <c r="E1" s="38"/>
    </row>
    <row r="2" spans="1:11" ht="30" customHeight="1" x14ac:dyDescent="0.2">
      <c r="A2" s="43" t="s">
        <v>59</v>
      </c>
      <c r="B2" s="44"/>
      <c r="C2" s="44"/>
      <c r="D2" s="44"/>
      <c r="E2" s="45"/>
    </row>
    <row r="3" spans="1:11" ht="30" customHeight="1" x14ac:dyDescent="0.2">
      <c r="A3" s="182" t="s">
        <v>64</v>
      </c>
      <c r="B3" s="83"/>
      <c r="C3" s="83"/>
      <c r="D3" s="83"/>
      <c r="E3" s="84"/>
      <c r="F3" s="2"/>
      <c r="G3" s="33"/>
    </row>
    <row r="4" spans="1:11" ht="24.95" customHeight="1" x14ac:dyDescent="0.2">
      <c r="A4" s="39" t="s">
        <v>0</v>
      </c>
      <c r="B4" s="40"/>
      <c r="C4" s="85" t="s">
        <v>14</v>
      </c>
      <c r="D4" s="41" t="s">
        <v>3</v>
      </c>
      <c r="E4" s="74"/>
    </row>
    <row r="5" spans="1:11" ht="24.95" customHeight="1" x14ac:dyDescent="0.2">
      <c r="A5" s="51"/>
      <c r="B5" s="52"/>
      <c r="C5" s="86" t="s">
        <v>17</v>
      </c>
      <c r="D5" s="71"/>
      <c r="E5" s="75"/>
      <c r="K5" s="14"/>
    </row>
    <row r="6" spans="1:11" ht="30" customHeight="1" x14ac:dyDescent="0.2">
      <c r="A6" s="79">
        <v>45</v>
      </c>
      <c r="B6" s="88" t="s">
        <v>41</v>
      </c>
      <c r="C6" s="5">
        <v>95298</v>
      </c>
      <c r="D6" s="89" t="s">
        <v>38</v>
      </c>
      <c r="E6" s="87">
        <v>45</v>
      </c>
    </row>
    <row r="7" spans="1:11" ht="30" customHeight="1" x14ac:dyDescent="0.2">
      <c r="A7" s="80">
        <v>46</v>
      </c>
      <c r="B7" s="90" t="s">
        <v>57</v>
      </c>
      <c r="C7" s="6">
        <v>36379</v>
      </c>
      <c r="D7" s="91" t="s">
        <v>39</v>
      </c>
      <c r="E7" s="82">
        <v>46</v>
      </c>
    </row>
    <row r="8" spans="1:11" ht="30" customHeight="1" x14ac:dyDescent="0.2">
      <c r="A8" s="79">
        <v>47</v>
      </c>
      <c r="B8" s="88" t="s">
        <v>37</v>
      </c>
      <c r="C8" s="7">
        <v>340210</v>
      </c>
      <c r="D8" s="89" t="s">
        <v>40</v>
      </c>
      <c r="E8" s="81">
        <v>47</v>
      </c>
      <c r="H8" s="4"/>
    </row>
    <row r="9" spans="1:11" ht="30" customHeight="1" x14ac:dyDescent="0.2">
      <c r="A9" s="58" t="s">
        <v>1</v>
      </c>
      <c r="B9" s="59"/>
      <c r="C9" s="24">
        <f>SUM(C6:C8)</f>
        <v>471887</v>
      </c>
      <c r="D9" s="60" t="s">
        <v>2</v>
      </c>
      <c r="E9" s="61"/>
    </row>
    <row r="10" spans="1:11" x14ac:dyDescent="0.2">
      <c r="A10" s="183" t="s">
        <v>73</v>
      </c>
      <c r="B10" s="107"/>
      <c r="C10" s="107"/>
      <c r="D10" s="107"/>
      <c r="E10" s="108"/>
    </row>
  </sheetData>
  <mergeCells count="9">
    <mergeCell ref="A10:E10"/>
    <mergeCell ref="A9:B9"/>
    <mergeCell ref="D9:E9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rightToLeft="1" tabSelected="1" zoomScaleNormal="100" workbookViewId="0">
      <selection activeCell="J12" sqref="J12"/>
    </sheetView>
  </sheetViews>
  <sheetFormatPr defaultRowHeight="12.75" x14ac:dyDescent="0.2"/>
  <cols>
    <col min="1" max="1" width="3.140625" bestFit="1" customWidth="1"/>
    <col min="2" max="2" width="53.7109375" customWidth="1"/>
    <col min="3" max="5" width="15.7109375" customWidth="1"/>
    <col min="6" max="6" width="60.7109375" customWidth="1"/>
    <col min="7" max="7" width="5" bestFit="1" customWidth="1"/>
  </cols>
  <sheetData>
    <row r="1" spans="1:9" ht="18" x14ac:dyDescent="0.45">
      <c r="A1" s="55" t="s">
        <v>26</v>
      </c>
      <c r="B1" s="56"/>
      <c r="C1" s="57"/>
      <c r="D1" s="36" t="s">
        <v>27</v>
      </c>
      <c r="E1" s="37"/>
      <c r="F1" s="37"/>
      <c r="G1" s="38"/>
    </row>
    <row r="2" spans="1:9" ht="30" customHeight="1" x14ac:dyDescent="0.2">
      <c r="A2" s="43" t="s">
        <v>58</v>
      </c>
      <c r="B2" s="44"/>
      <c r="C2" s="44"/>
      <c r="D2" s="44"/>
      <c r="E2" s="44"/>
      <c r="F2" s="44"/>
      <c r="G2" s="45"/>
    </row>
    <row r="3" spans="1:9" ht="30" customHeight="1" x14ac:dyDescent="0.2">
      <c r="A3" s="182" t="s">
        <v>65</v>
      </c>
      <c r="B3" s="83"/>
      <c r="C3" s="83"/>
      <c r="D3" s="83"/>
      <c r="E3" s="83"/>
      <c r="F3" s="83"/>
      <c r="G3" s="84"/>
    </row>
    <row r="4" spans="1:9" ht="24.95" customHeight="1" x14ac:dyDescent="0.2">
      <c r="A4" s="39" t="s">
        <v>0</v>
      </c>
      <c r="B4" s="40"/>
      <c r="C4" s="92" t="s">
        <v>15</v>
      </c>
      <c r="D4" s="93"/>
      <c r="E4" s="94"/>
      <c r="F4" s="39" t="s">
        <v>3</v>
      </c>
      <c r="G4" s="40"/>
      <c r="I4" s="14"/>
    </row>
    <row r="5" spans="1:9" ht="24.95" customHeight="1" x14ac:dyDescent="0.2">
      <c r="A5" s="49"/>
      <c r="B5" s="50"/>
      <c r="C5" s="20" t="s">
        <v>18</v>
      </c>
      <c r="D5" s="29" t="s">
        <v>20</v>
      </c>
      <c r="E5" s="95" t="s">
        <v>11</v>
      </c>
      <c r="F5" s="49"/>
      <c r="G5" s="50"/>
    </row>
    <row r="6" spans="1:9" ht="24.95" customHeight="1" x14ac:dyDescent="0.2">
      <c r="A6" s="51"/>
      <c r="B6" s="52"/>
      <c r="C6" s="23" t="s">
        <v>19</v>
      </c>
      <c r="D6" s="32" t="s">
        <v>16</v>
      </c>
      <c r="E6" s="23" t="s">
        <v>2</v>
      </c>
      <c r="F6" s="51"/>
      <c r="G6" s="52"/>
    </row>
    <row r="7" spans="1:9" ht="30" customHeight="1" x14ac:dyDescent="0.2">
      <c r="A7" s="166">
        <v>45</v>
      </c>
      <c r="B7" s="114" t="s">
        <v>41</v>
      </c>
      <c r="C7" s="115">
        <v>80407</v>
      </c>
      <c r="D7" s="115">
        <v>723</v>
      </c>
      <c r="E7" s="115">
        <v>81129</v>
      </c>
      <c r="F7" s="116" t="s">
        <v>38</v>
      </c>
      <c r="G7" s="117">
        <v>45</v>
      </c>
    </row>
    <row r="8" spans="1:9" ht="30" customHeight="1" x14ac:dyDescent="0.2">
      <c r="A8" s="184">
        <v>46</v>
      </c>
      <c r="B8" s="118" t="s">
        <v>57</v>
      </c>
      <c r="C8" s="119">
        <v>69012</v>
      </c>
      <c r="D8" s="119">
        <v>2038</v>
      </c>
      <c r="E8" s="119">
        <v>71050</v>
      </c>
      <c r="F8" s="120" t="s">
        <v>39</v>
      </c>
      <c r="G8" s="121">
        <v>46</v>
      </c>
      <c r="I8" s="14"/>
    </row>
    <row r="9" spans="1:9" ht="30" customHeight="1" x14ac:dyDescent="0.2">
      <c r="A9" s="166">
        <v>47</v>
      </c>
      <c r="B9" s="114" t="s">
        <v>37</v>
      </c>
      <c r="C9" s="115">
        <v>269714</v>
      </c>
      <c r="D9" s="115">
        <v>10684</v>
      </c>
      <c r="E9" s="115">
        <v>280398</v>
      </c>
      <c r="F9" s="116" t="s">
        <v>40</v>
      </c>
      <c r="G9" s="117">
        <v>47</v>
      </c>
    </row>
    <row r="10" spans="1:9" ht="30" customHeight="1" x14ac:dyDescent="0.2">
      <c r="A10" s="51" t="s">
        <v>1</v>
      </c>
      <c r="B10" s="52"/>
      <c r="C10" s="98">
        <f>SUM(C7:C9)</f>
        <v>419133</v>
      </c>
      <c r="D10" s="99">
        <f>SUM(D7:D9)</f>
        <v>13445</v>
      </c>
      <c r="E10" s="27">
        <f>SUM(E7:E9)</f>
        <v>432577</v>
      </c>
      <c r="F10" s="51" t="s">
        <v>2</v>
      </c>
      <c r="G10" s="52"/>
      <c r="H10" s="78"/>
    </row>
    <row r="11" spans="1:9" ht="18" customHeight="1" x14ac:dyDescent="0.35">
      <c r="A11" s="104" t="s">
        <v>73</v>
      </c>
      <c r="B11" s="105"/>
      <c r="C11" s="105"/>
      <c r="D11" s="105"/>
      <c r="E11" s="105"/>
      <c r="F11" s="105"/>
      <c r="G11" s="106"/>
      <c r="H11" s="13"/>
    </row>
    <row r="12" spans="1:9" x14ac:dyDescent="0.2">
      <c r="A12" s="3"/>
      <c r="B12" s="16"/>
    </row>
  </sheetData>
  <mergeCells count="10">
    <mergeCell ref="A11:G11"/>
    <mergeCell ref="A1:C1"/>
    <mergeCell ref="D1:G1"/>
    <mergeCell ref="A2:G2"/>
    <mergeCell ref="A3:G3"/>
    <mergeCell ref="A10:B10"/>
    <mergeCell ref="F10:G10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rightToLeft="1" zoomScaleNormal="100" workbookViewId="0">
      <selection activeCell="I17" sqref="I17"/>
    </sheetView>
  </sheetViews>
  <sheetFormatPr defaultRowHeight="12.75" x14ac:dyDescent="0.2"/>
  <cols>
    <col min="1" max="1" width="3" bestFit="1" customWidth="1"/>
    <col min="2" max="2" width="53.7109375" customWidth="1"/>
    <col min="3" max="4" width="16.7109375" customWidth="1"/>
    <col min="5" max="5" width="18.28515625" customWidth="1"/>
    <col min="6" max="6" width="60.7109375" customWidth="1"/>
    <col min="7" max="7" width="5" bestFit="1" customWidth="1"/>
    <col min="10" max="10" width="26.140625" customWidth="1"/>
    <col min="11" max="11" width="14.85546875" customWidth="1"/>
    <col min="12" max="12" width="17.28515625" customWidth="1"/>
    <col min="13" max="13" width="15.85546875" customWidth="1"/>
    <col min="14" max="14" width="2.5703125" customWidth="1"/>
    <col min="15" max="15" width="13.42578125" customWidth="1"/>
    <col min="16" max="16" width="9.5703125" bestFit="1" customWidth="1"/>
  </cols>
  <sheetData>
    <row r="1" spans="1:9" ht="18" x14ac:dyDescent="0.45">
      <c r="A1" s="34" t="s">
        <v>28</v>
      </c>
      <c r="B1" s="35"/>
      <c r="C1" s="35"/>
      <c r="D1" s="35"/>
      <c r="E1" s="36" t="s">
        <v>29</v>
      </c>
      <c r="F1" s="37"/>
      <c r="G1" s="38"/>
      <c r="H1" s="3"/>
    </row>
    <row r="2" spans="1:9" ht="30" customHeight="1" x14ac:dyDescent="0.2">
      <c r="A2" s="43" t="s">
        <v>56</v>
      </c>
      <c r="B2" s="44"/>
      <c r="C2" s="44"/>
      <c r="D2" s="44"/>
      <c r="E2" s="44"/>
      <c r="F2" s="44"/>
      <c r="G2" s="45"/>
    </row>
    <row r="3" spans="1:9" ht="30" customHeight="1" x14ac:dyDescent="0.2">
      <c r="A3" s="46" t="s">
        <v>66</v>
      </c>
      <c r="B3" s="47"/>
      <c r="C3" s="47"/>
      <c r="D3" s="47"/>
      <c r="E3" s="47"/>
      <c r="F3" s="47"/>
      <c r="G3" s="48"/>
      <c r="H3" s="15"/>
    </row>
    <row r="4" spans="1:9" ht="20.100000000000001" customHeight="1" x14ac:dyDescent="0.2">
      <c r="A4" s="39" t="s">
        <v>0</v>
      </c>
      <c r="B4" s="40"/>
      <c r="C4" s="122" t="s">
        <v>63</v>
      </c>
      <c r="D4" s="122"/>
      <c r="E4" s="123"/>
      <c r="F4" s="41" t="s">
        <v>3</v>
      </c>
      <c r="G4" s="42"/>
    </row>
    <row r="5" spans="1:9" ht="20.100000000000001" customHeight="1" x14ac:dyDescent="0.2">
      <c r="A5" s="49"/>
      <c r="B5" s="50"/>
      <c r="C5" s="31" t="s">
        <v>18</v>
      </c>
      <c r="D5" s="20" t="s">
        <v>20</v>
      </c>
      <c r="E5" s="21" t="s">
        <v>11</v>
      </c>
      <c r="F5" s="70"/>
      <c r="G5" s="54"/>
    </row>
    <row r="6" spans="1:9" ht="20.100000000000001" customHeight="1" x14ac:dyDescent="0.2">
      <c r="A6" s="51"/>
      <c r="B6" s="52"/>
      <c r="C6" s="23" t="s">
        <v>19</v>
      </c>
      <c r="D6" s="23" t="s">
        <v>16</v>
      </c>
      <c r="E6" s="23" t="s">
        <v>2</v>
      </c>
      <c r="F6" s="71"/>
      <c r="G6" s="72"/>
    </row>
    <row r="7" spans="1:9" ht="30" customHeight="1" x14ac:dyDescent="0.2">
      <c r="A7" s="124">
        <v>45</v>
      </c>
      <c r="B7" s="125" t="s">
        <v>41</v>
      </c>
      <c r="C7" s="115">
        <v>299775</v>
      </c>
      <c r="D7" s="115">
        <v>12</v>
      </c>
      <c r="E7" s="115">
        <v>299787</v>
      </c>
      <c r="F7" s="116" t="s">
        <v>38</v>
      </c>
      <c r="G7" s="126">
        <v>45</v>
      </c>
      <c r="H7" s="9"/>
    </row>
    <row r="8" spans="1:9" ht="30" customHeight="1" x14ac:dyDescent="0.2">
      <c r="A8" s="127">
        <v>46</v>
      </c>
      <c r="B8" s="128" t="s">
        <v>57</v>
      </c>
      <c r="C8" s="119">
        <v>169239</v>
      </c>
      <c r="D8" s="119">
        <v>787</v>
      </c>
      <c r="E8" s="119">
        <v>170027</v>
      </c>
      <c r="F8" s="120" t="s">
        <v>39</v>
      </c>
      <c r="G8" s="129">
        <v>46</v>
      </c>
      <c r="H8" s="9"/>
    </row>
    <row r="9" spans="1:9" ht="30" customHeight="1" x14ac:dyDescent="0.2">
      <c r="A9" s="124">
        <v>47</v>
      </c>
      <c r="B9" s="125" t="s">
        <v>37</v>
      </c>
      <c r="C9" s="115">
        <v>755917</v>
      </c>
      <c r="D9" s="115">
        <v>2873</v>
      </c>
      <c r="E9" s="115">
        <v>758791</v>
      </c>
      <c r="F9" s="116" t="s">
        <v>40</v>
      </c>
      <c r="G9" s="126">
        <v>47</v>
      </c>
      <c r="H9" s="9"/>
      <c r="I9" s="4"/>
    </row>
    <row r="10" spans="1:9" ht="30" customHeight="1" x14ac:dyDescent="0.2">
      <c r="A10" s="58" t="s">
        <v>1</v>
      </c>
      <c r="B10" s="59"/>
      <c r="C10" s="24">
        <f>SUM(C7:C9)</f>
        <v>1224931</v>
      </c>
      <c r="D10" s="24">
        <f>SUM(D7:D9)</f>
        <v>3672</v>
      </c>
      <c r="E10" s="24">
        <f>SUM(E7:E9)</f>
        <v>1228605</v>
      </c>
      <c r="F10" s="60" t="s">
        <v>2</v>
      </c>
      <c r="G10" s="61"/>
    </row>
    <row r="11" spans="1:9" ht="15" x14ac:dyDescent="0.35">
      <c r="A11" s="130" t="s">
        <v>73</v>
      </c>
      <c r="B11" s="131"/>
      <c r="C11" s="131"/>
      <c r="D11" s="131"/>
      <c r="E11" s="131"/>
      <c r="F11" s="131"/>
      <c r="G11" s="132"/>
    </row>
    <row r="14" spans="1:9" x14ac:dyDescent="0.2">
      <c r="I14" s="17"/>
    </row>
  </sheetData>
  <mergeCells count="10">
    <mergeCell ref="A11:G11"/>
    <mergeCell ref="A1:D1"/>
    <mergeCell ref="E1:G1"/>
    <mergeCell ref="A10:B10"/>
    <mergeCell ref="F10:G10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rightToLeft="1" zoomScaleNormal="100" workbookViewId="0">
      <selection activeCell="E1" sqref="A1:G11"/>
    </sheetView>
  </sheetViews>
  <sheetFormatPr defaultRowHeight="12.75" x14ac:dyDescent="0.2"/>
  <cols>
    <col min="1" max="1" width="3" bestFit="1" customWidth="1"/>
    <col min="2" max="2" width="53.7109375" customWidth="1"/>
    <col min="3" max="3" width="15.28515625" customWidth="1"/>
    <col min="4" max="4" width="10.7109375" bestFit="1" customWidth="1"/>
    <col min="5" max="5" width="20.42578125" customWidth="1"/>
    <col min="6" max="6" width="60.7109375" customWidth="1"/>
    <col min="7" max="7" width="5" bestFit="1" customWidth="1"/>
  </cols>
  <sheetData>
    <row r="1" spans="1:14" ht="18" x14ac:dyDescent="0.45">
      <c r="A1" s="55" t="s">
        <v>30</v>
      </c>
      <c r="B1" s="56"/>
      <c r="C1" s="56"/>
      <c r="D1" s="57"/>
      <c r="E1" s="36" t="s">
        <v>31</v>
      </c>
      <c r="F1" s="37"/>
      <c r="G1" s="38"/>
    </row>
    <row r="2" spans="1:14" ht="30" customHeight="1" x14ac:dyDescent="0.2">
      <c r="A2" s="62" t="s">
        <v>55</v>
      </c>
      <c r="B2" s="63"/>
      <c r="C2" s="63"/>
      <c r="D2" s="63"/>
      <c r="E2" s="63"/>
      <c r="F2" s="63"/>
      <c r="G2" s="64"/>
    </row>
    <row r="3" spans="1:14" ht="30" customHeight="1" x14ac:dyDescent="0.2">
      <c r="A3" s="46" t="s">
        <v>67</v>
      </c>
      <c r="B3" s="47"/>
      <c r="C3" s="65"/>
      <c r="D3" s="65"/>
      <c r="E3" s="65"/>
      <c r="F3" s="65"/>
      <c r="G3" s="66"/>
    </row>
    <row r="4" spans="1:14" ht="20.100000000000001" customHeight="1" x14ac:dyDescent="0.2">
      <c r="A4" s="39" t="s">
        <v>0</v>
      </c>
      <c r="B4" s="40"/>
      <c r="C4" s="67" t="s">
        <v>62</v>
      </c>
      <c r="D4" s="68"/>
      <c r="E4" s="69"/>
      <c r="F4" s="41" t="s">
        <v>3</v>
      </c>
      <c r="G4" s="42"/>
    </row>
    <row r="5" spans="1:14" ht="20.100000000000001" customHeight="1" x14ac:dyDescent="0.2">
      <c r="A5" s="49"/>
      <c r="B5" s="50"/>
      <c r="C5" s="22" t="s">
        <v>18</v>
      </c>
      <c r="D5" s="20" t="s">
        <v>20</v>
      </c>
      <c r="E5" s="21" t="s">
        <v>11</v>
      </c>
      <c r="F5" s="70"/>
      <c r="G5" s="54"/>
    </row>
    <row r="6" spans="1:14" ht="20.100000000000001" customHeight="1" x14ac:dyDescent="0.2">
      <c r="A6" s="51"/>
      <c r="B6" s="52"/>
      <c r="C6" s="23" t="s">
        <v>19</v>
      </c>
      <c r="D6" s="23" t="s">
        <v>16</v>
      </c>
      <c r="E6" s="23" t="s">
        <v>2</v>
      </c>
      <c r="F6" s="71"/>
      <c r="G6" s="72"/>
    </row>
    <row r="7" spans="1:14" ht="30" customHeight="1" x14ac:dyDescent="0.2">
      <c r="A7" s="110">
        <v>45</v>
      </c>
      <c r="B7" s="103" t="s">
        <v>41</v>
      </c>
      <c r="C7" s="5">
        <f>'السعوديين '!C7+'غير السعوديين'!C7</f>
        <v>380182</v>
      </c>
      <c r="D7" s="5">
        <f>'السعوديين '!D7+'غير السعوديين'!D7</f>
        <v>735</v>
      </c>
      <c r="E7" s="5">
        <f>C7+D7</f>
        <v>380917</v>
      </c>
      <c r="F7" s="109" t="s">
        <v>38</v>
      </c>
      <c r="G7" s="96">
        <v>45</v>
      </c>
    </row>
    <row r="8" spans="1:14" ht="30" customHeight="1" x14ac:dyDescent="0.2">
      <c r="A8" s="111">
        <v>46</v>
      </c>
      <c r="B8" s="101" t="s">
        <v>57</v>
      </c>
      <c r="C8" s="6">
        <f>'السعوديين '!C8+'غير السعوديين'!C8</f>
        <v>238251</v>
      </c>
      <c r="D8" s="6">
        <f>'السعوديين '!D8+'غير السعوديين'!D8</f>
        <v>2825</v>
      </c>
      <c r="E8" s="6">
        <f t="shared" ref="E8:E9" si="0">C8+D8</f>
        <v>241076</v>
      </c>
      <c r="F8" s="102" t="s">
        <v>39</v>
      </c>
      <c r="G8" s="97">
        <v>46</v>
      </c>
    </row>
    <row r="9" spans="1:14" ht="30" customHeight="1" x14ac:dyDescent="0.2">
      <c r="A9" s="110">
        <v>47</v>
      </c>
      <c r="B9" s="103" t="s">
        <v>37</v>
      </c>
      <c r="C9" s="7">
        <f>'السعوديين '!C9+'غير السعوديين'!C9</f>
        <v>1025631</v>
      </c>
      <c r="D9" s="7">
        <f>'السعوديين '!D9+'غير السعوديين'!D9</f>
        <v>13557</v>
      </c>
      <c r="E9" s="7">
        <f t="shared" si="0"/>
        <v>1039188</v>
      </c>
      <c r="F9" s="100" t="s">
        <v>40</v>
      </c>
      <c r="G9" s="96">
        <v>47</v>
      </c>
      <c r="N9" s="4"/>
    </row>
    <row r="10" spans="1:14" ht="30" customHeight="1" x14ac:dyDescent="0.2">
      <c r="A10" s="58" t="s">
        <v>1</v>
      </c>
      <c r="B10" s="59"/>
      <c r="C10" s="24">
        <f>SUM(C7:C9)</f>
        <v>1644064</v>
      </c>
      <c r="D10" s="24">
        <f>SUM(D7:D9)</f>
        <v>17117</v>
      </c>
      <c r="E10" s="24">
        <f>SUM(E7:E9)</f>
        <v>1661181</v>
      </c>
      <c r="F10" s="60" t="s">
        <v>2</v>
      </c>
      <c r="G10" s="61"/>
    </row>
    <row r="11" spans="1:14" ht="15" x14ac:dyDescent="0.35">
      <c r="A11" s="131" t="s">
        <v>73</v>
      </c>
      <c r="B11" s="131"/>
      <c r="C11" s="131"/>
      <c r="D11" s="131"/>
      <c r="E11" s="131"/>
      <c r="F11" s="131"/>
      <c r="G11" s="132"/>
    </row>
  </sheetData>
  <mergeCells count="10">
    <mergeCell ref="A11:G11"/>
    <mergeCell ref="A4:B6"/>
    <mergeCell ref="A1:D1"/>
    <mergeCell ref="E1:G1"/>
    <mergeCell ref="A10:B10"/>
    <mergeCell ref="F10:G10"/>
    <mergeCell ref="A2:G2"/>
    <mergeCell ref="A3:G3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"/>
  <sheetViews>
    <sheetView rightToLeft="1" zoomScale="90" zoomScaleNormal="90" workbookViewId="0">
      <selection activeCell="F1" sqref="A1:G10"/>
    </sheetView>
  </sheetViews>
  <sheetFormatPr defaultRowHeight="12.75" x14ac:dyDescent="0.2"/>
  <cols>
    <col min="1" max="1" width="3.28515625" bestFit="1" customWidth="1"/>
    <col min="2" max="2" width="53.7109375" customWidth="1"/>
    <col min="3" max="3" width="20.140625" customWidth="1"/>
    <col min="4" max="4" width="22.140625" customWidth="1"/>
    <col min="5" max="5" width="27.7109375" customWidth="1"/>
    <col min="6" max="6" width="60.7109375" customWidth="1"/>
    <col min="7" max="7" width="5" customWidth="1"/>
    <col min="8" max="9" width="10.7109375" customWidth="1"/>
  </cols>
  <sheetData>
    <row r="1" spans="1:12" ht="18" x14ac:dyDescent="0.45">
      <c r="A1" s="55" t="s">
        <v>42</v>
      </c>
      <c r="B1" s="57"/>
      <c r="C1" s="185"/>
      <c r="D1" s="185"/>
      <c r="E1" s="185"/>
      <c r="F1" s="36" t="s">
        <v>43</v>
      </c>
      <c r="G1" s="38"/>
    </row>
    <row r="2" spans="1:12" ht="30" customHeight="1" x14ac:dyDescent="0.2">
      <c r="A2" s="43" t="s">
        <v>54</v>
      </c>
      <c r="B2" s="44"/>
      <c r="C2" s="44"/>
      <c r="D2" s="44"/>
      <c r="E2" s="44"/>
      <c r="F2" s="44"/>
      <c r="G2" s="45"/>
    </row>
    <row r="3" spans="1:12" ht="30" customHeight="1" x14ac:dyDescent="0.2">
      <c r="A3" s="165" t="s">
        <v>68</v>
      </c>
      <c r="B3" s="143"/>
      <c r="C3" s="143"/>
      <c r="D3" s="143"/>
      <c r="E3" s="143"/>
      <c r="F3" s="143"/>
      <c r="G3" s="144"/>
    </row>
    <row r="4" spans="1:12" ht="30" customHeight="1" x14ac:dyDescent="0.2">
      <c r="A4" s="73" t="s">
        <v>0</v>
      </c>
      <c r="B4" s="50"/>
      <c r="C4" s="25" t="s">
        <v>6</v>
      </c>
      <c r="D4" s="26" t="s">
        <v>7</v>
      </c>
      <c r="E4" s="158" t="s">
        <v>12</v>
      </c>
      <c r="F4" s="53" t="s">
        <v>3</v>
      </c>
      <c r="G4" s="53"/>
    </row>
    <row r="5" spans="1:12" ht="30" customHeight="1" x14ac:dyDescent="0.2">
      <c r="A5" s="77"/>
      <c r="B5" s="52"/>
      <c r="C5" s="28" t="s">
        <v>2</v>
      </c>
      <c r="D5" s="180" t="s">
        <v>10</v>
      </c>
      <c r="E5" s="181" t="s">
        <v>32</v>
      </c>
      <c r="F5" s="75"/>
      <c r="G5" s="75"/>
    </row>
    <row r="6" spans="1:12" ht="30" customHeight="1" x14ac:dyDescent="0.2">
      <c r="A6" s="178">
        <v>45</v>
      </c>
      <c r="B6" s="145" t="s">
        <v>41</v>
      </c>
      <c r="C6" s="18">
        <v>380917</v>
      </c>
      <c r="D6" s="18">
        <v>2637828572</v>
      </c>
      <c r="E6" s="18">
        <v>2308.3143851985255</v>
      </c>
      <c r="F6" s="141" t="s">
        <v>38</v>
      </c>
      <c r="G6" s="179">
        <v>45</v>
      </c>
      <c r="J6" s="2"/>
    </row>
    <row r="7" spans="1:12" ht="30" customHeight="1" x14ac:dyDescent="0.2">
      <c r="A7" s="176">
        <v>46</v>
      </c>
      <c r="B7" s="154" t="s">
        <v>57</v>
      </c>
      <c r="C7" s="155">
        <v>241076</v>
      </c>
      <c r="D7" s="155">
        <v>1679826326</v>
      </c>
      <c r="E7" s="155">
        <v>2322.6787762641934</v>
      </c>
      <c r="F7" s="156" t="s">
        <v>39</v>
      </c>
      <c r="G7" s="177">
        <v>46</v>
      </c>
      <c r="I7" s="2"/>
      <c r="L7" s="14"/>
    </row>
    <row r="8" spans="1:12" ht="30" customHeight="1" x14ac:dyDescent="0.2">
      <c r="A8" s="113">
        <v>47</v>
      </c>
      <c r="B8" s="103" t="s">
        <v>37</v>
      </c>
      <c r="C8" s="7">
        <v>1039188</v>
      </c>
      <c r="D8" s="137">
        <v>7026936933</v>
      </c>
      <c r="E8" s="137">
        <v>2253.9832167038112</v>
      </c>
      <c r="F8" s="100" t="s">
        <v>40</v>
      </c>
      <c r="G8" s="112">
        <v>47</v>
      </c>
    </row>
    <row r="9" spans="1:12" ht="30" customHeight="1" x14ac:dyDescent="0.2">
      <c r="A9" s="58" t="s">
        <v>1</v>
      </c>
      <c r="B9" s="59"/>
      <c r="C9" s="24">
        <f>SUM(C6:C8)</f>
        <v>1661181</v>
      </c>
      <c r="D9" s="175">
        <f>SUM(D6:D8)</f>
        <v>11344591831</v>
      </c>
      <c r="E9" s="24">
        <v>2276.4109451849818</v>
      </c>
      <c r="F9" s="60" t="s">
        <v>2</v>
      </c>
      <c r="G9" s="61"/>
    </row>
    <row r="10" spans="1:12" ht="15" x14ac:dyDescent="0.35">
      <c r="A10" s="104" t="s">
        <v>73</v>
      </c>
      <c r="B10" s="105"/>
      <c r="C10" s="105"/>
      <c r="D10" s="105"/>
      <c r="E10" s="105"/>
      <c r="F10" s="105"/>
      <c r="G10" s="106"/>
      <c r="H10" s="2"/>
    </row>
    <row r="11" spans="1:12" x14ac:dyDescent="0.2">
      <c r="D11" s="16"/>
    </row>
  </sheetData>
  <mergeCells count="9">
    <mergeCell ref="A10:G10"/>
    <mergeCell ref="A9:B9"/>
    <mergeCell ref="F9:G9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rightToLeft="1" zoomScaleNormal="100" workbookViewId="0">
      <selection activeCell="E1" sqref="A1:F10"/>
    </sheetView>
  </sheetViews>
  <sheetFormatPr defaultRowHeight="12.75" x14ac:dyDescent="0.2"/>
  <cols>
    <col min="1" max="1" width="3.140625" style="1" bestFit="1" customWidth="1"/>
    <col min="2" max="2" width="53.7109375" customWidth="1"/>
    <col min="3" max="3" width="17.7109375" bestFit="1" customWidth="1"/>
    <col min="4" max="4" width="24.140625" customWidth="1"/>
    <col min="5" max="5" width="60.7109375" customWidth="1"/>
    <col min="6" max="6" width="3.42578125" style="1" bestFit="1" customWidth="1"/>
    <col min="7" max="7" width="5" customWidth="1"/>
  </cols>
  <sheetData>
    <row r="1" spans="1:10" ht="18" x14ac:dyDescent="0.45">
      <c r="A1" s="55" t="s">
        <v>44</v>
      </c>
      <c r="B1" s="57"/>
      <c r="C1" s="185"/>
      <c r="D1" s="185"/>
      <c r="E1" s="36" t="s">
        <v>45</v>
      </c>
      <c r="F1" s="38"/>
    </row>
    <row r="2" spans="1:10" ht="30" customHeight="1" x14ac:dyDescent="0.2">
      <c r="A2" s="43" t="s">
        <v>53</v>
      </c>
      <c r="B2" s="44"/>
      <c r="C2" s="44"/>
      <c r="D2" s="44"/>
      <c r="E2" s="44"/>
      <c r="F2" s="45"/>
      <c r="G2" s="2"/>
    </row>
    <row r="3" spans="1:10" ht="30" customHeight="1" x14ac:dyDescent="0.2">
      <c r="A3" s="165" t="s">
        <v>69</v>
      </c>
      <c r="B3" s="143"/>
      <c r="C3" s="143"/>
      <c r="D3" s="143"/>
      <c r="E3" s="143"/>
      <c r="F3" s="144"/>
      <c r="G3" s="2"/>
    </row>
    <row r="4" spans="1:10" ht="24.95" customHeight="1" x14ac:dyDescent="0.2">
      <c r="A4" s="73" t="s">
        <v>0</v>
      </c>
      <c r="B4" s="50"/>
      <c r="C4" s="158" t="s">
        <v>8</v>
      </c>
      <c r="D4" s="158" t="s">
        <v>46</v>
      </c>
      <c r="E4" s="70" t="s">
        <v>3</v>
      </c>
      <c r="F4" s="53"/>
    </row>
    <row r="5" spans="1:10" ht="24.95" customHeight="1" x14ac:dyDescent="0.2">
      <c r="A5" s="77"/>
      <c r="B5" s="52"/>
      <c r="C5" s="28" t="s">
        <v>4</v>
      </c>
      <c r="D5" s="28" t="s">
        <v>47</v>
      </c>
      <c r="E5" s="71"/>
      <c r="F5" s="75"/>
    </row>
    <row r="6" spans="1:10" ht="30" customHeight="1" x14ac:dyDescent="0.2">
      <c r="A6" s="168">
        <v>45</v>
      </c>
      <c r="B6" s="164" t="s">
        <v>41</v>
      </c>
      <c r="C6" s="136">
        <v>18816710013</v>
      </c>
      <c r="D6" s="136">
        <v>34742972960</v>
      </c>
      <c r="E6" s="109" t="s">
        <v>38</v>
      </c>
      <c r="F6" s="169">
        <v>45</v>
      </c>
      <c r="J6" s="4"/>
    </row>
    <row r="7" spans="1:10" ht="30" customHeight="1" x14ac:dyDescent="0.2">
      <c r="A7" s="127">
        <v>46</v>
      </c>
      <c r="B7" s="128" t="s">
        <v>57</v>
      </c>
      <c r="C7" s="170">
        <v>33062516737</v>
      </c>
      <c r="D7" s="170">
        <v>54080825540</v>
      </c>
      <c r="E7" s="120" t="s">
        <v>39</v>
      </c>
      <c r="F7" s="171">
        <v>46</v>
      </c>
      <c r="G7" s="172"/>
    </row>
    <row r="8" spans="1:10" ht="30" customHeight="1" x14ac:dyDescent="0.2">
      <c r="A8" s="166">
        <v>47</v>
      </c>
      <c r="B8" s="125" t="s">
        <v>37</v>
      </c>
      <c r="C8" s="167">
        <v>34035938340</v>
      </c>
      <c r="D8" s="167">
        <v>57201609402</v>
      </c>
      <c r="E8" s="116" t="s">
        <v>40</v>
      </c>
      <c r="F8" s="173">
        <v>47</v>
      </c>
    </row>
    <row r="9" spans="1:10" ht="30" customHeight="1" x14ac:dyDescent="0.2">
      <c r="A9" s="76" t="s">
        <v>1</v>
      </c>
      <c r="B9" s="59"/>
      <c r="C9" s="24">
        <f>SUM(C6:C8)</f>
        <v>85915165090</v>
      </c>
      <c r="D9" s="24">
        <f>SUM(D6:D8)</f>
        <v>146025407902</v>
      </c>
      <c r="E9" s="174" t="s">
        <v>2</v>
      </c>
      <c r="F9" s="174"/>
    </row>
    <row r="10" spans="1:10" x14ac:dyDescent="0.2">
      <c r="A10" s="133" t="s">
        <v>73</v>
      </c>
      <c r="B10" s="134"/>
      <c r="C10" s="134"/>
      <c r="D10" s="134"/>
      <c r="E10" s="134"/>
      <c r="F10" s="135"/>
    </row>
  </sheetData>
  <mergeCells count="9">
    <mergeCell ref="A10:F10"/>
    <mergeCell ref="A9:B9"/>
    <mergeCell ref="E9:F9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rightToLeft="1" workbookViewId="0">
      <selection activeCell="D1" sqref="A1:E10"/>
    </sheetView>
  </sheetViews>
  <sheetFormatPr defaultRowHeight="12.75" x14ac:dyDescent="0.2"/>
  <cols>
    <col min="1" max="1" width="3" bestFit="1" customWidth="1"/>
    <col min="2" max="2" width="53.7109375" customWidth="1"/>
    <col min="3" max="3" width="22.42578125" customWidth="1"/>
    <col min="4" max="4" width="60.7109375" customWidth="1"/>
    <col min="5" max="5" width="4.7109375" bestFit="1" customWidth="1"/>
  </cols>
  <sheetData>
    <row r="1" spans="1:6" ht="18" x14ac:dyDescent="0.45">
      <c r="A1" s="55" t="s">
        <v>33</v>
      </c>
      <c r="B1" s="57"/>
      <c r="C1" s="185"/>
      <c r="D1" s="36" t="s">
        <v>34</v>
      </c>
      <c r="E1" s="38"/>
    </row>
    <row r="2" spans="1:6" ht="30" customHeight="1" x14ac:dyDescent="0.2">
      <c r="A2" s="43" t="s">
        <v>52</v>
      </c>
      <c r="B2" s="44"/>
      <c r="C2" s="44"/>
      <c r="D2" s="44"/>
      <c r="E2" s="45"/>
      <c r="F2" s="2"/>
    </row>
    <row r="3" spans="1:6" ht="30" customHeight="1" x14ac:dyDescent="0.2">
      <c r="A3" s="165" t="s">
        <v>70</v>
      </c>
      <c r="B3" s="143"/>
      <c r="C3" s="143"/>
      <c r="D3" s="143"/>
      <c r="E3" s="144"/>
      <c r="F3" s="2"/>
    </row>
    <row r="4" spans="1:6" ht="24.95" customHeight="1" x14ac:dyDescent="0.2">
      <c r="A4" s="73" t="s">
        <v>0</v>
      </c>
      <c r="B4" s="73"/>
      <c r="C4" s="158" t="s">
        <v>13</v>
      </c>
      <c r="D4" s="70" t="s">
        <v>3</v>
      </c>
      <c r="E4" s="54"/>
    </row>
    <row r="5" spans="1:6" ht="24.95" customHeight="1" x14ac:dyDescent="0.2">
      <c r="A5" s="77"/>
      <c r="B5" s="77"/>
      <c r="C5" s="28" t="s">
        <v>21</v>
      </c>
      <c r="D5" s="71"/>
      <c r="E5" s="72"/>
      <c r="F5" s="14"/>
    </row>
    <row r="6" spans="1:6" ht="30" customHeight="1" x14ac:dyDescent="0.2">
      <c r="A6" s="159">
        <v>45</v>
      </c>
      <c r="B6" s="125" t="s">
        <v>41</v>
      </c>
      <c r="C6" s="115">
        <v>13288434375</v>
      </c>
      <c r="D6" s="116" t="s">
        <v>38</v>
      </c>
      <c r="E6" s="160">
        <v>45</v>
      </c>
    </row>
    <row r="7" spans="1:6" ht="30" customHeight="1" x14ac:dyDescent="0.2">
      <c r="A7" s="147">
        <v>46</v>
      </c>
      <c r="B7" s="128" t="s">
        <v>57</v>
      </c>
      <c r="C7" s="119">
        <v>19338482477</v>
      </c>
      <c r="D7" s="120" t="s">
        <v>39</v>
      </c>
      <c r="E7" s="161">
        <v>46</v>
      </c>
    </row>
    <row r="8" spans="1:6" ht="30" customHeight="1" x14ac:dyDescent="0.2">
      <c r="A8" s="163">
        <v>47</v>
      </c>
      <c r="B8" s="164" t="s">
        <v>37</v>
      </c>
      <c r="C8" s="5">
        <v>16138734129</v>
      </c>
      <c r="D8" s="109" t="s">
        <v>40</v>
      </c>
      <c r="E8" s="162">
        <v>47</v>
      </c>
    </row>
    <row r="9" spans="1:6" ht="30" customHeight="1" x14ac:dyDescent="0.2">
      <c r="A9" s="58" t="s">
        <v>1</v>
      </c>
      <c r="B9" s="59"/>
      <c r="C9" s="24">
        <v>48765650981</v>
      </c>
      <c r="D9" s="60" t="s">
        <v>2</v>
      </c>
      <c r="E9" s="61"/>
      <c r="F9" s="13"/>
    </row>
    <row r="10" spans="1:6" ht="15" x14ac:dyDescent="0.35">
      <c r="A10" s="130" t="s">
        <v>73</v>
      </c>
      <c r="B10" s="131"/>
      <c r="C10" s="131"/>
      <c r="D10" s="131"/>
      <c r="E10" s="132"/>
    </row>
  </sheetData>
  <mergeCells count="9">
    <mergeCell ref="A10:E10"/>
    <mergeCell ref="A9:B9"/>
    <mergeCell ref="D9:E9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rightToLeft="1" zoomScale="91" zoomScaleNormal="91" workbookViewId="0">
      <selection activeCell="F1" sqref="A1:G10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23.42578125" bestFit="1" customWidth="1"/>
    <col min="5" max="5" width="15.7109375" customWidth="1"/>
    <col min="6" max="6" width="60.7109375" customWidth="1"/>
    <col min="7" max="7" width="4.85546875" bestFit="1" customWidth="1"/>
  </cols>
  <sheetData>
    <row r="1" spans="1:11" ht="18" x14ac:dyDescent="0.45">
      <c r="A1" s="55" t="s">
        <v>35</v>
      </c>
      <c r="B1" s="57"/>
      <c r="C1" s="185"/>
      <c r="D1" s="185"/>
      <c r="E1" s="185"/>
      <c r="F1" s="36" t="s">
        <v>36</v>
      </c>
      <c r="G1" s="38"/>
    </row>
    <row r="2" spans="1:11" ht="30" customHeight="1" x14ac:dyDescent="0.2">
      <c r="A2" s="43" t="s">
        <v>50</v>
      </c>
      <c r="B2" s="44"/>
      <c r="C2" s="44"/>
      <c r="D2" s="44"/>
      <c r="E2" s="44"/>
      <c r="F2" s="44"/>
      <c r="G2" s="45"/>
    </row>
    <row r="3" spans="1:11" ht="30" customHeight="1" x14ac:dyDescent="0.2">
      <c r="A3" s="165" t="s">
        <v>71</v>
      </c>
      <c r="B3" s="143"/>
      <c r="C3" s="143"/>
      <c r="D3" s="143"/>
      <c r="E3" s="143"/>
      <c r="F3" s="143"/>
      <c r="G3" s="144"/>
      <c r="H3" s="2"/>
    </row>
    <row r="4" spans="1:11" ht="36.75" customHeight="1" x14ac:dyDescent="0.2">
      <c r="A4" s="39" t="s">
        <v>0</v>
      </c>
      <c r="B4" s="40"/>
      <c r="C4" s="20" t="s">
        <v>6</v>
      </c>
      <c r="D4" s="29" t="s">
        <v>9</v>
      </c>
      <c r="E4" s="21" t="s">
        <v>22</v>
      </c>
      <c r="F4" s="41" t="s">
        <v>3</v>
      </c>
      <c r="G4" s="42"/>
    </row>
    <row r="5" spans="1:11" ht="34.5" customHeight="1" x14ac:dyDescent="0.2">
      <c r="A5" s="51"/>
      <c r="B5" s="52"/>
      <c r="C5" s="23" t="s">
        <v>2</v>
      </c>
      <c r="D5" s="32" t="s">
        <v>5</v>
      </c>
      <c r="E5" s="23" t="s">
        <v>23</v>
      </c>
      <c r="F5" s="71"/>
      <c r="G5" s="72"/>
    </row>
    <row r="6" spans="1:11" ht="30" customHeight="1" x14ac:dyDescent="0.2">
      <c r="A6" s="140">
        <v>45</v>
      </c>
      <c r="B6" s="145" t="s">
        <v>41</v>
      </c>
      <c r="C6" s="18">
        <v>380917</v>
      </c>
      <c r="D6" s="18">
        <v>34742972960</v>
      </c>
      <c r="E6" s="18">
        <v>30403</v>
      </c>
      <c r="F6" s="141" t="s">
        <v>38</v>
      </c>
      <c r="G6" s="139">
        <v>45</v>
      </c>
      <c r="H6" s="14"/>
    </row>
    <row r="7" spans="1:11" ht="30" customHeight="1" x14ac:dyDescent="0.2">
      <c r="A7" s="153">
        <v>46</v>
      </c>
      <c r="B7" s="154" t="s">
        <v>57</v>
      </c>
      <c r="C7" s="155">
        <v>241076</v>
      </c>
      <c r="D7" s="155">
        <v>54080825540</v>
      </c>
      <c r="E7" s="155">
        <v>74777</v>
      </c>
      <c r="F7" s="156" t="s">
        <v>39</v>
      </c>
      <c r="G7" s="157">
        <v>46</v>
      </c>
      <c r="K7" s="4"/>
    </row>
    <row r="8" spans="1:11" ht="30" customHeight="1" x14ac:dyDescent="0.2">
      <c r="A8" s="151">
        <v>47</v>
      </c>
      <c r="B8" s="125" t="s">
        <v>37</v>
      </c>
      <c r="C8" s="115">
        <v>1039188</v>
      </c>
      <c r="D8" s="115">
        <v>57201609402</v>
      </c>
      <c r="E8" s="115">
        <v>18348</v>
      </c>
      <c r="F8" s="116" t="s">
        <v>40</v>
      </c>
      <c r="G8" s="152">
        <v>47</v>
      </c>
      <c r="I8" s="14"/>
    </row>
    <row r="9" spans="1:11" ht="30" customHeight="1" x14ac:dyDescent="0.2">
      <c r="A9" s="58" t="s">
        <v>1</v>
      </c>
      <c r="B9" s="59"/>
      <c r="C9" s="24">
        <f>SUM(C6:C8)</f>
        <v>1661181</v>
      </c>
      <c r="D9" s="24">
        <f>SUM(D6:D8)</f>
        <v>146025407902</v>
      </c>
      <c r="E9" s="30">
        <v>29301.524618529427</v>
      </c>
      <c r="F9" s="60" t="s">
        <v>2</v>
      </c>
      <c r="G9" s="61"/>
    </row>
    <row r="10" spans="1:11" ht="15" x14ac:dyDescent="0.35">
      <c r="A10" s="104" t="s">
        <v>73</v>
      </c>
      <c r="B10" s="105"/>
      <c r="C10" s="105"/>
      <c r="D10" s="105"/>
      <c r="E10" s="105"/>
      <c r="F10" s="105"/>
      <c r="G10" s="106"/>
      <c r="H10" s="2"/>
    </row>
  </sheetData>
  <mergeCells count="9">
    <mergeCell ref="A10:G10"/>
    <mergeCell ref="A9:B9"/>
    <mergeCell ref="F9:G9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rightToLeft="1" zoomScaleNormal="100" workbookViewId="0">
      <selection activeCell="D1" sqref="A1:E9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0.7109375" customWidth="1"/>
    <col min="5" max="5" width="3" bestFit="1" customWidth="1"/>
  </cols>
  <sheetData>
    <row r="1" spans="1:13" ht="18" x14ac:dyDescent="0.45">
      <c r="A1" s="55" t="s">
        <v>48</v>
      </c>
      <c r="B1" s="57"/>
      <c r="C1" s="185"/>
      <c r="D1" s="36" t="s">
        <v>49</v>
      </c>
      <c r="E1" s="38"/>
      <c r="F1" s="10"/>
    </row>
    <row r="2" spans="1:13" ht="23.25" customHeight="1" x14ac:dyDescent="0.2">
      <c r="A2" s="43" t="s">
        <v>51</v>
      </c>
      <c r="B2" s="44"/>
      <c r="C2" s="44"/>
      <c r="D2" s="44"/>
      <c r="E2" s="45"/>
      <c r="F2" s="12"/>
    </row>
    <row r="3" spans="1:13" ht="23.25" customHeight="1" x14ac:dyDescent="0.2">
      <c r="A3" s="165" t="s">
        <v>72</v>
      </c>
      <c r="B3" s="143"/>
      <c r="C3" s="143"/>
      <c r="D3" s="143"/>
      <c r="E3" s="144"/>
      <c r="F3" s="11"/>
    </row>
    <row r="4" spans="1:13" ht="21.75" x14ac:dyDescent="0.2">
      <c r="A4" s="73" t="s">
        <v>0</v>
      </c>
      <c r="B4" s="50"/>
      <c r="C4" s="142" t="s">
        <v>60</v>
      </c>
      <c r="D4" s="70" t="s">
        <v>3</v>
      </c>
      <c r="E4" s="54"/>
    </row>
    <row r="5" spans="1:13" ht="30" customHeight="1" x14ac:dyDescent="0.2">
      <c r="A5" s="77"/>
      <c r="B5" s="52"/>
      <c r="C5" s="23" t="s">
        <v>61</v>
      </c>
      <c r="D5" s="71"/>
      <c r="E5" s="72"/>
      <c r="H5" s="2"/>
    </row>
    <row r="6" spans="1:13" ht="30" customHeight="1" x14ac:dyDescent="0.2">
      <c r="A6" s="138">
        <v>45</v>
      </c>
      <c r="B6" s="145" t="s">
        <v>41</v>
      </c>
      <c r="C6" s="19">
        <v>2.87808760969084E-3</v>
      </c>
      <c r="D6" s="141" t="s">
        <v>38</v>
      </c>
      <c r="E6" s="146">
        <v>45</v>
      </c>
      <c r="F6" s="14"/>
    </row>
    <row r="7" spans="1:13" ht="30" customHeight="1" x14ac:dyDescent="0.2">
      <c r="A7" s="147">
        <v>46</v>
      </c>
      <c r="B7" s="128" t="s">
        <v>57</v>
      </c>
      <c r="C7" s="148">
        <v>1.14E-2</v>
      </c>
      <c r="D7" s="120" t="s">
        <v>39</v>
      </c>
      <c r="E7" s="149">
        <v>46</v>
      </c>
      <c r="H7" s="4"/>
    </row>
    <row r="8" spans="1:13" ht="30" customHeight="1" x14ac:dyDescent="0.2">
      <c r="A8" s="138">
        <v>47</v>
      </c>
      <c r="B8" s="145" t="s">
        <v>37</v>
      </c>
      <c r="C8" s="150">
        <v>1.67E-2</v>
      </c>
      <c r="D8" s="141" t="s">
        <v>40</v>
      </c>
      <c r="E8" s="146">
        <v>47</v>
      </c>
      <c r="F8" s="14"/>
      <c r="M8" s="4"/>
    </row>
    <row r="9" spans="1:13" ht="15" x14ac:dyDescent="0.35">
      <c r="A9" s="130" t="s">
        <v>73</v>
      </c>
      <c r="B9" s="131"/>
      <c r="C9" s="131"/>
      <c r="D9" s="131"/>
      <c r="E9" s="132"/>
    </row>
    <row r="10" spans="1:13" x14ac:dyDescent="0.2">
      <c r="E10" s="4"/>
    </row>
    <row r="13" spans="1:13" x14ac:dyDescent="0.2">
      <c r="M13" s="14"/>
    </row>
  </sheetData>
  <mergeCells count="7">
    <mergeCell ref="A9:E9"/>
    <mergeCell ref="A1:B1"/>
    <mergeCell ref="A4:B5"/>
    <mergeCell ref="D4:E5"/>
    <mergeCell ref="D1:E1"/>
    <mergeCell ref="A3:E3"/>
    <mergeCell ref="A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المنشآت</vt:lpstr>
      <vt:lpstr>السعوديين </vt:lpstr>
      <vt:lpstr>غير السعوديين</vt:lpstr>
      <vt:lpstr>المشتغلين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2018-08-12T10:01:16Z</cp:lastPrinted>
  <dcterms:created xsi:type="dcterms:W3CDTF">2013-09-02T09:54:48Z</dcterms:created>
  <dcterms:modified xsi:type="dcterms:W3CDTF">2018-08-29T07:21:53Z</dcterms:modified>
</cp:coreProperties>
</file>