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astat-my.sharepoint.com/personal/athunayan_stats_gov_sa/Documents/Desktop/الاتصال الاستراتيجي و دعم العملاء/المنتجات/الحج والعمرة/"/>
    </mc:Choice>
  </mc:AlternateContent>
  <xr:revisionPtr revIDLastSave="0" documentId="8_{8F36C897-BD07-4F00-945C-FE554140FB6C}" xr6:coauthVersionLast="47" xr6:coauthVersionMax="47" xr10:uidLastSave="{00000000-0000-0000-0000-000000000000}"/>
  <bookViews>
    <workbookView xWindow="-110" yWindow="-110" windowWidth="19420" windowHeight="11620" tabRatio="711" activeTab="9" xr2:uid="{00000000-000D-0000-FFFF-FFFF00000000}"/>
  </bookViews>
  <sheets>
    <sheet name=" Index" sheetId="120" r:id="rId1"/>
    <sheet name="1" sheetId="119" r:id="rId2"/>
    <sheet name="2" sheetId="2" r:id="rId3"/>
    <sheet name="3" sheetId="3" r:id="rId4"/>
    <sheet name="3-1" sheetId="4" r:id="rId5"/>
    <sheet name="3-2" sheetId="5" r:id="rId6"/>
    <sheet name="4" sheetId="6" r:id="rId7"/>
    <sheet name="4-1" sheetId="23" r:id="rId8"/>
    <sheet name="4-2" sheetId="24" r:id="rId9"/>
    <sheet name="5" sheetId="25" r:id="rId10"/>
    <sheet name="5-1" sheetId="26" r:id="rId11"/>
    <sheet name="5-2" sheetId="27" r:id="rId12"/>
    <sheet name="6" sheetId="72" r:id="rId13"/>
    <sheet name="6-1" sheetId="73" r:id="rId14"/>
    <sheet name="6-2" sheetId="74" r:id="rId15"/>
    <sheet name="7" sheetId="75" r:id="rId16"/>
    <sheet name="7-1" sheetId="76" r:id="rId17"/>
    <sheet name="7-2" sheetId="77" r:id="rId18"/>
    <sheet name="8" sheetId="78" r:id="rId19"/>
    <sheet name="8-1" sheetId="79" r:id="rId20"/>
    <sheet name="8-2" sheetId="80" r:id="rId21"/>
    <sheet name="9" sheetId="114" r:id="rId22"/>
    <sheet name="10" sheetId="139" r:id="rId23"/>
    <sheet name="11" sheetId="135" r:id="rId24"/>
    <sheet name="12" sheetId="143" r:id="rId25"/>
    <sheet name="13" sheetId="134" r:id="rId26"/>
    <sheet name="14" sheetId="141" r:id="rId27"/>
  </sheets>
  <definedNames>
    <definedName name="_xlnm.Print_Area" localSheetId="0">' Index'!$A$1:$B$31</definedName>
    <definedName name="_xlnm.Print_Area" localSheetId="1">'1'!$A$1:$D$11</definedName>
    <definedName name="_xlnm.Print_Area" localSheetId="22">'10'!$A$1:$M$16</definedName>
    <definedName name="_xlnm.Print_Area" localSheetId="23">'11'!$A$1:$C$21</definedName>
    <definedName name="_xlnm.Print_Area" localSheetId="24">'12'!$A$1:$B$21</definedName>
    <definedName name="_xlnm.Print_Area" localSheetId="25">'13'!$A$1:$B$11</definedName>
    <definedName name="_xlnm.Print_Area" localSheetId="26">'14'!$A$1:$B$12</definedName>
    <definedName name="_xlnm.Print_Area" localSheetId="2">'2'!$A$1:$J$17</definedName>
    <definedName name="_xlnm.Print_Area" localSheetId="3">'3'!$A$1:$N$22</definedName>
    <definedName name="_xlnm.Print_Area" localSheetId="4">'3-1'!$A$1:$N$22</definedName>
    <definedName name="_xlnm.Print_Area" localSheetId="5">'3-2'!$A$1:$N$22</definedName>
    <definedName name="_xlnm.Print_Area" localSheetId="6">'4'!$A$1:$N$22</definedName>
    <definedName name="_xlnm.Print_Area" localSheetId="7">'4-1'!$A$1:$N$22</definedName>
    <definedName name="_xlnm.Print_Area" localSheetId="8">'4-2'!$A$1:$N$22</definedName>
    <definedName name="_xlnm.Print_Area" localSheetId="9">'5'!$A$1:$N$22</definedName>
    <definedName name="_xlnm.Print_Area" localSheetId="10">'5-1'!$A$1:$N$22</definedName>
    <definedName name="_xlnm.Print_Area" localSheetId="11">'5-2'!$A$1:$N$22</definedName>
    <definedName name="_xlnm.Print_Area" localSheetId="12">'6'!$A$1:$G$21</definedName>
    <definedName name="_xlnm.Print_Area" localSheetId="13">'6-1'!$A$1:$G$21</definedName>
    <definedName name="_xlnm.Print_Area" localSheetId="14">'6-2'!$A$1:$G$21</definedName>
    <definedName name="_xlnm.Print_Area" localSheetId="15">'7'!$A$1:$G$21</definedName>
    <definedName name="_xlnm.Print_Area" localSheetId="16">'7-1'!$A$1:$G$21</definedName>
    <definedName name="_xlnm.Print_Area" localSheetId="17">'7-2'!$A$1:$G$21</definedName>
    <definedName name="_xlnm.Print_Area" localSheetId="18">'8'!$A$1:$G$21</definedName>
    <definedName name="_xlnm.Print_Area" localSheetId="19">'8-1'!$A$1:$G$21</definedName>
    <definedName name="_xlnm.Print_Area" localSheetId="20">'8-2'!$A$1:$G$21</definedName>
    <definedName name="_xlnm.Print_Area" localSheetId="21">'9'!$A$1:$D$21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43" l="1"/>
  <c r="D9" i="119"/>
  <c r="D8" i="119"/>
  <c r="D21" i="4" l="1"/>
  <c r="B11" i="141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M15" i="139" l="1"/>
  <c r="L15" i="139"/>
  <c r="K15" i="139"/>
  <c r="J15" i="139"/>
  <c r="I15" i="139"/>
  <c r="H15" i="139"/>
  <c r="G15" i="139"/>
  <c r="F15" i="139"/>
  <c r="E15" i="139"/>
  <c r="D15" i="139"/>
  <c r="C15" i="139"/>
  <c r="B15" i="139"/>
  <c r="C21" i="26" l="1"/>
  <c r="D21" i="26"/>
  <c r="E21" i="26"/>
  <c r="F21" i="26"/>
  <c r="G21" i="26"/>
  <c r="H21" i="26"/>
  <c r="I21" i="26"/>
  <c r="J21" i="26"/>
  <c r="K21" i="26"/>
  <c r="L21" i="26"/>
  <c r="M21" i="26"/>
  <c r="B21" i="26"/>
  <c r="D19" i="114" l="1"/>
  <c r="C10" i="119"/>
  <c r="B10" i="119"/>
  <c r="C21" i="6"/>
  <c r="D21" i="6"/>
  <c r="E21" i="6"/>
  <c r="F21" i="6"/>
  <c r="G21" i="6"/>
  <c r="H21" i="6"/>
  <c r="I21" i="6"/>
  <c r="J21" i="6"/>
  <c r="K21" i="6"/>
  <c r="L21" i="6"/>
  <c r="M21" i="6"/>
  <c r="B21" i="6"/>
  <c r="N9" i="3"/>
  <c r="N10" i="3"/>
  <c r="N11" i="3"/>
  <c r="N12" i="3"/>
  <c r="N13" i="3"/>
  <c r="N14" i="3"/>
  <c r="N15" i="3"/>
  <c r="N16" i="3"/>
  <c r="N17" i="3"/>
  <c r="N18" i="3"/>
  <c r="N19" i="3"/>
  <c r="N20" i="3"/>
  <c r="N8" i="3"/>
  <c r="C21" i="3"/>
  <c r="D21" i="3"/>
  <c r="E21" i="3"/>
  <c r="F21" i="3"/>
  <c r="G21" i="3"/>
  <c r="H21" i="3"/>
  <c r="I21" i="3"/>
  <c r="J21" i="3"/>
  <c r="K21" i="3"/>
  <c r="L21" i="3"/>
  <c r="M21" i="3"/>
  <c r="B21" i="3"/>
  <c r="I10" i="2"/>
  <c r="I11" i="2"/>
  <c r="I12" i="2"/>
  <c r="I13" i="2"/>
  <c r="I14" i="2"/>
  <c r="I15" i="2"/>
  <c r="H10" i="2"/>
  <c r="H11" i="2"/>
  <c r="H12" i="2"/>
  <c r="H13" i="2"/>
  <c r="H14" i="2"/>
  <c r="H15" i="2"/>
  <c r="G10" i="2"/>
  <c r="G11" i="2"/>
  <c r="G12" i="2"/>
  <c r="G13" i="2"/>
  <c r="G14" i="2"/>
  <c r="G15" i="2"/>
  <c r="G9" i="2"/>
  <c r="D10" i="2"/>
  <c r="D11" i="2"/>
  <c r="D12" i="2"/>
  <c r="D13" i="2"/>
  <c r="D14" i="2"/>
  <c r="D15" i="2"/>
  <c r="D9" i="2"/>
  <c r="I9" i="2"/>
  <c r="H9" i="2"/>
  <c r="J15" i="2" l="1"/>
  <c r="J11" i="2"/>
  <c r="J9" i="2"/>
  <c r="J14" i="2"/>
  <c r="J13" i="2"/>
  <c r="J12" i="2"/>
  <c r="J10" i="2"/>
  <c r="D10" i="119"/>
  <c r="N21" i="3"/>
  <c r="E16" i="2" l="1"/>
  <c r="F16" i="2"/>
  <c r="G16" i="2" l="1"/>
  <c r="C21" i="27" l="1"/>
  <c r="D21" i="27"/>
  <c r="E21" i="27"/>
  <c r="F21" i="27"/>
  <c r="G21" i="27"/>
  <c r="H21" i="27"/>
  <c r="I21" i="27"/>
  <c r="J21" i="27"/>
  <c r="K21" i="27"/>
  <c r="L21" i="27"/>
  <c r="M21" i="27"/>
  <c r="B21" i="27"/>
  <c r="N8" i="27"/>
  <c r="C20" i="74"/>
  <c r="D20" i="74"/>
  <c r="E20" i="74"/>
  <c r="F20" i="74"/>
  <c r="B20" i="74"/>
  <c r="G9" i="74"/>
  <c r="G10" i="74"/>
  <c r="G11" i="74"/>
  <c r="G12" i="74"/>
  <c r="G13" i="74"/>
  <c r="G14" i="74"/>
  <c r="G15" i="74"/>
  <c r="G16" i="74"/>
  <c r="G17" i="74"/>
  <c r="G18" i="74"/>
  <c r="G19" i="74"/>
  <c r="G8" i="74"/>
  <c r="C20" i="73"/>
  <c r="D20" i="73"/>
  <c r="E20" i="73"/>
  <c r="F20" i="73"/>
  <c r="B20" i="73"/>
  <c r="G9" i="73"/>
  <c r="G10" i="73"/>
  <c r="G11" i="73"/>
  <c r="G12" i="73"/>
  <c r="G13" i="73"/>
  <c r="G14" i="73"/>
  <c r="G15" i="73"/>
  <c r="G16" i="73"/>
  <c r="G17" i="73"/>
  <c r="G18" i="73"/>
  <c r="G19" i="73"/>
  <c r="G8" i="73"/>
  <c r="G9" i="72"/>
  <c r="G10" i="72"/>
  <c r="G11" i="72"/>
  <c r="G12" i="72"/>
  <c r="G13" i="72"/>
  <c r="G14" i="72"/>
  <c r="G15" i="72"/>
  <c r="G16" i="72"/>
  <c r="G17" i="72"/>
  <c r="G18" i="72"/>
  <c r="G19" i="72"/>
  <c r="G8" i="72"/>
  <c r="G20" i="73" l="1"/>
  <c r="G20" i="74"/>
  <c r="N21" i="27"/>
  <c r="C20" i="78" l="1"/>
  <c r="D20" i="78"/>
  <c r="E20" i="78"/>
  <c r="F20" i="78"/>
  <c r="B20" i="78"/>
  <c r="G9" i="78"/>
  <c r="G10" i="78"/>
  <c r="G11" i="78"/>
  <c r="G12" i="78"/>
  <c r="G13" i="78"/>
  <c r="G14" i="78"/>
  <c r="G15" i="78"/>
  <c r="G16" i="78"/>
  <c r="G17" i="78"/>
  <c r="G18" i="78"/>
  <c r="G19" i="78"/>
  <c r="G8" i="78"/>
  <c r="C20" i="79"/>
  <c r="D20" i="79"/>
  <c r="E20" i="79"/>
  <c r="F20" i="79"/>
  <c r="B20" i="79"/>
  <c r="G9" i="79"/>
  <c r="G10" i="79"/>
  <c r="G11" i="79"/>
  <c r="G12" i="79"/>
  <c r="G13" i="79"/>
  <c r="G14" i="79"/>
  <c r="G15" i="79"/>
  <c r="G16" i="79"/>
  <c r="G17" i="79"/>
  <c r="G18" i="79"/>
  <c r="G19" i="79"/>
  <c r="G8" i="79"/>
  <c r="G9" i="80"/>
  <c r="G10" i="80"/>
  <c r="G11" i="80"/>
  <c r="G12" i="80"/>
  <c r="G13" i="80"/>
  <c r="G14" i="80"/>
  <c r="G15" i="80"/>
  <c r="G16" i="80"/>
  <c r="G17" i="80"/>
  <c r="G18" i="80"/>
  <c r="G19" i="80"/>
  <c r="G8" i="80"/>
  <c r="C20" i="80"/>
  <c r="D20" i="80"/>
  <c r="E20" i="80"/>
  <c r="F20" i="80"/>
  <c r="B20" i="80"/>
  <c r="G20" i="78" l="1"/>
  <c r="G20" i="79"/>
  <c r="G20" i="80"/>
  <c r="N9" i="27" l="1"/>
  <c r="N10" i="27"/>
  <c r="N11" i="27"/>
  <c r="N12" i="27"/>
  <c r="N13" i="27"/>
  <c r="N14" i="27"/>
  <c r="N15" i="27"/>
  <c r="N16" i="27"/>
  <c r="N17" i="27"/>
  <c r="N18" i="27"/>
  <c r="N19" i="27"/>
  <c r="N20" i="27"/>
  <c r="C20" i="77" l="1"/>
  <c r="D20" i="77"/>
  <c r="E20" i="77"/>
  <c r="F20" i="77"/>
  <c r="B20" i="77"/>
  <c r="G9" i="77"/>
  <c r="G10" i="77"/>
  <c r="G11" i="77"/>
  <c r="G12" i="77"/>
  <c r="G13" i="77"/>
  <c r="G14" i="77"/>
  <c r="G15" i="77"/>
  <c r="G16" i="77"/>
  <c r="G17" i="77"/>
  <c r="G18" i="77"/>
  <c r="G19" i="77"/>
  <c r="G8" i="77"/>
  <c r="C20" i="76"/>
  <c r="D20" i="76"/>
  <c r="E20" i="76"/>
  <c r="F20" i="76"/>
  <c r="B20" i="76"/>
  <c r="G9" i="76"/>
  <c r="G10" i="76"/>
  <c r="G11" i="76"/>
  <c r="G12" i="76"/>
  <c r="G13" i="76"/>
  <c r="G14" i="76"/>
  <c r="G15" i="76"/>
  <c r="G16" i="76"/>
  <c r="G17" i="76"/>
  <c r="G18" i="76"/>
  <c r="G19" i="76"/>
  <c r="G8" i="76"/>
  <c r="C20" i="75"/>
  <c r="D20" i="75"/>
  <c r="E20" i="75"/>
  <c r="F20" i="75"/>
  <c r="B20" i="75"/>
  <c r="G9" i="75"/>
  <c r="G10" i="75"/>
  <c r="G11" i="75"/>
  <c r="G12" i="75"/>
  <c r="G13" i="75"/>
  <c r="G14" i="75"/>
  <c r="G15" i="75"/>
  <c r="G16" i="75"/>
  <c r="G17" i="75"/>
  <c r="G18" i="75"/>
  <c r="G19" i="75"/>
  <c r="G8" i="75"/>
  <c r="G20" i="75" l="1"/>
  <c r="G20" i="76"/>
  <c r="G20" i="77"/>
  <c r="N9" i="26"/>
  <c r="N10" i="26"/>
  <c r="N11" i="26"/>
  <c r="N12" i="26"/>
  <c r="N13" i="26"/>
  <c r="N14" i="26"/>
  <c r="N15" i="26"/>
  <c r="N16" i="26"/>
  <c r="N17" i="26"/>
  <c r="N18" i="26"/>
  <c r="N19" i="26"/>
  <c r="N20" i="26"/>
  <c r="N8" i="26"/>
  <c r="C21" i="25"/>
  <c r="D21" i="25"/>
  <c r="E21" i="25"/>
  <c r="F21" i="25"/>
  <c r="G21" i="25"/>
  <c r="H21" i="25"/>
  <c r="I21" i="25"/>
  <c r="J21" i="25"/>
  <c r="K21" i="25"/>
  <c r="L21" i="25"/>
  <c r="M21" i="25"/>
  <c r="B21" i="25"/>
  <c r="N9" i="25"/>
  <c r="N10" i="25"/>
  <c r="N11" i="25"/>
  <c r="N12" i="25"/>
  <c r="N13" i="25"/>
  <c r="N14" i="25"/>
  <c r="N15" i="25"/>
  <c r="N16" i="25"/>
  <c r="N17" i="25"/>
  <c r="N18" i="25"/>
  <c r="N19" i="25"/>
  <c r="N20" i="25"/>
  <c r="N8" i="25"/>
  <c r="N9" i="24"/>
  <c r="N10" i="24"/>
  <c r="N11" i="24"/>
  <c r="N12" i="24"/>
  <c r="N13" i="24"/>
  <c r="N14" i="24"/>
  <c r="N15" i="24"/>
  <c r="N16" i="24"/>
  <c r="N17" i="24"/>
  <c r="N18" i="24"/>
  <c r="N19" i="24"/>
  <c r="N20" i="24"/>
  <c r="N8" i="24"/>
  <c r="C21" i="24"/>
  <c r="D21" i="24"/>
  <c r="E21" i="24"/>
  <c r="F21" i="24"/>
  <c r="G21" i="24"/>
  <c r="H21" i="24"/>
  <c r="I21" i="24"/>
  <c r="J21" i="24"/>
  <c r="K21" i="24"/>
  <c r="L21" i="24"/>
  <c r="M21" i="24"/>
  <c r="B21" i="24"/>
  <c r="N9" i="23"/>
  <c r="N10" i="23"/>
  <c r="N11" i="23"/>
  <c r="N12" i="23"/>
  <c r="N13" i="23"/>
  <c r="N14" i="23"/>
  <c r="N15" i="23"/>
  <c r="N16" i="23"/>
  <c r="N17" i="23"/>
  <c r="N18" i="23"/>
  <c r="N19" i="23"/>
  <c r="N20" i="23"/>
  <c r="N8" i="23"/>
  <c r="C21" i="23"/>
  <c r="D21" i="23"/>
  <c r="E21" i="23"/>
  <c r="F21" i="23"/>
  <c r="G21" i="23"/>
  <c r="H21" i="23"/>
  <c r="I21" i="23"/>
  <c r="J21" i="23"/>
  <c r="K21" i="23"/>
  <c r="L21" i="23"/>
  <c r="M21" i="23"/>
  <c r="B21" i="23"/>
  <c r="C21" i="4"/>
  <c r="E21" i="4"/>
  <c r="F21" i="4"/>
  <c r="G21" i="4"/>
  <c r="H21" i="4"/>
  <c r="I21" i="4"/>
  <c r="J21" i="4"/>
  <c r="K21" i="4"/>
  <c r="L21" i="4"/>
  <c r="M21" i="4"/>
  <c r="B21" i="4"/>
  <c r="C21" i="5"/>
  <c r="D21" i="5"/>
  <c r="E21" i="5"/>
  <c r="F21" i="5"/>
  <c r="G21" i="5"/>
  <c r="H21" i="5"/>
  <c r="I21" i="5"/>
  <c r="J21" i="5"/>
  <c r="K21" i="5"/>
  <c r="L21" i="5"/>
  <c r="M21" i="5"/>
  <c r="B21" i="5"/>
  <c r="N9" i="4"/>
  <c r="N10" i="4"/>
  <c r="N11" i="4"/>
  <c r="N12" i="4"/>
  <c r="N13" i="4"/>
  <c r="N14" i="4"/>
  <c r="N15" i="4"/>
  <c r="N16" i="4"/>
  <c r="N17" i="4"/>
  <c r="N18" i="4"/>
  <c r="N19" i="4"/>
  <c r="N20" i="4"/>
  <c r="N8" i="4"/>
  <c r="N21" i="5" l="1"/>
  <c r="N21" i="4"/>
  <c r="N21" i="26"/>
  <c r="N21" i="25"/>
  <c r="N21" i="24"/>
  <c r="N21" i="23"/>
  <c r="C16" i="2" l="1"/>
  <c r="B16" i="2"/>
  <c r="N9" i="6"/>
  <c r="N10" i="6"/>
  <c r="N11" i="6"/>
  <c r="N12" i="6"/>
  <c r="N13" i="6"/>
  <c r="N14" i="6"/>
  <c r="N15" i="6"/>
  <c r="N16" i="6"/>
  <c r="N17" i="6"/>
  <c r="N18" i="6"/>
  <c r="N19" i="6"/>
  <c r="N20" i="6"/>
  <c r="N8" i="6"/>
  <c r="C20" i="135"/>
  <c r="B10" i="134"/>
  <c r="D9" i="114"/>
  <c r="D10" i="114"/>
  <c r="D11" i="114"/>
  <c r="D12" i="114"/>
  <c r="D13" i="114"/>
  <c r="D14" i="114"/>
  <c r="D15" i="114"/>
  <c r="D16" i="114"/>
  <c r="D17" i="114"/>
  <c r="D18" i="114"/>
  <c r="D8" i="114"/>
  <c r="C20" i="114"/>
  <c r="B20" i="114"/>
  <c r="H16" i="2" l="1"/>
  <c r="I16" i="2"/>
  <c r="D20" i="114"/>
  <c r="N21" i="6"/>
  <c r="D16" i="2"/>
  <c r="J16" i="2" l="1"/>
  <c r="C20" i="72"/>
  <c r="D20" i="72"/>
  <c r="E20" i="72"/>
  <c r="F20" i="72"/>
  <c r="B20" i="72"/>
  <c r="G20" i="72" l="1"/>
</calcChain>
</file>

<file path=xl/sharedStrings.xml><?xml version="1.0" encoding="utf-8"?>
<sst xmlns="http://schemas.openxmlformats.org/spreadsheetml/2006/main" count="691" uniqueCount="139">
  <si>
    <t>Umrah Statistics  2023</t>
  </si>
  <si>
    <t>Table No.</t>
  </si>
  <si>
    <t>Title</t>
  </si>
  <si>
    <t>Total number of (internal and external) Umrah performers  by sex and nationality (Saudi/non-Saudi)  2023</t>
  </si>
  <si>
    <t>Total number of (internal) Umrah performers  by sex, nationality (Saudi/non-Saudi), and age group  2023</t>
  </si>
  <si>
    <t>Distribution of (internal) Umrah performers  by month and administrative region  2023</t>
  </si>
  <si>
    <t>1-3</t>
  </si>
  <si>
    <t>Distribution of (internal) male Umrah performers  by month and administrative region  2023</t>
  </si>
  <si>
    <t>2-3</t>
  </si>
  <si>
    <t>Distribution of (internal) Saudi Umrah performers  by month and administrative region  2023</t>
  </si>
  <si>
    <t>1-4</t>
  </si>
  <si>
    <t>Distribution of (internal) Saudi male Umrah performers  by month and administrative region  2023</t>
  </si>
  <si>
    <t>2-4</t>
  </si>
  <si>
    <t>Distribution of (internal) Saudi female Umrah performers  by month and administrative region  2023</t>
  </si>
  <si>
    <t>Distribution of (internal) non-Saudi Umrah performers  by month and administrative region  2023</t>
  </si>
  <si>
    <t>1-5</t>
  </si>
  <si>
    <t>Distribution of (internal) non-Saudi male Umrah performers  by month and administrative region  2023</t>
  </si>
  <si>
    <t>2-5</t>
  </si>
  <si>
    <t>Distribution of (internal) non-Saudi female Umrah performers  by month and administrative region  2023</t>
  </si>
  <si>
    <t>(Internal) Umrah performers by the number of times and month of Umrah 2023</t>
  </si>
  <si>
    <t>1-6</t>
  </si>
  <si>
    <t>(Internal) male Umrah performers by  number of times and month of Umrah 2023</t>
  </si>
  <si>
    <t>2-6</t>
  </si>
  <si>
    <t>(Internal) female Umrah performers by  number of times and month of Umrah 2023</t>
  </si>
  <si>
    <t>(Internal) Saudi Umrah performers by number of times and month of Umrah 2023</t>
  </si>
  <si>
    <t>1-7</t>
  </si>
  <si>
    <t>(Internal) Saudi male Umrah performers by number of times and month of Umrah 2023</t>
  </si>
  <si>
    <t>2-7</t>
  </si>
  <si>
    <t>(Internal) Saudi female Umrah performers by number of times and month of Umrah 2023</t>
  </si>
  <si>
    <t>(Internal) non-Saudi Umrah performers by number of times and month of Umrah 2023</t>
  </si>
  <si>
    <t>1-8</t>
  </si>
  <si>
    <t>(Internal) non-Saudi male Umrah performers by number of times and month of Umrah 2023</t>
  </si>
  <si>
    <t>2-8</t>
  </si>
  <si>
    <t>Distribution of (external) Umrah performers  by sex and month  2023</t>
  </si>
  <si>
    <t>Distribution of (external) Umrah performers  by age group  2023</t>
  </si>
  <si>
    <t>Number and classification of licensed hotels  2023</t>
  </si>
  <si>
    <t>Number of scheduled bus trips to and from the Haram  2023**</t>
  </si>
  <si>
    <t>13</t>
  </si>
  <si>
    <t>Entities participating in Umrah 2023</t>
  </si>
  <si>
    <t>14</t>
  </si>
  <si>
    <t>Percentage of external Umrah performers by port of entry 2023.</t>
  </si>
  <si>
    <t xml:space="preserve">Nationality </t>
  </si>
  <si>
    <t xml:space="preserve">Sex </t>
  </si>
  <si>
    <t>All</t>
  </si>
  <si>
    <t>Males</t>
  </si>
  <si>
    <t>Females</t>
  </si>
  <si>
    <t>Saudi</t>
  </si>
  <si>
    <t>Non-Saudi</t>
  </si>
  <si>
    <t>Total</t>
  </si>
  <si>
    <t xml:space="preserve">Source: Ministry of Hajj and Umrah, and Pilgrim Experience Program 2023 </t>
  </si>
  <si>
    <t>Back to index</t>
  </si>
  <si>
    <t>Total number of (Internal) Umrah performers by sex, nationality (Saudi-Non-Saudi) and age group 2023.</t>
  </si>
  <si>
    <t>Age group</t>
  </si>
  <si>
    <t>0 - 9</t>
  </si>
  <si>
    <t>10 - 19</t>
  </si>
  <si>
    <t>20 - 29</t>
  </si>
  <si>
    <t>30 - 39</t>
  </si>
  <si>
    <t>40 - 49</t>
  </si>
  <si>
    <t>50 - 59</t>
  </si>
  <si>
    <t>+60</t>
  </si>
  <si>
    <t xml:space="preserve">Source: Ministry of Hajj and Umrah </t>
  </si>
  <si>
    <t xml:space="preserve">  Table(4)</t>
  </si>
  <si>
    <t>Distribution of (internal) Umrah performers by month and administrative region 2023</t>
  </si>
  <si>
    <t>Administrative region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</si>
  <si>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</si>
  <si>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</si>
  <si>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</si>
  <si>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</si>
  <si>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</si>
  <si>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</si>
  <si>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</si>
  <si>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</si>
  <si>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</si>
  <si>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</si>
  <si>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</si>
  <si>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</si>
  <si>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</si>
  <si>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Riyadh</t>
  </si>
  <si>
    <t>Makkah</t>
  </si>
  <si>
    <t>Madinah</t>
  </si>
  <si>
    <t>Qassim</t>
  </si>
  <si>
    <t>Eastern Region</t>
  </si>
  <si>
    <t>Aseer</t>
  </si>
  <si>
    <t>Tabuk</t>
  </si>
  <si>
    <t>Hail</t>
  </si>
  <si>
    <t>Northern Borders</t>
  </si>
  <si>
    <t>Jazan</t>
  </si>
  <si>
    <t>Najran</t>
  </si>
  <si>
    <t>Al-Baha</t>
  </si>
  <si>
    <t>Al-Jouf</t>
  </si>
  <si>
    <t>(Internal) Umrah performers by  number of times and month of Umrah 2023</t>
  </si>
  <si>
    <t>Month</t>
  </si>
  <si>
    <t>Number of times in 2023</t>
  </si>
  <si>
    <t>Only once</t>
  </si>
  <si>
    <t>Twice</t>
  </si>
  <si>
    <t>Three times</t>
  </si>
  <si>
    <t>Four times</t>
  </si>
  <si>
    <t>Five or more times</t>
  </si>
  <si>
    <t>(Internal) non-Saudi Umrah performers by number of times and month of Umrah 2024</t>
  </si>
  <si>
    <t>External Umrah performers</t>
  </si>
  <si>
    <t xml:space="preserve">Male </t>
  </si>
  <si>
    <t>Female</t>
  </si>
  <si>
    <t xml:space="preserve">Source: Pilgrims Experience Program 2023 </t>
  </si>
  <si>
    <t>Age groups</t>
  </si>
  <si>
    <t>0 - 14</t>
  </si>
  <si>
    <t>15 - 24</t>
  </si>
  <si>
    <t>25 -34</t>
  </si>
  <si>
    <t>35 - 44</t>
  </si>
  <si>
    <t>45 - 54</t>
  </si>
  <si>
    <t>55 - 64</t>
  </si>
  <si>
    <t>+65</t>
  </si>
  <si>
    <t xml:space="preserve">City  </t>
  </si>
  <si>
    <t>Classification of hotels</t>
  </si>
  <si>
    <t>Number of hotels</t>
  </si>
  <si>
    <t xml:space="preserve">Makkah </t>
  </si>
  <si>
    <t>One star</t>
  </si>
  <si>
    <t>Two stars</t>
  </si>
  <si>
    <t>Three stars</t>
  </si>
  <si>
    <t>Four stars</t>
  </si>
  <si>
    <t>Five stars</t>
  </si>
  <si>
    <t>Unclassified</t>
  </si>
  <si>
    <t xml:space="preserve">Madinah </t>
  </si>
  <si>
    <t>Star</t>
  </si>
  <si>
    <t xml:space="preserve">Number of bus trips </t>
  </si>
  <si>
    <t xml:space="preserve">The Table (12)  </t>
  </si>
  <si>
    <t>Entities participating in Umrah during Q1 2023</t>
  </si>
  <si>
    <t xml:space="preserve">Source: The Royal Commission of Makkah </t>
  </si>
  <si>
    <t xml:space="preserve">Umrah organizing entities </t>
  </si>
  <si>
    <t xml:space="preserve">Number of entities </t>
  </si>
  <si>
    <t xml:space="preserve">Table (12)  </t>
  </si>
  <si>
    <t xml:space="preserve">Umrah companies </t>
  </si>
  <si>
    <t xml:space="preserve">External agencies </t>
  </si>
  <si>
    <t>Ports</t>
  </si>
  <si>
    <t>Percentage distribution</t>
  </si>
  <si>
    <t xml:space="preserve">By sea </t>
  </si>
  <si>
    <t>By land</t>
  </si>
  <si>
    <t>By air</t>
  </si>
  <si>
    <t>Entities involved in the organization of  Umrah during Q1 2023</t>
  </si>
  <si>
    <t>Source: Pilgrims Experience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</si>
</sst>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_-* #,##0.00\-;_-* &quot;-&quot;??_-;_-@_-"/>
    <numFmt numFmtId="165" formatCode="_-* #,##0.00_-;\-* #,##0.00_-;_-* &quot;-&quot;??_-;_-@_-"/>
    <numFmt numFmtId="166" formatCode="0.0%"/>
    <numFmt numFmtId="167" formatCode="#,##0;[Red]#,##0"/>
    <numFmt numFmtId="168" formatCode="_-* #,##0_-;_-* #,##0\-;_-* &quot;-&quot;??_-;_-@_-"/>
    <numFmt numFmtId="169" formatCode="_-* #,##0_-;\-* #,##0_-;_-* &quot;-&quot;??_-;_-@_-"/>
    <numFmt numFmtId="170" formatCode="_-* #,##0.00\ _ر_._س_._‏_-;\-* #,##0.00\ _ر_._س_._‏_-;_-* &quot;-&quot;??\ _ر_._س_._‏_-;_-@_-"/>
  </numFmts>
  <fonts count="77">
    <font>
      <sz val="10"/>
      <name val="Arial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28"/>
      <color rgb="FFFF0000"/>
      <name val="Frutiger LT Arabic 55 Roman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 (Arabic)"/>
      <charset val="178"/>
    </font>
    <font>
      <u/>
      <sz val="11"/>
      <color theme="10"/>
      <name val="Calibri"/>
      <family val="2"/>
      <charset val="178"/>
      <scheme val="minor"/>
    </font>
    <font>
      <sz val="11"/>
      <color theme="1"/>
      <name val="Arial"/>
      <family val="2"/>
    </font>
    <font>
      <b/>
      <sz val="12"/>
      <color rgb="FF44546A"/>
      <name val="Frutiger LT Arabic 55 Roman"/>
    </font>
    <font>
      <sz val="8"/>
      <name val="Frutiger LT Arabic 55 Roman"/>
    </font>
    <font>
      <sz val="8"/>
      <color theme="0"/>
      <name val="Frutiger LT Arabic 55 Roman"/>
    </font>
    <font>
      <sz val="7"/>
      <color rgb="FF8C96A7"/>
      <name val="Frutiger LT Arabic 55 Roman"/>
    </font>
    <font>
      <u/>
      <sz val="9"/>
      <color rgb="FF0070C0"/>
      <name val="Frutiger LT Arabic 55 Roman"/>
    </font>
    <font>
      <b/>
      <sz val="12"/>
      <name val="Frutiger LT Arabic 55 Roman"/>
    </font>
    <font>
      <sz val="10"/>
      <name val="Frutiger LT Arabic 55 Roman"/>
    </font>
    <font>
      <b/>
      <i/>
      <sz val="18"/>
      <color indexed="16"/>
      <name val="Frutiger LT Arabic 55 Roman"/>
    </font>
    <font>
      <b/>
      <sz val="14"/>
      <name val="Frutiger LT Arabic 55 Roman"/>
    </font>
    <font>
      <b/>
      <sz val="8"/>
      <name val="Frutiger LT Arabic 55 Roman"/>
    </font>
    <font>
      <b/>
      <sz val="24"/>
      <name val="Frutiger LT Arabic 55 Roman"/>
    </font>
    <font>
      <sz val="14"/>
      <name val="Frutiger LT Arabic 55 Roman"/>
    </font>
    <font>
      <sz val="11"/>
      <color theme="1"/>
      <name val="Frutiger LT Arabic 55 Roman"/>
    </font>
    <font>
      <sz val="8"/>
      <color theme="1"/>
      <name val="Frutiger LT Arabic 55 Roman"/>
    </font>
    <font>
      <b/>
      <sz val="16"/>
      <name val="Frutiger LT Arabic 55 Roman"/>
    </font>
    <font>
      <b/>
      <sz val="18"/>
      <name val="Frutiger LT Arabic 55 Roman"/>
    </font>
    <font>
      <sz val="9"/>
      <name val="Frutiger LT Arabic 55 Roman"/>
    </font>
    <font>
      <sz val="7"/>
      <color theme="1"/>
      <name val="Frutiger LT Arabic 55 Roman"/>
    </font>
    <font>
      <b/>
      <sz val="8"/>
      <color theme="0" tint="-0.34998626667073579"/>
      <name val="Frutiger LT Arabic 55 Roman"/>
    </font>
    <font>
      <u/>
      <sz val="8"/>
      <color theme="10"/>
      <name val="Frutiger LT Arabic 55 Roman"/>
    </font>
    <font>
      <b/>
      <sz val="10"/>
      <color theme="1"/>
      <name val="Frutiger LT Arabic 55 Roman"/>
    </font>
    <font>
      <b/>
      <sz val="10"/>
      <name val="Frutiger LT Arabic 55 Roman"/>
    </font>
    <font>
      <sz val="18"/>
      <color theme="1"/>
      <name val="Frutiger LT Arabic 55 Roman"/>
    </font>
    <font>
      <b/>
      <u/>
      <sz val="8"/>
      <color theme="10"/>
      <name val="Frutiger LT Arabic 55 Roman"/>
    </font>
    <font>
      <b/>
      <sz val="8"/>
      <color theme="1"/>
      <name val="Frutiger LT Arabic 55 Roman"/>
    </font>
    <font>
      <b/>
      <sz val="10"/>
      <color rgb="FF202124"/>
      <name val="Frutiger LT Arabic 55 Roman"/>
    </font>
    <font>
      <b/>
      <i/>
      <sz val="12"/>
      <color indexed="16"/>
      <name val="Frutiger LT Arabic 55 Roman"/>
    </font>
    <font>
      <sz val="12"/>
      <name val="Frutiger LT Arabic 55 Roman"/>
    </font>
    <font>
      <b/>
      <sz val="11"/>
      <name val="Frutiger LT Arabic 55 Roman"/>
    </font>
    <font>
      <b/>
      <sz val="28"/>
      <color rgb="FFFF0000"/>
      <name val="Frutiger LT Arabic 55 Roman"/>
    </font>
    <font>
      <b/>
      <sz val="8"/>
      <color rgb="FFFF0000"/>
      <name val="Frutiger LT Arabic 55 Roman"/>
    </font>
    <font>
      <sz val="8"/>
      <color rgb="FFFF0000"/>
      <name val="Frutiger LT Arabic 55 Roman"/>
    </font>
    <font>
      <sz val="36"/>
      <color rgb="FFFF0000"/>
      <name val="Frutiger LT Arabic 55 Roman"/>
    </font>
    <font>
      <sz val="16"/>
      <name val="Frutiger LT Arabic 55 Roman"/>
    </font>
    <font>
      <sz val="11"/>
      <color theme="2" tint="-0.749992370372631"/>
      <name val="Frutiger LT Arabic 55 Roman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497B0"/>
        <bgColor indexed="64"/>
      </patternFill>
    </fill>
    <fill>
      <patternFill patternType="solid">
        <fgColor rgb="FFE8EB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177">
    <xf numFmtId="0" fontId="0" fillId="0" borderId="0"/>
    <xf numFmtId="0" fontId="14" fillId="0" borderId="0"/>
    <xf numFmtId="164" fontId="1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6" fillId="0" borderId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7" borderId="13" applyNumberFormat="0" applyAlignment="0" applyProtection="0"/>
    <xf numFmtId="0" fontId="25" fillId="8" borderId="14" applyNumberFormat="0" applyAlignment="0" applyProtection="0"/>
    <xf numFmtId="0" fontId="26" fillId="8" borderId="13" applyNumberFormat="0" applyAlignment="0" applyProtection="0"/>
    <xf numFmtId="0" fontId="27" fillId="0" borderId="15" applyNumberFormat="0" applyFill="0" applyAlignment="0" applyProtection="0"/>
    <xf numFmtId="0" fontId="28" fillId="9" borderId="16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8" applyNumberFormat="0" applyFill="0" applyAlignment="0" applyProtection="0"/>
    <xf numFmtId="0" fontId="32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32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32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32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32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32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33" fillId="6" borderId="0" applyNumberFormat="0" applyBorder="0" applyAlignment="0" applyProtection="0"/>
    <xf numFmtId="0" fontId="6" fillId="10" borderId="17" applyNumberFormat="0" applyFont="0" applyAlignment="0" applyProtection="0"/>
    <xf numFmtId="0" fontId="32" fillId="14" borderId="0" applyNumberFormat="0" applyBorder="0" applyAlignment="0" applyProtection="0"/>
    <xf numFmtId="0" fontId="32" fillId="18" borderId="0" applyNumberFormat="0" applyBorder="0" applyAlignment="0" applyProtection="0"/>
    <xf numFmtId="0" fontId="32" fillId="22" borderId="0" applyNumberFormat="0" applyBorder="0" applyAlignment="0" applyProtection="0"/>
    <xf numFmtId="0" fontId="32" fillId="26" borderId="0" applyNumberFormat="0" applyBorder="0" applyAlignment="0" applyProtection="0"/>
    <xf numFmtId="0" fontId="32" fillId="30" borderId="0" applyNumberFormat="0" applyBorder="0" applyAlignment="0" applyProtection="0"/>
    <xf numFmtId="0" fontId="32" fillId="34" borderId="0" applyNumberFormat="0" applyBorder="0" applyAlignment="0" applyProtection="0"/>
    <xf numFmtId="0" fontId="34" fillId="0" borderId="0"/>
    <xf numFmtId="0" fontId="12" fillId="0" borderId="0"/>
    <xf numFmtId="0" fontId="34" fillId="0" borderId="0"/>
    <xf numFmtId="0" fontId="34" fillId="0" borderId="0"/>
    <xf numFmtId="0" fontId="5" fillId="0" borderId="0"/>
    <xf numFmtId="9" fontId="1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17" applyNumberFormat="0" applyFont="0" applyAlignment="0" applyProtection="0"/>
    <xf numFmtId="0" fontId="12" fillId="0" borderId="0"/>
    <xf numFmtId="0" fontId="34" fillId="0" borderId="0"/>
    <xf numFmtId="0" fontId="36" fillId="0" borderId="0" applyNumberFormat="0" applyFill="0" applyBorder="0" applyAlignment="0" applyProtection="0"/>
    <xf numFmtId="165" fontId="34" fillId="0" borderId="0" applyFont="0" applyFill="0" applyBorder="0" applyAlignment="0" applyProtection="0"/>
    <xf numFmtId="0" fontId="4" fillId="0" borderId="0"/>
    <xf numFmtId="9" fontId="37" fillId="0" borderId="0" applyFont="0" applyFill="0" applyBorder="0" applyAlignment="0" applyProtection="0"/>
    <xf numFmtId="0" fontId="38" fillId="0" borderId="0"/>
    <xf numFmtId="0" fontId="3" fillId="0" borderId="0"/>
    <xf numFmtId="0" fontId="3" fillId="0" borderId="0"/>
    <xf numFmtId="0" fontId="39" fillId="0" borderId="0"/>
    <xf numFmtId="0" fontId="37" fillId="0" borderId="0"/>
    <xf numFmtId="0" fontId="17" fillId="0" borderId="0" applyNumberFormat="0" applyFill="0" applyBorder="0" applyAlignment="0" applyProtection="0"/>
    <xf numFmtId="164" fontId="37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7" applyNumberFormat="0" applyFont="0" applyAlignment="0" applyProtection="0"/>
    <xf numFmtId="0" fontId="2" fillId="0" borderId="0"/>
    <xf numFmtId="164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2" fillId="0" borderId="0"/>
    <xf numFmtId="0" fontId="2" fillId="0" borderId="0"/>
    <xf numFmtId="164" fontId="12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2" fillId="0" borderId="0"/>
    <xf numFmtId="0" fontId="34" fillId="0" borderId="0"/>
    <xf numFmtId="0" fontId="2" fillId="0" borderId="0"/>
    <xf numFmtId="0" fontId="12" fillId="0" borderId="0"/>
    <xf numFmtId="165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0" fontId="41" fillId="0" borderId="0"/>
    <xf numFmtId="0" fontId="2" fillId="0" borderId="0"/>
    <xf numFmtId="0" fontId="1" fillId="0" borderId="0"/>
    <xf numFmtId="0" fontId="1" fillId="0" borderId="0"/>
  </cellStyleXfs>
  <cellXfs count="153">
    <xf numFmtId="0" fontId="0" fillId="0" borderId="0" xfId="0"/>
    <xf numFmtId="0" fontId="13" fillId="3" borderId="0" xfId="0" applyFont="1" applyFill="1" applyAlignment="1">
      <alignment horizontal="center" vertical="center" wrapText="1"/>
    </xf>
    <xf numFmtId="3" fontId="43" fillId="38" borderId="2" xfId="170" applyNumberFormat="1" applyFont="1" applyFill="1" applyBorder="1" applyAlignment="1">
      <alignment horizontal="center" vertical="center" wrapText="1" shrinkToFit="1"/>
    </xf>
    <xf numFmtId="3" fontId="43" fillId="3" borderId="2" xfId="170" applyNumberFormat="1" applyFont="1" applyFill="1" applyBorder="1" applyAlignment="1">
      <alignment horizontal="center" vertical="center" wrapText="1" shrinkToFit="1"/>
    </xf>
    <xf numFmtId="0" fontId="44" fillId="35" borderId="2" xfId="175" applyFont="1" applyFill="1" applyBorder="1" applyAlignment="1">
      <alignment horizontal="center" vertical="center" shrinkToFit="1"/>
    </xf>
    <xf numFmtId="0" fontId="42" fillId="3" borderId="0" xfId="163" applyFont="1" applyFill="1" applyAlignment="1">
      <alignment vertical="center" wrapText="1"/>
    </xf>
    <xf numFmtId="0" fontId="45" fillId="3" borderId="8" xfId="88" applyFont="1" applyFill="1" applyBorder="1" applyAlignment="1">
      <alignment horizontal="right" vertical="center"/>
    </xf>
    <xf numFmtId="0" fontId="46" fillId="0" borderId="2" xfId="165" applyFont="1" applyBorder="1" applyAlignment="1">
      <alignment horizontal="left" vertical="center"/>
    </xf>
    <xf numFmtId="4" fontId="43" fillId="3" borderId="2" xfId="170" applyNumberFormat="1" applyFont="1" applyFill="1" applyBorder="1" applyAlignment="1">
      <alignment horizontal="center" vertical="center" wrapText="1" shrinkToFit="1"/>
    </xf>
    <xf numFmtId="4" fontId="43" fillId="38" borderId="2" xfId="170" applyNumberFormat="1" applyFont="1" applyFill="1" applyBorder="1" applyAlignment="1">
      <alignment horizontal="center" vertical="center" wrapText="1" shrinkToFit="1"/>
    </xf>
    <xf numFmtId="0" fontId="44" fillId="35" borderId="2" xfId="83" applyFont="1" applyFill="1" applyBorder="1" applyAlignment="1">
      <alignment horizontal="center" vertical="center" shrinkToFit="1"/>
    </xf>
    <xf numFmtId="0" fontId="47" fillId="2" borderId="0" xfId="0" applyFont="1" applyFill="1" applyAlignment="1">
      <alignment horizontal="center" vertical="center" shrinkToFit="1"/>
    </xf>
    <xf numFmtId="0" fontId="48" fillId="2" borderId="0" xfId="0" applyFont="1" applyFill="1" applyAlignment="1">
      <alignment vertical="center" shrinkToFit="1"/>
    </xf>
    <xf numFmtId="0" fontId="48" fillId="2" borderId="0" xfId="0" applyFont="1" applyFill="1" applyAlignment="1">
      <alignment vertical="center"/>
    </xf>
    <xf numFmtId="0" fontId="49" fillId="2" borderId="0" xfId="0" applyFont="1" applyFill="1" applyAlignment="1">
      <alignment vertical="center" shrinkToFit="1"/>
    </xf>
    <xf numFmtId="3" fontId="47" fillId="2" borderId="0" xfId="0" applyNumberFormat="1" applyFont="1" applyFill="1" applyAlignment="1">
      <alignment horizontal="center" vertical="center" shrinkToFit="1"/>
    </xf>
    <xf numFmtId="10" fontId="47" fillId="2" borderId="0" xfId="84" applyNumberFormat="1" applyFont="1" applyFill="1" applyAlignment="1">
      <alignment horizontal="center" vertical="center" shrinkToFit="1"/>
    </xf>
    <xf numFmtId="0" fontId="50" fillId="2" borderId="0" xfId="0" applyFont="1" applyFill="1" applyAlignment="1">
      <alignment horizontal="center" vertical="center" shrinkToFit="1"/>
    </xf>
    <xf numFmtId="0" fontId="51" fillId="2" borderId="0" xfId="1" applyFont="1" applyFill="1" applyAlignment="1">
      <alignment horizontal="center" vertical="center" shrinkToFit="1"/>
    </xf>
    <xf numFmtId="0" fontId="47" fillId="3" borderId="0" xfId="0" applyFont="1" applyFill="1" applyAlignment="1">
      <alignment horizontal="left" vertical="center" shrinkToFit="1"/>
    </xf>
    <xf numFmtId="0" fontId="47" fillId="3" borderId="0" xfId="0" applyFont="1" applyFill="1" applyAlignment="1">
      <alignment horizontal="center" vertical="center" shrinkToFit="1"/>
    </xf>
    <xf numFmtId="10" fontId="47" fillId="3" borderId="0" xfId="84" applyNumberFormat="1" applyFont="1" applyFill="1" applyAlignment="1">
      <alignment horizontal="center" vertical="center" shrinkToFit="1"/>
    </xf>
    <xf numFmtId="9" fontId="47" fillId="3" borderId="0" xfId="84" applyFont="1" applyFill="1" applyAlignment="1">
      <alignment horizontal="center" vertical="center" shrinkToFit="1"/>
    </xf>
    <xf numFmtId="0" fontId="50" fillId="3" borderId="0" xfId="0" applyFont="1" applyFill="1" applyAlignment="1">
      <alignment horizontal="center" vertical="center" shrinkToFit="1"/>
    </xf>
    <xf numFmtId="10" fontId="47" fillId="3" borderId="0" xfId="0" applyNumberFormat="1" applyFont="1" applyFill="1" applyAlignment="1">
      <alignment horizontal="center" vertical="center" shrinkToFit="1"/>
    </xf>
    <xf numFmtId="0" fontId="52" fillId="3" borderId="0" xfId="0" applyFont="1" applyFill="1" applyAlignment="1">
      <alignment horizontal="center" vertical="center" shrinkToFit="1"/>
    </xf>
    <xf numFmtId="0" fontId="53" fillId="3" borderId="0" xfId="0" applyFont="1" applyFill="1" applyAlignment="1">
      <alignment horizontal="center" vertical="center" shrinkToFit="1"/>
    </xf>
    <xf numFmtId="164" fontId="53" fillId="3" borderId="0" xfId="91" applyFont="1" applyFill="1" applyAlignment="1">
      <alignment horizontal="center" vertical="center" shrinkToFit="1"/>
    </xf>
    <xf numFmtId="164" fontId="53" fillId="3" borderId="0" xfId="91" applyFont="1" applyFill="1" applyAlignment="1">
      <alignment horizontal="center" vertical="center"/>
    </xf>
    <xf numFmtId="164" fontId="52" fillId="3" borderId="0" xfId="91" applyFont="1" applyFill="1" applyAlignment="1">
      <alignment horizontal="center" vertical="center" shrinkToFit="1"/>
    </xf>
    <xf numFmtId="10" fontId="53" fillId="3" borderId="0" xfId="84" applyNumberFormat="1" applyFont="1" applyFill="1" applyAlignment="1">
      <alignment horizontal="center" vertical="center" shrinkToFit="1"/>
    </xf>
    <xf numFmtId="164" fontId="53" fillId="3" borderId="0" xfId="0" applyNumberFormat="1" applyFont="1" applyFill="1" applyAlignment="1">
      <alignment horizontal="center" vertical="center" shrinkToFit="1"/>
    </xf>
    <xf numFmtId="164" fontId="53" fillId="3" borderId="0" xfId="0" applyNumberFormat="1" applyFont="1" applyFill="1" applyAlignment="1">
      <alignment horizontal="center" vertical="center"/>
    </xf>
    <xf numFmtId="164" fontId="52" fillId="3" borderId="0" xfId="0" applyNumberFormat="1" applyFont="1" applyFill="1" applyAlignment="1">
      <alignment horizontal="center" vertical="center" shrinkToFit="1"/>
    </xf>
    <xf numFmtId="0" fontId="53" fillId="3" borderId="0" xfId="0" applyFont="1" applyFill="1" applyAlignment="1">
      <alignment horizontal="center" vertical="center"/>
    </xf>
    <xf numFmtId="0" fontId="53" fillId="2" borderId="0" xfId="0" applyFont="1" applyFill="1" applyAlignment="1">
      <alignment horizontal="center" vertical="center" shrinkToFit="1"/>
    </xf>
    <xf numFmtId="0" fontId="53" fillId="2" borderId="0" xfId="0" applyFont="1" applyFill="1" applyAlignment="1">
      <alignment horizontal="center" vertical="center"/>
    </xf>
    <xf numFmtId="0" fontId="47" fillId="2" borderId="0" xfId="0" applyFont="1" applyFill="1" applyAlignment="1">
      <alignment horizontal="left" vertical="center" shrinkToFit="1"/>
    </xf>
    <xf numFmtId="0" fontId="54" fillId="0" borderId="0" xfId="55" applyFont="1"/>
    <xf numFmtId="0" fontId="55" fillId="0" borderId="0" xfId="55" applyFont="1"/>
    <xf numFmtId="0" fontId="47" fillId="2" borderId="0" xfId="55" applyFont="1" applyFill="1" applyAlignment="1">
      <alignment horizontal="center" vertical="center" wrapText="1"/>
    </xf>
    <xf numFmtId="0" fontId="56" fillId="2" borderId="0" xfId="55" applyFont="1" applyFill="1" applyAlignment="1">
      <alignment horizontal="left" vertical="center" indent="32" shrinkToFit="1"/>
    </xf>
    <xf numFmtId="10" fontId="43" fillId="3" borderId="2" xfId="84" applyNumberFormat="1" applyFont="1" applyFill="1" applyBorder="1" applyAlignment="1">
      <alignment horizontal="center" vertical="center" wrapText="1" shrinkToFit="1"/>
    </xf>
    <xf numFmtId="0" fontId="58" fillId="0" borderId="0" xfId="0" applyFont="1"/>
    <xf numFmtId="0" fontId="59" fillId="0" borderId="0" xfId="55" applyFont="1"/>
    <xf numFmtId="0" fontId="61" fillId="2" borderId="0" xfId="12" applyFont="1" applyFill="1" applyAlignment="1">
      <alignment horizontal="left" vertical="center" shrinkToFit="1"/>
    </xf>
    <xf numFmtId="169" fontId="54" fillId="0" borderId="0" xfId="55" applyNumberFormat="1" applyFont="1"/>
    <xf numFmtId="0" fontId="62" fillId="0" borderId="0" xfId="55" applyFont="1"/>
    <xf numFmtId="0" fontId="64" fillId="0" borderId="0" xfId="55" applyFont="1"/>
    <xf numFmtId="169" fontId="62" fillId="0" borderId="0" xfId="55" applyNumberFormat="1" applyFont="1"/>
    <xf numFmtId="0" fontId="51" fillId="2" borderId="3" xfId="1" applyFont="1" applyFill="1" applyBorder="1" applyAlignment="1">
      <alignment vertical="top" shrinkToFit="1"/>
    </xf>
    <xf numFmtId="0" fontId="65" fillId="2" borderId="0" xfId="12" applyFont="1" applyFill="1" applyAlignment="1">
      <alignment horizontal="left" vertical="center" shrinkToFit="1"/>
    </xf>
    <xf numFmtId="0" fontId="66" fillId="0" borderId="0" xfId="55" applyFont="1"/>
    <xf numFmtId="0" fontId="63" fillId="2" borderId="0" xfId="0" applyFont="1" applyFill="1" applyAlignment="1">
      <alignment vertical="center" shrinkToFit="1"/>
    </xf>
    <xf numFmtId="0" fontId="63" fillId="2" borderId="0" xfId="0" applyFont="1" applyFill="1" applyAlignment="1">
      <alignment vertical="center"/>
    </xf>
    <xf numFmtId="0" fontId="51" fillId="2" borderId="0" xfId="0" applyFont="1" applyFill="1" applyAlignment="1">
      <alignment horizontal="right" vertical="center"/>
    </xf>
    <xf numFmtId="0" fontId="63" fillId="2" borderId="0" xfId="0" applyFont="1" applyFill="1" applyAlignment="1">
      <alignment horizontal="right" vertical="center"/>
    </xf>
    <xf numFmtId="0" fontId="57" fillId="2" borderId="0" xfId="0" applyFont="1" applyFill="1" applyAlignment="1">
      <alignment vertical="center"/>
    </xf>
    <xf numFmtId="0" fontId="49" fillId="2" borderId="0" xfId="0" applyFont="1" applyFill="1" applyAlignment="1">
      <alignment vertical="center"/>
    </xf>
    <xf numFmtId="0" fontId="47" fillId="2" borderId="0" xfId="0" applyFont="1" applyFill="1" applyAlignment="1">
      <alignment horizontal="center" vertical="center"/>
    </xf>
    <xf numFmtId="0" fontId="68" fillId="2" borderId="0" xfId="0" applyFont="1" applyFill="1" applyAlignment="1">
      <alignment vertical="top"/>
    </xf>
    <xf numFmtId="0" fontId="69" fillId="2" borderId="0" xfId="0" applyFont="1" applyFill="1" applyAlignment="1">
      <alignment horizontal="center" vertical="center"/>
    </xf>
    <xf numFmtId="0" fontId="47" fillId="2" borderId="0" xfId="0" applyFont="1" applyFill="1" applyAlignment="1">
      <alignment vertical="center"/>
    </xf>
    <xf numFmtId="0" fontId="50" fillId="2" borderId="0" xfId="1" applyFont="1" applyFill="1" applyAlignment="1">
      <alignment horizontal="center" vertical="center" shrinkToFit="1"/>
    </xf>
    <xf numFmtId="0" fontId="70" fillId="2" borderId="3" xfId="56" applyFont="1" applyFill="1" applyBorder="1" applyAlignment="1">
      <alignment vertical="top" shrinkToFit="1"/>
    </xf>
    <xf numFmtId="0" fontId="43" fillId="2" borderId="0" xfId="55" applyFont="1" applyFill="1" applyAlignment="1">
      <alignment vertical="center"/>
    </xf>
    <xf numFmtId="10" fontId="54" fillId="0" borderId="0" xfId="84" applyNumberFormat="1" applyFont="1"/>
    <xf numFmtId="0" fontId="43" fillId="2" borderId="0" xfId="0" applyFont="1" applyFill="1" applyAlignment="1">
      <alignment vertical="center"/>
    </xf>
    <xf numFmtId="0" fontId="48" fillId="2" borderId="0" xfId="0" applyFont="1" applyFill="1" applyAlignment="1">
      <alignment horizontal="center" vertical="center" shrinkToFit="1"/>
    </xf>
    <xf numFmtId="0" fontId="68" fillId="2" borderId="0" xfId="0" applyFont="1" applyFill="1" applyAlignment="1">
      <alignment vertical="center" shrinkToFit="1"/>
    </xf>
    <xf numFmtId="0" fontId="71" fillId="2" borderId="0" xfId="12" applyFont="1" applyFill="1" applyAlignment="1">
      <alignment vertical="center"/>
    </xf>
    <xf numFmtId="0" fontId="51" fillId="2" borderId="0" xfId="0" applyFont="1" applyFill="1" applyAlignment="1">
      <alignment horizontal="center" vertical="center" shrinkToFit="1"/>
    </xf>
    <xf numFmtId="0" fontId="72" fillId="2" borderId="0" xfId="12" applyFont="1" applyFill="1" applyAlignment="1">
      <alignment vertical="center"/>
    </xf>
    <xf numFmtId="0" fontId="73" fillId="3" borderId="0" xfId="0" applyFont="1" applyFill="1" applyAlignment="1">
      <alignment horizontal="center" vertical="center" wrapText="1"/>
    </xf>
    <xf numFmtId="0" fontId="49" fillId="3" borderId="0" xfId="0" applyFont="1" applyFill="1" applyAlignment="1">
      <alignment vertical="center" shrinkToFit="1"/>
    </xf>
    <xf numFmtId="168" fontId="47" fillId="2" borderId="0" xfId="91" applyNumberFormat="1" applyFont="1" applyFill="1" applyAlignment="1">
      <alignment horizontal="center" vertical="center" shrinkToFit="1"/>
    </xf>
    <xf numFmtId="0" fontId="51" fillId="2" borderId="3" xfId="1" applyFont="1" applyFill="1" applyBorder="1" applyAlignment="1">
      <alignment vertical="center" shrinkToFit="1"/>
    </xf>
    <xf numFmtId="0" fontId="74" fillId="2" borderId="0" xfId="12" applyFont="1" applyFill="1" applyAlignment="1">
      <alignment vertical="center"/>
    </xf>
    <xf numFmtId="0" fontId="43" fillId="2" borderId="0" xfId="0" applyFont="1" applyFill="1" applyAlignment="1">
      <alignment vertical="center" shrinkToFit="1"/>
    </xf>
    <xf numFmtId="0" fontId="51" fillId="2" borderId="0" xfId="0" applyFont="1" applyFill="1" applyAlignment="1">
      <alignment horizontal="center" vertical="center"/>
    </xf>
    <xf numFmtId="0" fontId="43" fillId="2" borderId="0" xfId="0" applyFont="1" applyFill="1" applyAlignment="1">
      <alignment horizontal="center" vertical="center"/>
    </xf>
    <xf numFmtId="0" fontId="51" fillId="2" borderId="0" xfId="0" applyFont="1" applyFill="1" applyAlignment="1">
      <alignment vertical="center"/>
    </xf>
    <xf numFmtId="0" fontId="48" fillId="3" borderId="0" xfId="0" applyFont="1" applyFill="1" applyAlignment="1">
      <alignment vertical="center" shrinkToFit="1"/>
    </xf>
    <xf numFmtId="0" fontId="73" fillId="2" borderId="0" xfId="12" applyFont="1" applyFill="1" applyAlignment="1">
      <alignment vertical="center"/>
    </xf>
    <xf numFmtId="3" fontId="51" fillId="2" borderId="0" xfId="0" applyNumberFormat="1" applyFont="1" applyFill="1" applyAlignment="1">
      <alignment vertical="center"/>
    </xf>
    <xf numFmtId="168" fontId="48" fillId="2" borderId="0" xfId="91" applyNumberFormat="1" applyFont="1" applyFill="1" applyAlignment="1">
      <alignment vertical="center"/>
    </xf>
    <xf numFmtId="3" fontId="48" fillId="2" borderId="0" xfId="0" applyNumberFormat="1" applyFont="1" applyFill="1" applyAlignment="1">
      <alignment vertical="center"/>
    </xf>
    <xf numFmtId="0" fontId="70" fillId="2" borderId="3" xfId="1" applyFont="1" applyFill="1" applyBorder="1" applyAlignment="1">
      <alignment vertical="top" shrinkToFit="1"/>
    </xf>
    <xf numFmtId="167" fontId="48" fillId="2" borderId="0" xfId="0" applyNumberFormat="1" applyFont="1" applyFill="1" applyAlignment="1">
      <alignment vertical="center"/>
    </xf>
    <xf numFmtId="169" fontId="47" fillId="2" borderId="0" xfId="0" applyNumberFormat="1" applyFont="1" applyFill="1" applyAlignment="1">
      <alignment vertical="center"/>
    </xf>
    <xf numFmtId="169" fontId="70" fillId="2" borderId="3" xfId="56" applyNumberFormat="1" applyFont="1" applyFill="1" applyBorder="1" applyAlignment="1">
      <alignment vertical="top" shrinkToFit="1"/>
    </xf>
    <xf numFmtId="10" fontId="48" fillId="2" borderId="0" xfId="84" applyNumberFormat="1" applyFont="1" applyFill="1" applyAlignment="1">
      <alignment vertical="center" shrinkToFit="1"/>
    </xf>
    <xf numFmtId="166" fontId="52" fillId="2" borderId="0" xfId="6" applyNumberFormat="1" applyFont="1" applyFill="1" applyAlignment="1">
      <alignment horizontal="center" vertical="center" shrinkToFit="1"/>
    </xf>
    <xf numFmtId="10" fontId="51" fillId="2" borderId="0" xfId="84" applyNumberFormat="1" applyFont="1" applyFill="1" applyAlignment="1">
      <alignment horizontal="center" vertical="center" shrinkToFit="1"/>
    </xf>
    <xf numFmtId="10" fontId="47" fillId="2" borderId="0" xfId="84" applyNumberFormat="1" applyFont="1" applyFill="1" applyAlignment="1">
      <alignment horizontal="left" vertical="center" shrinkToFit="1"/>
    </xf>
    <xf numFmtId="3" fontId="50" fillId="2" borderId="0" xfId="0" applyNumberFormat="1" applyFont="1" applyFill="1" applyAlignment="1">
      <alignment horizontal="center" vertical="center" shrinkToFit="1"/>
    </xf>
    <xf numFmtId="10" fontId="50" fillId="2" borderId="0" xfId="84" applyNumberFormat="1" applyFont="1" applyFill="1" applyAlignment="1">
      <alignment horizontal="center" vertical="center" shrinkToFit="1"/>
    </xf>
    <xf numFmtId="0" fontId="52" fillId="2" borderId="0" xfId="0" applyFont="1" applyFill="1" applyAlignment="1">
      <alignment horizontal="center" vertical="center" shrinkToFit="1"/>
    </xf>
    <xf numFmtId="49" fontId="50" fillId="2" borderId="0" xfId="0" applyNumberFormat="1" applyFont="1" applyFill="1" applyAlignment="1">
      <alignment horizontal="center" vertical="center" shrinkToFit="1"/>
    </xf>
    <xf numFmtId="0" fontId="48" fillId="3" borderId="0" xfId="0" applyFont="1" applyFill="1"/>
    <xf numFmtId="0" fontId="48" fillId="0" borderId="0" xfId="0" applyFont="1"/>
    <xf numFmtId="0" fontId="44" fillId="35" borderId="2" xfId="0" applyFont="1" applyFill="1" applyBorder="1" applyAlignment="1">
      <alignment horizontal="center" vertical="center" wrapText="1"/>
    </xf>
    <xf numFmtId="0" fontId="56" fillId="3" borderId="0" xfId="0" applyFont="1" applyFill="1" applyAlignment="1">
      <alignment horizontal="center" vertical="center"/>
    </xf>
    <xf numFmtId="0" fontId="56" fillId="3" borderId="0" xfId="0" applyFont="1" applyFill="1"/>
    <xf numFmtId="0" fontId="56" fillId="0" borderId="0" xfId="0" applyFont="1"/>
    <xf numFmtId="0" fontId="47" fillId="3" borderId="0" xfId="0" applyFont="1" applyFill="1" applyAlignment="1">
      <alignment horizontal="center" vertical="center" wrapText="1"/>
    </xf>
    <xf numFmtId="0" fontId="75" fillId="3" borderId="0" xfId="0" applyFont="1" applyFill="1" applyAlignment="1">
      <alignment horizontal="center" vertical="center" wrapText="1"/>
    </xf>
    <xf numFmtId="49" fontId="48" fillId="0" borderId="0" xfId="0" applyNumberFormat="1" applyFont="1" applyAlignment="1">
      <alignment horizontal="center" vertical="center"/>
    </xf>
    <xf numFmtId="49" fontId="76" fillId="0" borderId="2" xfId="0" applyNumberFormat="1" applyFont="1" applyBorder="1" applyAlignment="1">
      <alignment horizontal="center" vertical="center" wrapText="1"/>
    </xf>
    <xf numFmtId="49" fontId="76" fillId="36" borderId="2" xfId="0" applyNumberFormat="1" applyFont="1" applyFill="1" applyBorder="1" applyAlignment="1">
      <alignment horizontal="center" vertical="center" wrapText="1"/>
    </xf>
    <xf numFmtId="3" fontId="44" fillId="35" borderId="2" xfId="83" applyNumberFormat="1" applyFont="1" applyFill="1" applyBorder="1" applyAlignment="1">
      <alignment horizontal="center" vertical="center" shrinkToFit="1"/>
    </xf>
    <xf numFmtId="0" fontId="47" fillId="2" borderId="0" xfId="55" applyFont="1" applyFill="1" applyAlignment="1">
      <alignment horizontal="center" vertical="center" shrinkToFit="1"/>
    </xf>
    <xf numFmtId="0" fontId="47" fillId="2" borderId="0" xfId="55" applyFont="1" applyFill="1" applyAlignment="1">
      <alignment vertical="center" shrinkToFit="1"/>
    </xf>
    <xf numFmtId="0" fontId="47" fillId="2" borderId="1" xfId="55" applyFont="1" applyFill="1" applyBorder="1" applyAlignment="1">
      <alignment vertical="center" shrinkToFit="1"/>
    </xf>
    <xf numFmtId="10" fontId="44" fillId="35" borderId="2" xfId="83" applyNumberFormat="1" applyFont="1" applyFill="1" applyBorder="1" applyAlignment="1">
      <alignment horizontal="center" vertical="center" shrinkToFit="1"/>
    </xf>
    <xf numFmtId="10" fontId="43" fillId="3" borderId="2" xfId="170" applyNumberFormat="1" applyFont="1" applyFill="1" applyBorder="1" applyAlignment="1">
      <alignment horizontal="center" vertical="center" wrapText="1" shrinkToFit="1"/>
    </xf>
    <xf numFmtId="10" fontId="43" fillId="38" borderId="2" xfId="170" applyNumberFormat="1" applyFont="1" applyFill="1" applyBorder="1" applyAlignment="1">
      <alignment horizontal="center" vertical="center" wrapText="1" shrinkToFit="1"/>
    </xf>
    <xf numFmtId="0" fontId="47" fillId="2" borderId="1" xfId="55" applyFont="1" applyFill="1" applyBorder="1" applyAlignment="1">
      <alignment vertical="center" wrapText="1"/>
    </xf>
    <xf numFmtId="0" fontId="45" fillId="3" borderId="8" xfId="88" applyFont="1" applyFill="1" applyBorder="1" applyAlignment="1">
      <alignment vertical="center"/>
    </xf>
    <xf numFmtId="0" fontId="45" fillId="3" borderId="9" xfId="88" applyFont="1" applyFill="1" applyBorder="1" applyAlignment="1">
      <alignment vertical="center"/>
    </xf>
    <xf numFmtId="0" fontId="45" fillId="3" borderId="20" xfId="88" applyFont="1" applyFill="1" applyBorder="1" applyAlignment="1">
      <alignment horizontal="right" vertical="top" wrapText="1"/>
    </xf>
    <xf numFmtId="0" fontId="42" fillId="3" borderId="0" xfId="176" applyFont="1" applyFill="1" applyAlignment="1">
      <alignment horizontal="center" vertical="center" wrapText="1"/>
    </xf>
    <xf numFmtId="10" fontId="43" fillId="38" borderId="2" xfId="84" applyNumberFormat="1" applyFont="1" applyFill="1" applyBorder="1" applyAlignment="1">
      <alignment horizontal="center" vertical="center" wrapText="1" shrinkToFit="1"/>
    </xf>
    <xf numFmtId="10" fontId="44" fillId="35" borderId="2" xfId="84" applyNumberFormat="1" applyFont="1" applyFill="1" applyBorder="1" applyAlignment="1">
      <alignment horizontal="center" vertical="center" shrinkToFit="1"/>
    </xf>
    <xf numFmtId="3" fontId="44" fillId="35" borderId="5" xfId="83" applyNumberFormat="1" applyFont="1" applyFill="1" applyBorder="1" applyAlignment="1">
      <alignment horizontal="center" vertical="center" shrinkToFit="1"/>
    </xf>
    <xf numFmtId="1" fontId="47" fillId="2" borderId="0" xfId="84" applyNumberFormat="1" applyFont="1" applyFill="1" applyAlignment="1">
      <alignment horizontal="center" vertical="center" shrinkToFit="1"/>
    </xf>
    <xf numFmtId="0" fontId="42" fillId="0" borderId="20" xfId="83" applyFont="1" applyBorder="1" applyAlignment="1">
      <alignment horizontal="center" vertical="center" wrapText="1"/>
    </xf>
    <xf numFmtId="0" fontId="42" fillId="0" borderId="3" xfId="83" applyFont="1" applyBorder="1" applyAlignment="1">
      <alignment horizontal="center" vertical="center" wrapText="1"/>
    </xf>
    <xf numFmtId="0" fontId="50" fillId="3" borderId="0" xfId="0" applyFont="1" applyFill="1" applyAlignment="1">
      <alignment horizontal="center" vertical="center" shrinkToFit="1"/>
    </xf>
    <xf numFmtId="0" fontId="44" fillId="35" borderId="8" xfId="83" applyFont="1" applyFill="1" applyBorder="1" applyAlignment="1">
      <alignment horizontal="center" vertical="center" shrinkToFit="1"/>
    </xf>
    <xf numFmtId="0" fontId="44" fillId="35" borderId="6" xfId="83" applyFont="1" applyFill="1" applyBorder="1" applyAlignment="1">
      <alignment horizontal="center" vertical="center" shrinkToFit="1"/>
    </xf>
    <xf numFmtId="0" fontId="42" fillId="0" borderId="21" xfId="83" applyFont="1" applyBorder="1" applyAlignment="1">
      <alignment horizontal="center" vertical="center" wrapText="1"/>
    </xf>
    <xf numFmtId="0" fontId="42" fillId="0" borderId="0" xfId="83" applyFont="1" applyAlignment="1">
      <alignment horizontal="center" vertical="center" wrapText="1"/>
    </xf>
    <xf numFmtId="0" fontId="42" fillId="37" borderId="21" xfId="175" applyFont="1" applyFill="1" applyBorder="1" applyAlignment="1">
      <alignment horizontal="center" vertical="center" wrapText="1"/>
    </xf>
    <xf numFmtId="0" fontId="42" fillId="37" borderId="0" xfId="175" applyFont="1" applyFill="1" applyAlignment="1">
      <alignment horizontal="center" vertical="center" wrapText="1"/>
    </xf>
    <xf numFmtId="0" fontId="44" fillId="35" borderId="5" xfId="83" applyFont="1" applyFill="1" applyBorder="1" applyAlignment="1">
      <alignment horizontal="center" vertical="center" shrinkToFit="1"/>
    </xf>
    <xf numFmtId="0" fontId="44" fillId="35" borderId="7" xfId="83" applyFont="1" applyFill="1" applyBorder="1" applyAlignment="1">
      <alignment horizontal="center" vertical="center" shrinkToFit="1"/>
    </xf>
    <xf numFmtId="0" fontId="45" fillId="3" borderId="8" xfId="88" applyFont="1" applyFill="1" applyBorder="1" applyAlignment="1">
      <alignment horizontal="right" vertical="center"/>
    </xf>
    <xf numFmtId="0" fontId="45" fillId="3" borderId="9" xfId="88" applyFont="1" applyFill="1" applyBorder="1" applyAlignment="1">
      <alignment horizontal="right" vertical="center"/>
    </xf>
    <xf numFmtId="0" fontId="50" fillId="2" borderId="0" xfId="0" applyFont="1" applyFill="1" applyAlignment="1">
      <alignment horizontal="center" vertical="center" shrinkToFit="1"/>
    </xf>
    <xf numFmtId="3" fontId="50" fillId="2" borderId="0" xfId="0" applyNumberFormat="1" applyFont="1" applyFill="1" applyAlignment="1">
      <alignment horizontal="center" vertical="center" shrinkToFit="1"/>
    </xf>
    <xf numFmtId="0" fontId="56" fillId="2" borderId="0" xfId="0" applyFont="1" applyFill="1" applyAlignment="1">
      <alignment horizontal="center" vertical="center" shrinkToFit="1"/>
    </xf>
    <xf numFmtId="0" fontId="70" fillId="0" borderId="3" xfId="1" applyFont="1" applyBorder="1" applyAlignment="1">
      <alignment vertical="top" shrinkToFit="1"/>
    </xf>
    <xf numFmtId="0" fontId="42" fillId="0" borderId="19" xfId="83" applyFont="1" applyBorder="1" applyAlignment="1">
      <alignment horizontal="center" vertical="center" wrapText="1"/>
    </xf>
    <xf numFmtId="0" fontId="42" fillId="0" borderId="1" xfId="83" applyFont="1" applyBorder="1" applyAlignment="1">
      <alignment horizontal="center" vertical="center" wrapText="1"/>
    </xf>
    <xf numFmtId="0" fontId="44" fillId="35" borderId="4" xfId="83" applyFont="1" applyFill="1" applyBorder="1" applyAlignment="1">
      <alignment horizontal="center" vertical="center" shrinkToFit="1"/>
    </xf>
    <xf numFmtId="0" fontId="70" fillId="2" borderId="3" xfId="56" applyFont="1" applyFill="1" applyBorder="1" applyAlignment="1">
      <alignment vertical="top" shrinkToFit="1"/>
    </xf>
    <xf numFmtId="0" fontId="44" fillId="35" borderId="9" xfId="83" applyFont="1" applyFill="1" applyBorder="1" applyAlignment="1">
      <alignment horizontal="center" vertical="center" shrinkToFit="1"/>
    </xf>
    <xf numFmtId="0" fontId="51" fillId="2" borderId="3" xfId="56" applyFont="1" applyFill="1" applyBorder="1" applyAlignment="1">
      <alignment vertical="top" shrinkToFit="1"/>
    </xf>
    <xf numFmtId="0" fontId="60" fillId="2" borderId="9" xfId="1" applyFont="1" applyFill="1" applyBorder="1" applyAlignment="1">
      <alignment horizontal="right" vertical="top" shrinkToFit="1"/>
    </xf>
    <xf numFmtId="0" fontId="67" fillId="0" borderId="0" xfId="0" applyFont="1" applyAlignment="1">
      <alignment horizontal="left" vertical="center" indent="1"/>
    </xf>
    <xf numFmtId="0" fontId="56" fillId="2" borderId="0" xfId="55" applyFont="1" applyFill="1" applyAlignment="1">
      <alignment horizontal="left" vertical="center" indent="32" shrinkToFit="1"/>
    </xf>
    <xf numFmtId="0" fontId="57" fillId="2" borderId="0" xfId="55" applyFont="1" applyFill="1" applyAlignment="1">
      <alignment horizontal="left" vertical="center" indent="32" shrinkToFit="1"/>
    </xf>
  </cellXfs>
  <cellStyles count="177">
    <cellStyle name="20% - Accent1" xfId="29" builtinId="30" customBuiltin="1"/>
    <cellStyle name="20% - Accent2" xfId="32" builtinId="34" customBuiltin="1"/>
    <cellStyle name="20% - Accent3" xfId="35" builtinId="38" customBuiltin="1"/>
    <cellStyle name="20% - Accent4" xfId="38" builtinId="42" customBuiltin="1"/>
    <cellStyle name="20% - Accent5" xfId="41" builtinId="46" customBuiltin="1"/>
    <cellStyle name="20% - Accent6" xfId="44" builtinId="50" customBuiltin="1"/>
    <cellStyle name="20% - تمييز1 2" xfId="65" xr:uid="{00000000-0005-0000-0000-000006000000}"/>
    <cellStyle name="20% - تمييز1 2 2" xfId="117" xr:uid="{A44AF83E-2489-4A8F-A9F2-1BEB93B3457D}"/>
    <cellStyle name="20% - تمييز1 3" xfId="138" xr:uid="{ABC9F3FA-8FB6-4E82-A98B-80B539752D01}"/>
    <cellStyle name="20% - تمييز1 4" xfId="98" xr:uid="{C50CB2D6-86D9-4147-A621-E9852AB53CE4}"/>
    <cellStyle name="20% - تمييز2 2" xfId="67" xr:uid="{00000000-0005-0000-0000-000007000000}"/>
    <cellStyle name="20% - تمييز2 2 2" xfId="119" xr:uid="{E63FFC9F-729F-4D95-B82C-FDA5735931A5}"/>
    <cellStyle name="20% - تمييز2 3" xfId="140" xr:uid="{0539E0E2-3D7F-47D6-B8C0-31717690AB71}"/>
    <cellStyle name="20% - تمييز2 4" xfId="100" xr:uid="{B8CD23B1-7980-4FD9-BA29-C080EA2D9A0C}"/>
    <cellStyle name="20% - تمييز3 2" xfId="69" xr:uid="{00000000-0005-0000-0000-000008000000}"/>
    <cellStyle name="20% - تمييز3 2 2" xfId="121" xr:uid="{AF9DCBE0-2A07-4A40-8A97-4B1FAB40D22B}"/>
    <cellStyle name="20% - تمييز3 3" xfId="142" xr:uid="{604C5DED-A319-4CBB-A715-FC98483C729E}"/>
    <cellStyle name="20% - تمييز3 4" xfId="102" xr:uid="{0727B855-C1E0-4657-AEE9-299996C8C3D9}"/>
    <cellStyle name="20% - تمييز4 2" xfId="71" xr:uid="{00000000-0005-0000-0000-000009000000}"/>
    <cellStyle name="20% - تمييز4 2 2" xfId="123" xr:uid="{DD7A98DE-97B7-4627-A15D-76B0E61119AF}"/>
    <cellStyle name="20% - تمييز4 3" xfId="144" xr:uid="{DCD6ECA8-BEDB-47F4-BFA8-C761444D6D8C}"/>
    <cellStyle name="20% - تمييز4 4" xfId="104" xr:uid="{6A6C34DA-FA59-431D-9F4A-2DA095972B2C}"/>
    <cellStyle name="20% - تمييز5 2" xfId="73" xr:uid="{00000000-0005-0000-0000-00000A000000}"/>
    <cellStyle name="20% - تمييز5 2 2" xfId="125" xr:uid="{5706F89D-9EAB-4E78-8AF4-C977673E7216}"/>
    <cellStyle name="20% - تمييز5 3" xfId="146" xr:uid="{F9BA789A-8ADD-4EAD-B04B-99440631221E}"/>
    <cellStyle name="20% - تمييز5 4" xfId="106" xr:uid="{9B08B61F-318C-4B91-839D-879F68A24044}"/>
    <cellStyle name="20% - تمييز6 2" xfId="75" xr:uid="{00000000-0005-0000-0000-00000B000000}"/>
    <cellStyle name="20% - تمييز6 2 2" xfId="127" xr:uid="{44474C15-0E9D-43F3-BA2D-4DCFAD5A5989}"/>
    <cellStyle name="20% - تمييز6 3" xfId="148" xr:uid="{C7A56C4C-25D3-44E3-95D8-E848345C6086}"/>
    <cellStyle name="20% - تمييز6 4" xfId="108" xr:uid="{8E06A2AD-1CC6-457D-8BFA-181E9723D4E8}"/>
    <cellStyle name="40% - Accent1" xfId="30" builtinId="31" customBuiltin="1"/>
    <cellStyle name="40% - Accent2" xfId="33" builtinId="35" customBuiltin="1"/>
    <cellStyle name="40% - Accent3" xfId="36" builtinId="39" customBuiltin="1"/>
    <cellStyle name="40% - Accent4" xfId="39" builtinId="43" customBuiltin="1"/>
    <cellStyle name="40% - Accent5" xfId="42" builtinId="47" customBuiltin="1"/>
    <cellStyle name="40% - Accent6" xfId="45" builtinId="51" customBuiltin="1"/>
    <cellStyle name="40% - تمييز1 2" xfId="66" xr:uid="{00000000-0005-0000-0000-000012000000}"/>
    <cellStyle name="40% - تمييز1 2 2" xfId="118" xr:uid="{9E86549A-9474-49F1-8680-5F0125FF3E1A}"/>
    <cellStyle name="40% - تمييز1 3" xfId="139" xr:uid="{5A3E15B1-7119-4C0C-8789-B682E152166E}"/>
    <cellStyle name="40% - تمييز1 4" xfId="99" xr:uid="{1D747F2D-6450-4293-8BC3-56CBC04D328E}"/>
    <cellStyle name="40% - تمييز2 2" xfId="68" xr:uid="{00000000-0005-0000-0000-000013000000}"/>
    <cellStyle name="40% - تمييز2 2 2" xfId="120" xr:uid="{4DB17B50-E614-4248-AF11-AB93AFF1C179}"/>
    <cellStyle name="40% - تمييز2 3" xfId="141" xr:uid="{61CB1632-84DD-4852-8D58-BF52E1650585}"/>
    <cellStyle name="40% - تمييز2 4" xfId="101" xr:uid="{5F5385DA-7CB6-48E1-AF6E-6EC304DDED43}"/>
    <cellStyle name="40% - تمييز3 2" xfId="70" xr:uid="{00000000-0005-0000-0000-000014000000}"/>
    <cellStyle name="40% - تمييز3 2 2" xfId="122" xr:uid="{F4F0DF7C-404D-4D11-A33D-EE8847104093}"/>
    <cellStyle name="40% - تمييز3 3" xfId="143" xr:uid="{60ECE29F-4156-4600-8691-F356D49AA749}"/>
    <cellStyle name="40% - تمييز3 4" xfId="103" xr:uid="{50338345-96AC-43CC-8AB7-9132EB5FB996}"/>
    <cellStyle name="40% - تمييز4 2" xfId="72" xr:uid="{00000000-0005-0000-0000-000015000000}"/>
    <cellStyle name="40% - تمييز4 2 2" xfId="124" xr:uid="{5F9686B6-29D8-4E6C-B00B-147D0E0B4AC8}"/>
    <cellStyle name="40% - تمييز4 3" xfId="145" xr:uid="{64182910-02CD-4E2B-823E-7EB16FE3F3A9}"/>
    <cellStyle name="40% - تمييز4 4" xfId="105" xr:uid="{A83C2D39-D845-4261-928B-887F9A9145BB}"/>
    <cellStyle name="40% - تمييز5 2" xfId="74" xr:uid="{00000000-0005-0000-0000-000016000000}"/>
    <cellStyle name="40% - تمييز5 2 2" xfId="126" xr:uid="{5F858001-88EE-4149-8495-FF9B98727233}"/>
    <cellStyle name="40% - تمييز5 3" xfId="147" xr:uid="{265839CE-AAFD-4AF7-BDF4-127B87491DEC}"/>
    <cellStyle name="40% - تمييز5 4" xfId="107" xr:uid="{E7D34B82-B77A-4BCF-8A98-12B1A6ED930B}"/>
    <cellStyle name="40% - تمييز6 2" xfId="76" xr:uid="{00000000-0005-0000-0000-000017000000}"/>
    <cellStyle name="40% - تمييز6 2 2" xfId="128" xr:uid="{1D8F45DE-321B-4509-95F7-60B9833F5F2E}"/>
    <cellStyle name="40% - تمييز6 3" xfId="149" xr:uid="{1FD03CE8-11D2-4C31-A012-C664B0341FE3}"/>
    <cellStyle name="40% - تمييز6 4" xfId="109" xr:uid="{53B122F4-A46E-45C3-BCA1-8EF838D5CEF4}"/>
    <cellStyle name="60% - تمييز1 2" xfId="49" xr:uid="{00000000-0005-0000-0000-000018000000}"/>
    <cellStyle name="60% - تمييز2 2" xfId="50" xr:uid="{00000000-0005-0000-0000-000019000000}"/>
    <cellStyle name="60% - تمييز3 2" xfId="51" xr:uid="{00000000-0005-0000-0000-00001A000000}"/>
    <cellStyle name="60% - تمييز4 2" xfId="52" xr:uid="{00000000-0005-0000-0000-00001B000000}"/>
    <cellStyle name="60% - تمييز5 2" xfId="53" xr:uid="{00000000-0005-0000-0000-00001C000000}"/>
    <cellStyle name="60% - تمييز6 2" xfId="54" xr:uid="{00000000-0005-0000-0000-00001D000000}"/>
    <cellStyle name="Accent1" xfId="28" builtinId="29" customBuiltin="1"/>
    <cellStyle name="Accent2" xfId="31" builtinId="33" customBuiltin="1"/>
    <cellStyle name="Accent3" xfId="34" builtinId="37" customBuiltin="1"/>
    <cellStyle name="Accent4" xfId="37" builtinId="41" customBuiltin="1"/>
    <cellStyle name="Accent5" xfId="40" builtinId="45" customBuiltin="1"/>
    <cellStyle name="Accent6" xfId="43" builtinId="49" customBuiltin="1"/>
    <cellStyle name="Bad" xfId="19" builtinId="27" customBuiltin="1"/>
    <cellStyle name="Calculation" xfId="22" builtinId="22" customBuiltin="1"/>
    <cellStyle name="Check Cell" xfId="24" builtinId="23" customBuiltin="1"/>
    <cellStyle name="Comma" xfId="91" builtinId="3"/>
    <cellStyle name="Comma 2" xfId="2" xr:uid="{00000000-0005-0000-0000-000027000000}"/>
    <cellStyle name="Comma 2 2" xfId="132" xr:uid="{2A9A23F7-7F4A-43A0-8A83-02DA1F870CB7}"/>
    <cellStyle name="Comma 2 3" xfId="172" xr:uid="{4D152F14-05FD-4DE2-A6A5-D13DAFCD8EB7}"/>
    <cellStyle name="Comma 2 4" xfId="92" xr:uid="{3D2EC478-B504-4130-8B48-F0EC4650D3C8}"/>
    <cellStyle name="Comma 2 7 2 2" xfId="170" xr:uid="{AE7A3134-B892-46D6-BB00-2A15481FC238}"/>
    <cellStyle name="Comma 3" xfId="82" xr:uid="{00000000-0005-0000-0000-000028000000}"/>
    <cellStyle name="Comma 4" xfId="164" xr:uid="{DDBC3D1D-2B03-415F-BC3E-EFD238FA5C06}"/>
    <cellStyle name="Explanatory Text" xfId="26" builtinId="53" customBuiltin="1"/>
    <cellStyle name="Good" xfId="18" builtinId="26" customBuiltin="1"/>
    <cellStyle name="Heading 1" xfId="14" builtinId="16" customBuiltin="1"/>
    <cellStyle name="Heading 2" xfId="15" builtinId="17" customBuiltin="1"/>
    <cellStyle name="Heading 3" xfId="16" builtinId="18" customBuiltin="1"/>
    <cellStyle name="Heading 4" xfId="17" builtinId="19" customBuiltin="1"/>
    <cellStyle name="Hyperlink" xfId="12" builtinId="8"/>
    <cellStyle name="Hyperlink 2" xfId="3" xr:uid="{00000000-0005-0000-0000-000030000000}"/>
    <cellStyle name="Input" xfId="20" builtinId="20" customBuiltin="1"/>
    <cellStyle name="Linked Cell" xfId="23" builtinId="24" customBuiltin="1"/>
    <cellStyle name="Normal" xfId="0" builtinId="0"/>
    <cellStyle name="Normal 2" xfId="1" xr:uid="{00000000-0005-0000-0000-000034000000}"/>
    <cellStyle name="Normal 2 2" xfId="4" xr:uid="{00000000-0005-0000-0000-000035000000}"/>
    <cellStyle name="Normal 2 2 2" xfId="59" xr:uid="{00000000-0005-0000-0000-000036000000}"/>
    <cellStyle name="Normal 2 2 2 2" xfId="152" xr:uid="{5E18ACC6-EF09-4EF8-B3E5-BBC57FABF089}"/>
    <cellStyle name="Normal 2 2 2 3" xfId="171" xr:uid="{AF9398CD-071F-46FE-A223-B613583E897F}"/>
    <cellStyle name="Normal 2 2 2 4" xfId="112" xr:uid="{9079E3A0-A3F6-44CC-B593-D6366F9F7652}"/>
    <cellStyle name="Normal 2 2 3" xfId="133" xr:uid="{B6330DFF-F57C-4BAB-BA19-D5318A4218D1}"/>
    <cellStyle name="Normal 2 2 4" xfId="169" xr:uid="{85A8E017-B4D0-4C87-90E9-B1BC27A87D44}"/>
    <cellStyle name="Normal 2 2 5" xfId="93" xr:uid="{957DA80E-B92C-4488-9616-0FBED50A62CE}"/>
    <cellStyle name="Normal 2 3" xfId="56" xr:uid="{00000000-0005-0000-0000-000037000000}"/>
    <cellStyle name="Normal 2 4" xfId="163" xr:uid="{71683CAC-5045-441A-807E-2F06FFFACF8E}"/>
    <cellStyle name="Normal 2 4 2" xfId="174" xr:uid="{4E49C885-4ED4-4707-9EE3-89176838547B}"/>
    <cellStyle name="Normal 2 4 2 2" xfId="86" xr:uid="{480FAEBA-7000-4B6F-B36C-6EAADF513D13}"/>
    <cellStyle name="Normal 2 4 2 2 2" xfId="166" xr:uid="{6B32CAC0-B171-41B3-AAB9-B023CB7FAF44}"/>
    <cellStyle name="Normal 2 4 2 2 3" xfId="176" xr:uid="{CF0B4CDF-7E41-45A5-B988-62F994A451C6}"/>
    <cellStyle name="Normal 2 5" xfId="88" xr:uid="{C749F16B-7B89-429D-80DD-5407D9D1B0B3}"/>
    <cellStyle name="Normal 3" xfId="5" xr:uid="{00000000-0005-0000-0000-000038000000}"/>
    <cellStyle name="Normal 4" xfId="8" xr:uid="{00000000-0005-0000-0000-000039000000}"/>
    <cellStyle name="Normal 4 2" xfId="61" xr:uid="{00000000-0005-0000-0000-00003A000000}"/>
    <cellStyle name="Normal 4 2 2" xfId="153" xr:uid="{4957605A-2DD3-4CA4-87F3-7C7D58B38128}"/>
    <cellStyle name="Normal 4 2 3" xfId="113" xr:uid="{053CE430-85AF-4321-A717-A52FC2F83A25}"/>
    <cellStyle name="Normal 4 3" xfId="134" xr:uid="{D742595B-9BE1-41F0-9FA3-D12B34D7B0B6}"/>
    <cellStyle name="Normal 4 4" xfId="167" xr:uid="{56BE8B0E-0824-44AF-9E68-72A330B8862A}"/>
    <cellStyle name="Normal 4 5" xfId="94" xr:uid="{2D0D9653-D354-4244-BEED-DDD00FDE3E58}"/>
    <cellStyle name="Normal 5" xfId="9" xr:uid="{00000000-0005-0000-0000-00003B000000}"/>
    <cellStyle name="Normal 5 2" xfId="62" xr:uid="{00000000-0005-0000-0000-00003C000000}"/>
    <cellStyle name="Normal 5 2 2" xfId="154" xr:uid="{F7D0A34D-7D7B-4FA4-A592-E63933C014A4}"/>
    <cellStyle name="Normal 5 2 3" xfId="114" xr:uid="{B4A62EA1-0A64-4EBB-B9C1-EFB06BA03CEA}"/>
    <cellStyle name="Normal 5 3" xfId="135" xr:uid="{1C2C186F-9B50-4248-BD59-8DCAC5011550}"/>
    <cellStyle name="Normal 5 4" xfId="95" xr:uid="{F84DF557-20F1-4B4F-8597-B64AB8FA8B19}"/>
    <cellStyle name="Normal 6" xfId="10" xr:uid="{00000000-0005-0000-0000-00003D000000}"/>
    <cellStyle name="Normal 6 2" xfId="63" xr:uid="{00000000-0005-0000-0000-00003E000000}"/>
    <cellStyle name="Normal 6 2 2" xfId="155" xr:uid="{8791DF4A-1824-4F2C-8276-A75DEB069C4D}"/>
    <cellStyle name="Normal 6 2 3" xfId="115" xr:uid="{AE2D4C90-EE46-46A5-8625-EB86BDF1453D}"/>
    <cellStyle name="Normal 6 3" xfId="136" xr:uid="{7C47A7C6-5A4F-46E2-94F8-8966C8D7B425}"/>
    <cellStyle name="Normal 6 4" xfId="96" xr:uid="{BEE83220-42CC-486C-827C-734945ADA60B}"/>
    <cellStyle name="Normal 7" xfId="11" xr:uid="{00000000-0005-0000-0000-00003F000000}"/>
    <cellStyle name="Normal 7 2" xfId="64" xr:uid="{00000000-0005-0000-0000-000040000000}"/>
    <cellStyle name="Normal 7 2 2" xfId="156" xr:uid="{8E7C232D-1AFD-4D20-871A-AF5F11E92A2C}"/>
    <cellStyle name="Normal 7 2 3" xfId="116" xr:uid="{73E9E5E1-B986-41EE-A664-4E4FD351984A}"/>
    <cellStyle name="Normal 7 3" xfId="137" xr:uid="{DBDD5D42-6129-4C14-BD82-62248D32F9A3}"/>
    <cellStyle name="Normal 7 4" xfId="97" xr:uid="{034BFF5F-112F-42A2-8C03-4E8AED13EF04}"/>
    <cellStyle name="Output" xfId="21" builtinId="21" customBuiltin="1"/>
    <cellStyle name="Percent" xfId="84" builtinId="5"/>
    <cellStyle name="Percent 2" xfId="6" xr:uid="{00000000-0005-0000-0000-000042000000}"/>
    <cellStyle name="Percent 2 2" xfId="7" xr:uid="{00000000-0005-0000-0000-000043000000}"/>
    <cellStyle name="Percent 2 2 2" xfId="60" xr:uid="{00000000-0005-0000-0000-000044000000}"/>
    <cellStyle name="Title" xfId="13" builtinId="15" customBuiltin="1"/>
    <cellStyle name="Total" xfId="27" builtinId="25" customBuiltin="1"/>
    <cellStyle name="Warning Text" xfId="25" builtinId="11" customBuiltin="1"/>
    <cellStyle name="ارتباط تشعبي 2" xfId="81" xr:uid="{00000000-0005-0000-0000-000048000000}"/>
    <cellStyle name="ارتباط تشعبي 2 2" xfId="90" xr:uid="{80C29BED-5C20-497F-80A3-00AD0E71A18D}"/>
    <cellStyle name="ارتباط تشعبي 3" xfId="165" xr:uid="{B985FFD1-F25F-4ECA-AD6F-29E385CA953A}"/>
    <cellStyle name="عادي 2" xfId="46" xr:uid="{00000000-0005-0000-0000-000049000000}"/>
    <cellStyle name="عادي 2 2" xfId="58" xr:uid="{00000000-0005-0000-0000-00004A000000}"/>
    <cellStyle name="عادي 2 2 2" xfId="159" xr:uid="{E5DB81F7-EAAC-4683-B28C-AAB58B86FE97}"/>
    <cellStyle name="عادي 2 2 3" xfId="80" xr:uid="{00000000-0005-0000-0000-00004B000000}"/>
    <cellStyle name="عادي 2 3" xfId="77" xr:uid="{00000000-0005-0000-0000-00004C000000}"/>
    <cellStyle name="عادي 2 3 2" xfId="129" xr:uid="{E058FF99-5EAC-4851-B690-F703E39B8DB1}"/>
    <cellStyle name="عادي 2 3 2 2" xfId="83" xr:uid="{00000000-0005-0000-0000-00004D000000}"/>
    <cellStyle name="عادي 2 3 2 2 2" xfId="87" xr:uid="{243524ED-4126-4204-900D-4458602FCE1F}"/>
    <cellStyle name="عادي 2 3 2 2 2 2" xfId="168" xr:uid="{0F0CCB0D-D253-46EB-A647-5AC392BEA425}"/>
    <cellStyle name="عادي 2 3 2 2 3" xfId="131" xr:uid="{942BE5F7-E4EB-4DD7-B3E0-0474C46A03D7}"/>
    <cellStyle name="عادي 2 3 2 2 4" xfId="175" xr:uid="{A71EB2BC-EF60-4DA6-9C46-468B248AB2B4}"/>
    <cellStyle name="عادي 2 4" xfId="89" xr:uid="{63121D7A-68F3-4321-A047-070483E1842E}"/>
    <cellStyle name="عادي 2 4 2" xfId="150" xr:uid="{4E8531D3-139B-476B-B53C-62B64C0570A3}"/>
    <cellStyle name="عادي 2 5" xfId="173" xr:uid="{8C3B2AF6-5734-4E91-A080-34FB460B4652}"/>
    <cellStyle name="عادي 2 6" xfId="110" xr:uid="{4B33181F-C939-4787-B4E6-FA0338A1A40B}"/>
    <cellStyle name="عادي 3" xfId="55" xr:uid="{00000000-0005-0000-0000-00004E000000}"/>
    <cellStyle name="عادي 3 2" xfId="57" xr:uid="{00000000-0005-0000-0000-00004F000000}"/>
    <cellStyle name="عادي 3 2 2" xfId="158" xr:uid="{792D233C-A751-4593-8BFE-52ACA1DC6997}"/>
    <cellStyle name="عادي 3 2 3" xfId="161" xr:uid="{5949E64E-AD5A-46E2-884E-974BC86BD791}"/>
    <cellStyle name="عادي 3 3" xfId="157" xr:uid="{81546960-92DA-4A34-B11B-436E25736253}"/>
    <cellStyle name="عادي 3 4" xfId="160" xr:uid="{3282BAAC-BF75-4003-AC55-3A4E04F2B6BC}"/>
    <cellStyle name="عادي 3 5" xfId="162" xr:uid="{187EE7FE-5BBE-46A0-BA5E-F969F7B9AE7F}"/>
    <cellStyle name="عادي 4" xfId="79" xr:uid="{00000000-0005-0000-0000-000050000000}"/>
    <cellStyle name="عادي 5" xfId="85" xr:uid="{937D12DD-9306-49FA-8C05-D1B8D2217B98}"/>
    <cellStyle name="محايد 2" xfId="47" xr:uid="{00000000-0005-0000-0000-000051000000}"/>
    <cellStyle name="ملاحظة 2" xfId="48" xr:uid="{00000000-0005-0000-0000-000052000000}"/>
    <cellStyle name="ملاحظة 2 2" xfId="78" xr:uid="{00000000-0005-0000-0000-000053000000}"/>
    <cellStyle name="ملاحظة 2 2 2" xfId="130" xr:uid="{80451468-7864-4269-80DD-73F6E7621BDE}"/>
    <cellStyle name="ملاحظة 2 3" xfId="151" xr:uid="{7E8A921D-A07F-4F7A-AB24-3303FDB0857C}"/>
    <cellStyle name="ملاحظة 2 4" xfId="111" xr:uid="{3803A37C-3EB8-475D-AB3A-3F269A9C11FB}"/>
  </cellStyles>
  <dxfs count="0"/>
  <tableStyles count="0" defaultTableStyle="TableStyleMedium2" defaultPivotStyle="PivotStyleLight16"/>
  <colors>
    <mruColors>
      <color rgb="FF3B3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35" Type="http://schemas.openxmlformats.org/officeDocument/2006/relationships/customXml" Target="../customXml/item4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-32569864</xdr:colOff>
      <xdr:row>0</xdr:row>
      <xdr:rowOff>48987</xdr:rowOff>
    </xdr:from>
    <xdr:to>
      <xdr:col>0</xdr:col>
      <xdr:colOff>-31715625</xdr:colOff>
      <xdr:row>1</xdr:row>
      <xdr:rowOff>256905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43A62454-D0CC-4C15-A00D-3D7503B2B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9907103" y="48987"/>
          <a:ext cx="854239" cy="472961"/>
        </a:xfrm>
        <a:prstGeom prst="rect">
          <a:avLst/>
        </a:prstGeom>
      </xdr:spPr>
    </xdr:pic>
    <xdr:clientData/>
  </xdr:twoCellAnchor>
  <xdr:twoCellAnchor editAs="oneCell">
    <xdr:from>
      <xdr:col>0</xdr:col>
      <xdr:colOff>35943</xdr:colOff>
      <xdr:row>0</xdr:row>
      <xdr:rowOff>53915</xdr:rowOff>
    </xdr:from>
    <xdr:to>
      <xdr:col>1</xdr:col>
      <xdr:colOff>750482</xdr:colOff>
      <xdr:row>1</xdr:row>
      <xdr:rowOff>261833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B974D4E1-F4C7-40C6-8067-5564A6C58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44504518" y="53915"/>
          <a:ext cx="1603539" cy="47461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623482</xdr:colOff>
      <xdr:row>1</xdr:row>
      <xdr:rowOff>261833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4519DE5E-3B8B-4C68-AA72-AF7A23997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8944768" y="50740"/>
          <a:ext cx="1603539" cy="47461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623482</xdr:colOff>
      <xdr:row>1</xdr:row>
      <xdr:rowOff>261833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2B488C15-A759-4007-B590-642911E954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8944768" y="50740"/>
          <a:ext cx="1603539" cy="47461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623482</xdr:colOff>
      <xdr:row>1</xdr:row>
      <xdr:rowOff>261833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5C96D124-64A2-44AC-8857-BB900E472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8944768" y="50740"/>
          <a:ext cx="1603539" cy="47461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623482</xdr:colOff>
      <xdr:row>1</xdr:row>
      <xdr:rowOff>261833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BCAD47CF-1997-451E-8D26-DEE5D3A63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8944768" y="50740"/>
          <a:ext cx="1603539" cy="47461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623482</xdr:colOff>
      <xdr:row>1</xdr:row>
      <xdr:rowOff>261833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D6127176-8D63-418B-A36A-1B8B348E1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8944768" y="50740"/>
          <a:ext cx="1603539" cy="47461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623482</xdr:colOff>
      <xdr:row>1</xdr:row>
      <xdr:rowOff>261833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39545E10-3142-4D3F-AC1A-F9EA99699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8944768" y="50740"/>
          <a:ext cx="1603539" cy="47461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623482</xdr:colOff>
      <xdr:row>1</xdr:row>
      <xdr:rowOff>261833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21E04B8D-D624-42E6-AFB8-9F2DC1996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8944768" y="50740"/>
          <a:ext cx="1603539" cy="474618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623482</xdr:colOff>
      <xdr:row>1</xdr:row>
      <xdr:rowOff>261833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DE46CE49-403A-4220-AE31-88B606346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8944768" y="50740"/>
          <a:ext cx="1603539" cy="47461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623482</xdr:colOff>
      <xdr:row>1</xdr:row>
      <xdr:rowOff>261833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AD3470D9-A7CC-4214-9716-897051578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8944768" y="50740"/>
          <a:ext cx="1603539" cy="474618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623482</xdr:colOff>
      <xdr:row>1</xdr:row>
      <xdr:rowOff>261833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EC91FD4D-F1D0-43F2-A9CA-73004D3A1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8944768" y="50740"/>
          <a:ext cx="1603539" cy="4746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623482</xdr:colOff>
      <xdr:row>1</xdr:row>
      <xdr:rowOff>261833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3482EAEE-1862-4AE5-B279-C282F478E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8944768" y="50740"/>
          <a:ext cx="1603539" cy="474618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623482</xdr:colOff>
      <xdr:row>1</xdr:row>
      <xdr:rowOff>261833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E678458A-9728-4EED-9D23-C067C4AA9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8944768" y="50740"/>
          <a:ext cx="1603539" cy="474618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623482</xdr:colOff>
      <xdr:row>1</xdr:row>
      <xdr:rowOff>261833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F36E72C4-6359-4D8D-B8FC-D075DB72F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8944768" y="50740"/>
          <a:ext cx="1603539" cy="474618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623482</xdr:colOff>
      <xdr:row>1</xdr:row>
      <xdr:rowOff>261833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336F55E-54E2-49CA-BD7C-EEB966A207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8944768" y="50740"/>
          <a:ext cx="1603539" cy="474618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617132</xdr:colOff>
      <xdr:row>1</xdr:row>
      <xdr:rowOff>255483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57D041F5-140B-4215-B222-B5AE7D8E4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8944768" y="50740"/>
          <a:ext cx="1603539" cy="474618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623482</xdr:colOff>
      <xdr:row>1</xdr:row>
      <xdr:rowOff>261833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6945D370-9505-4491-A9F5-5A35A10B6C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8944768" y="50740"/>
          <a:ext cx="1603539" cy="47461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0</xdr:col>
      <xdr:colOff>1639482</xdr:colOff>
      <xdr:row>1</xdr:row>
      <xdr:rowOff>261833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D350254C-212E-4235-9A7D-E7B96DE02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8944768" y="50740"/>
          <a:ext cx="1603539" cy="474618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134532</xdr:colOff>
      <xdr:row>1</xdr:row>
      <xdr:rowOff>261833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43A635DD-ABB8-4520-80DB-20FF24BC6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8944768" y="50740"/>
          <a:ext cx="1603539" cy="474618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204382</xdr:colOff>
      <xdr:row>1</xdr:row>
      <xdr:rowOff>261833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C2128C9C-725E-44DD-9F59-F3F60C4C3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8944768" y="50740"/>
          <a:ext cx="1603539" cy="4746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623482</xdr:colOff>
      <xdr:row>1</xdr:row>
      <xdr:rowOff>261833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725983FF-EAC9-48F5-A07B-69BF1197D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44504518" y="53915"/>
          <a:ext cx="1603539" cy="4746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07988" cy="729343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1544126" y="0"/>
          <a:ext cx="2507988" cy="729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623482</xdr:colOff>
      <xdr:row>1</xdr:row>
      <xdr:rowOff>204683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C3264645-983A-424B-BF30-A5F3F9327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8944768" y="50740"/>
          <a:ext cx="1603539" cy="47461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623482</xdr:colOff>
      <xdr:row>1</xdr:row>
      <xdr:rowOff>261833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A3AFDA21-2AA6-44BD-A0BD-7BE178FA0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8944768" y="50740"/>
          <a:ext cx="1603539" cy="47461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623482</xdr:colOff>
      <xdr:row>2</xdr:row>
      <xdr:rowOff>7833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60022AA-F89B-4EE4-A480-BAADF2F324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44504518" y="53915"/>
          <a:ext cx="1603539" cy="47461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623482</xdr:colOff>
      <xdr:row>1</xdr:row>
      <xdr:rowOff>261833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6983CCF9-36F3-4E09-83C7-1334FE0D1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8944768" y="50740"/>
          <a:ext cx="1603539" cy="47461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623482</xdr:colOff>
      <xdr:row>1</xdr:row>
      <xdr:rowOff>261833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F0A3B7CD-9BBD-4E11-974E-E1B8B9D5D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44504518" y="53915"/>
          <a:ext cx="1603539" cy="474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view="pageBreakPreview" zoomScaleNormal="115" zoomScaleSheetLayoutView="100" workbookViewId="0">
      <selection activeCell="B31" sqref="B31"/>
    </sheetView>
  </sheetViews>
  <sheetFormatPr defaultColWidth="8.81640625" defaultRowHeight="21" customHeight="1"/>
  <cols>
    <col min="1" max="1" width="12.81640625" style="107" customWidth="1"/>
    <col min="2" max="2" width="110.54296875" style="100" customWidth="1"/>
    <col min="3" max="13" width="9.1796875" style="99"/>
    <col min="14" max="16384" width="8.81640625" style="100"/>
  </cols>
  <sheetData>
    <row r="1" spans="1:21" ht="21" customHeight="1">
      <c r="A1" s="5"/>
      <c r="B1" s="5"/>
      <c r="N1" s="99"/>
      <c r="O1" s="99"/>
      <c r="P1" s="99"/>
      <c r="Q1" s="99"/>
      <c r="R1" s="99"/>
      <c r="S1" s="99"/>
      <c r="T1" s="99"/>
      <c r="U1" s="99"/>
    </row>
    <row r="2" spans="1:21" ht="21" customHeight="1">
      <c r="A2" s="5"/>
      <c r="B2" s="5"/>
      <c r="N2" s="99"/>
      <c r="O2" s="99"/>
      <c r="P2" s="99"/>
      <c r="Q2" s="99"/>
      <c r="R2" s="99"/>
      <c r="S2" s="99"/>
      <c r="T2" s="99"/>
      <c r="U2" s="99"/>
    </row>
    <row r="3" spans="1:21" ht="21" customHeight="1">
      <c r="A3" s="5"/>
      <c r="B3" s="5"/>
      <c r="N3" s="99"/>
      <c r="O3" s="99"/>
      <c r="P3" s="99"/>
      <c r="Q3" s="99"/>
      <c r="R3" s="99"/>
      <c r="S3" s="99"/>
      <c r="T3" s="99"/>
      <c r="U3" s="99"/>
    </row>
    <row r="4" spans="1:21" ht="21" customHeight="1">
      <c r="A4" s="126" t="s">
        <v>0</v>
      </c>
      <c r="B4" s="127"/>
      <c r="N4" s="99"/>
      <c r="O4" s="99"/>
      <c r="P4" s="99"/>
      <c r="Q4" s="99"/>
      <c r="R4" s="99"/>
      <c r="S4" s="99"/>
      <c r="T4" s="99"/>
      <c r="U4" s="99"/>
    </row>
    <row r="5" spans="1:21" s="104" customFormat="1" ht="21" customHeight="1">
      <c r="A5" s="101" t="s">
        <v>1</v>
      </c>
      <c r="B5" s="101" t="s">
        <v>2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3"/>
      <c r="O5" s="103"/>
      <c r="P5" s="103"/>
      <c r="Q5" s="103"/>
      <c r="R5" s="103"/>
      <c r="S5" s="103"/>
      <c r="T5" s="103"/>
      <c r="U5" s="103"/>
    </row>
    <row r="6" spans="1:21" ht="21" customHeight="1">
      <c r="A6" s="108">
        <v>1</v>
      </c>
      <c r="B6" s="108" t="s">
        <v>3</v>
      </c>
      <c r="N6" s="99"/>
      <c r="O6" s="99"/>
      <c r="P6" s="99"/>
      <c r="Q6" s="99"/>
      <c r="R6" s="99"/>
      <c r="S6" s="99"/>
      <c r="T6" s="99"/>
      <c r="U6" s="99"/>
    </row>
    <row r="7" spans="1:21" ht="21" customHeight="1">
      <c r="A7" s="109">
        <v>2</v>
      </c>
      <c r="B7" s="109" t="s">
        <v>4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99"/>
      <c r="O7" s="99"/>
      <c r="P7" s="99"/>
      <c r="Q7" s="99"/>
      <c r="R7" s="99"/>
      <c r="S7" s="99"/>
      <c r="T7" s="99"/>
      <c r="U7" s="99"/>
    </row>
    <row r="8" spans="1:21" ht="21" customHeight="1">
      <c r="A8" s="108">
        <v>3</v>
      </c>
      <c r="B8" s="108" t="s">
        <v>5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99"/>
      <c r="O8" s="99"/>
      <c r="P8" s="99"/>
      <c r="Q8" s="99"/>
      <c r="R8" s="99"/>
      <c r="S8" s="99"/>
      <c r="T8" s="99"/>
      <c r="U8" s="99"/>
    </row>
    <row r="9" spans="1:21" ht="21" customHeight="1">
      <c r="A9" s="109" t="s">
        <v>6</v>
      </c>
      <c r="B9" s="109" t="s">
        <v>7</v>
      </c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99"/>
      <c r="O9" s="99"/>
      <c r="P9" s="99"/>
      <c r="Q9" s="99"/>
      <c r="R9" s="99"/>
      <c r="S9" s="99"/>
      <c r="T9" s="99"/>
      <c r="U9" s="99"/>
    </row>
    <row r="10" spans="1:21" ht="21" customHeight="1">
      <c r="A10" s="108" t="s">
        <v>8</v>
      </c>
      <c r="B10" s="108" t="s">
        <v>7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99"/>
      <c r="O10" s="99"/>
      <c r="P10" s="99"/>
      <c r="Q10" s="99"/>
      <c r="R10" s="99"/>
      <c r="S10" s="99"/>
      <c r="T10" s="99"/>
      <c r="U10" s="99"/>
    </row>
    <row r="11" spans="1:21" ht="21" customHeight="1">
      <c r="A11" s="109">
        <v>4</v>
      </c>
      <c r="B11" s="109" t="s">
        <v>9</v>
      </c>
      <c r="N11" s="99"/>
      <c r="O11" s="99"/>
      <c r="P11" s="99"/>
      <c r="Q11" s="99"/>
      <c r="R11" s="99"/>
      <c r="S11" s="99"/>
      <c r="T11" s="99"/>
      <c r="U11" s="99"/>
    </row>
    <row r="12" spans="1:21" ht="21" customHeight="1">
      <c r="A12" s="108" t="s">
        <v>10</v>
      </c>
      <c r="B12" s="108" t="s">
        <v>11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99"/>
      <c r="O12" s="99"/>
      <c r="P12" s="99"/>
      <c r="Q12" s="99"/>
      <c r="R12" s="99"/>
      <c r="S12" s="99"/>
      <c r="T12" s="99"/>
      <c r="U12" s="99"/>
    </row>
    <row r="13" spans="1:21" ht="21" customHeight="1">
      <c r="A13" s="109" t="s">
        <v>12</v>
      </c>
      <c r="B13" s="109" t="s">
        <v>13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99"/>
      <c r="O13" s="99"/>
      <c r="P13" s="99"/>
      <c r="Q13" s="99"/>
      <c r="R13" s="99"/>
      <c r="S13" s="99"/>
      <c r="T13" s="99"/>
      <c r="U13" s="99"/>
    </row>
    <row r="14" spans="1:21" ht="21" customHeight="1">
      <c r="A14" s="108">
        <v>5</v>
      </c>
      <c r="B14" s="108" t="s">
        <v>14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99"/>
      <c r="O14" s="99"/>
      <c r="P14" s="99"/>
      <c r="Q14" s="99"/>
      <c r="R14" s="99"/>
      <c r="S14" s="99"/>
      <c r="T14" s="99"/>
      <c r="U14" s="99"/>
    </row>
    <row r="15" spans="1:21" ht="21" customHeight="1">
      <c r="A15" s="109" t="s">
        <v>15</v>
      </c>
      <c r="B15" s="109" t="s">
        <v>16</v>
      </c>
      <c r="N15" s="99"/>
      <c r="O15" s="99"/>
      <c r="P15" s="99"/>
      <c r="Q15" s="99"/>
      <c r="R15" s="99"/>
      <c r="S15" s="99"/>
      <c r="T15" s="99"/>
      <c r="U15" s="99"/>
    </row>
    <row r="16" spans="1:21" ht="21" customHeight="1">
      <c r="A16" s="108" t="s">
        <v>17</v>
      </c>
      <c r="B16" s="108" t="s">
        <v>18</v>
      </c>
      <c r="N16" s="99"/>
      <c r="O16" s="99"/>
      <c r="P16" s="99"/>
      <c r="Q16" s="99"/>
      <c r="R16" s="99"/>
      <c r="S16" s="99"/>
      <c r="T16" s="99"/>
      <c r="U16" s="99"/>
    </row>
    <row r="17" spans="1:21" ht="21" customHeight="1">
      <c r="A17" s="109">
        <v>6</v>
      </c>
      <c r="B17" s="109" t="s">
        <v>19</v>
      </c>
      <c r="N17" s="99"/>
      <c r="O17" s="99"/>
      <c r="P17" s="99"/>
      <c r="Q17" s="99"/>
      <c r="R17" s="99"/>
      <c r="S17" s="99"/>
      <c r="T17" s="99"/>
      <c r="U17" s="99"/>
    </row>
    <row r="18" spans="1:21" ht="21" customHeight="1">
      <c r="A18" s="108" t="s">
        <v>20</v>
      </c>
      <c r="B18" s="108" t="s">
        <v>21</v>
      </c>
      <c r="N18" s="99"/>
      <c r="O18" s="99"/>
      <c r="P18" s="99"/>
      <c r="Q18" s="99"/>
      <c r="R18" s="99"/>
      <c r="S18" s="99"/>
      <c r="T18" s="99"/>
      <c r="U18" s="99"/>
    </row>
    <row r="19" spans="1:21" ht="21" customHeight="1">
      <c r="A19" s="109" t="s">
        <v>22</v>
      </c>
      <c r="B19" s="109" t="s">
        <v>23</v>
      </c>
      <c r="N19" s="99"/>
      <c r="O19" s="99"/>
      <c r="P19" s="99"/>
      <c r="Q19" s="99"/>
      <c r="R19" s="99"/>
      <c r="S19" s="99"/>
      <c r="T19" s="99"/>
      <c r="U19" s="99"/>
    </row>
    <row r="20" spans="1:21" ht="21" customHeight="1">
      <c r="A20" s="108">
        <v>7</v>
      </c>
      <c r="B20" s="108" t="s">
        <v>24</v>
      </c>
      <c r="N20" s="99"/>
      <c r="O20" s="99"/>
      <c r="P20" s="99"/>
      <c r="Q20" s="99"/>
      <c r="R20" s="99"/>
      <c r="S20" s="99"/>
      <c r="T20" s="99"/>
      <c r="U20" s="99"/>
    </row>
    <row r="21" spans="1:21" ht="21" customHeight="1">
      <c r="A21" s="109" t="s">
        <v>25</v>
      </c>
      <c r="B21" s="109" t="s">
        <v>26</v>
      </c>
      <c r="N21" s="99"/>
      <c r="O21" s="99"/>
      <c r="P21" s="99"/>
      <c r="Q21" s="99"/>
      <c r="R21" s="99"/>
      <c r="S21" s="99"/>
      <c r="T21" s="99"/>
      <c r="U21" s="99"/>
    </row>
    <row r="22" spans="1:21" ht="21" customHeight="1">
      <c r="A22" s="108" t="s">
        <v>27</v>
      </c>
      <c r="B22" s="108" t="s">
        <v>28</v>
      </c>
      <c r="N22" s="99"/>
      <c r="O22" s="99"/>
      <c r="P22" s="99"/>
      <c r="Q22" s="99"/>
      <c r="R22" s="99"/>
      <c r="S22" s="99"/>
      <c r="T22" s="99"/>
      <c r="U22" s="99"/>
    </row>
    <row r="23" spans="1:21" ht="21" customHeight="1">
      <c r="A23" s="109">
        <v>8</v>
      </c>
      <c r="B23" s="109" t="s">
        <v>29</v>
      </c>
      <c r="N23" s="99"/>
      <c r="O23" s="99"/>
      <c r="P23" s="99"/>
      <c r="Q23" s="99"/>
      <c r="R23" s="99"/>
      <c r="S23" s="99"/>
      <c r="T23" s="99"/>
      <c r="U23" s="99"/>
    </row>
    <row r="24" spans="1:21" ht="21" customHeight="1">
      <c r="A24" s="108" t="s">
        <v>30</v>
      </c>
      <c r="B24" s="108" t="s">
        <v>31</v>
      </c>
      <c r="N24" s="99"/>
      <c r="O24" s="99"/>
      <c r="P24" s="99"/>
      <c r="Q24" s="99"/>
      <c r="R24" s="99"/>
      <c r="S24" s="99"/>
      <c r="T24" s="99"/>
      <c r="U24" s="99"/>
    </row>
    <row r="25" spans="1:21" ht="21" customHeight="1">
      <c r="A25" s="109" t="s">
        <v>32</v>
      </c>
      <c r="B25" s="109" t="s">
        <v>31</v>
      </c>
      <c r="N25" s="99"/>
      <c r="O25" s="99"/>
      <c r="P25" s="99"/>
      <c r="Q25" s="99"/>
      <c r="R25" s="99"/>
      <c r="S25" s="99"/>
      <c r="T25" s="99"/>
      <c r="U25" s="99"/>
    </row>
    <row r="26" spans="1:21" ht="21" customHeight="1">
      <c r="A26" s="108">
        <v>9</v>
      </c>
      <c r="B26" s="108" t="s">
        <v>33</v>
      </c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99"/>
      <c r="O26" s="99"/>
      <c r="P26" s="99"/>
      <c r="Q26" s="99"/>
      <c r="R26" s="99"/>
      <c r="S26" s="99"/>
      <c r="T26" s="99"/>
      <c r="U26" s="99"/>
    </row>
    <row r="27" spans="1:21" ht="21" customHeight="1">
      <c r="A27" s="109">
        <v>10</v>
      </c>
      <c r="B27" s="109" t="s">
        <v>34</v>
      </c>
      <c r="N27" s="99"/>
      <c r="O27" s="99"/>
      <c r="P27" s="99"/>
      <c r="Q27" s="99"/>
      <c r="R27" s="99"/>
      <c r="S27" s="99"/>
      <c r="T27" s="99"/>
      <c r="U27" s="99"/>
    </row>
    <row r="28" spans="1:21" ht="21" customHeight="1">
      <c r="A28" s="108">
        <v>11</v>
      </c>
      <c r="B28" s="108" t="s">
        <v>35</v>
      </c>
      <c r="N28" s="99"/>
      <c r="O28" s="99"/>
      <c r="P28" s="99"/>
      <c r="Q28" s="99"/>
      <c r="R28" s="99"/>
      <c r="S28" s="99"/>
      <c r="T28" s="99"/>
      <c r="U28" s="99"/>
    </row>
    <row r="29" spans="1:21" ht="21" customHeight="1">
      <c r="A29" s="109">
        <v>12</v>
      </c>
      <c r="B29" s="109" t="s">
        <v>36</v>
      </c>
      <c r="N29" s="99"/>
      <c r="O29" s="99"/>
      <c r="P29" s="99"/>
      <c r="Q29" s="99"/>
      <c r="R29" s="99"/>
      <c r="S29" s="99"/>
      <c r="T29" s="99"/>
      <c r="U29" s="99"/>
    </row>
    <row r="30" spans="1:21" ht="21" customHeight="1">
      <c r="A30" s="108" t="s">
        <v>37</v>
      </c>
      <c r="B30" s="108" t="s">
        <v>38</v>
      </c>
      <c r="N30" s="99"/>
      <c r="O30" s="99"/>
      <c r="P30" s="99"/>
      <c r="Q30" s="99"/>
      <c r="R30" s="99"/>
      <c r="S30" s="99"/>
      <c r="T30" s="99"/>
      <c r="U30" s="99"/>
    </row>
    <row r="31" spans="1:21" ht="21" customHeight="1">
      <c r="A31" s="109" t="s">
        <v>39</v>
      </c>
      <c r="B31" s="109" t="s">
        <v>40</v>
      </c>
      <c r="N31" s="99"/>
      <c r="O31" s="99"/>
      <c r="P31" s="99"/>
      <c r="Q31" s="99"/>
      <c r="R31" s="99"/>
      <c r="S31" s="99"/>
      <c r="T31" s="99"/>
      <c r="U31" s="99"/>
    </row>
  </sheetData>
  <mergeCells count="1">
    <mergeCell ref="A4:B4"/>
  </mergeCells>
  <phoneticPr fontId="35" type="noConversion"/>
  <hyperlinks>
    <hyperlink ref="B6" location="'1'!Print_Area" display="اجمالي  المعتمرين (من الداخل والخارج) حسب الجنس والجنسية  (سعودي/ غير سعودي)   لعام 2022" xr:uid="{00000000-0004-0000-0000-000000000000}"/>
    <hyperlink ref="B7" location="'2'!Print_Area" display="اجمالي  المعتمرين (من الداخل ) حسب الجنس والجنسية  (سعودي/ غير سعودي)  وفئات العمر لعام 2022" xr:uid="{00000000-0004-0000-0000-000001000000}"/>
    <hyperlink ref="B8" location="'3'!Print_Area" display="توزيع  المعتمرين (من الداخل ) حسب الشهر والمناطق الإدارية  لعام 2022" xr:uid="{00000000-0004-0000-0000-000002000000}"/>
    <hyperlink ref="B9" location="'3-1'!Print_Area" display="توزيع  المعتمرين الذكور  (من الداخل ) حسب الشهر والمناطق الإدارية  لعام 2022" xr:uid="{00000000-0004-0000-0000-000003000000}"/>
    <hyperlink ref="B10" location="'3-2'!Print_Area" display="توزيع  المعتمرين الاناث  (من الداخل ) حسب الشهر والمناطق الإدارية  لعام 2022" xr:uid="{00000000-0004-0000-0000-000004000000}"/>
    <hyperlink ref="B11" location="'4'!Print_Area" display="توزيع  المعتمرين السعوديين  (من الداخل ) حسب الشهر والمناطق الإدارية  لعام 2022" xr:uid="{00000000-0004-0000-0000-000005000000}"/>
    <hyperlink ref="B12" location="'4-1'!Print_Area" display="توزيع  المعتمرين السعوديين الذكور  (من الداخل ) حسب الشهر والمناطق الإدارية  لعام 2022" xr:uid="{00000000-0004-0000-0000-000006000000}"/>
    <hyperlink ref="B13" location="'4-2'!Print_Area" display="توزيع  المعتمرين السعوديين الاناث  (من الداخل ) حسب الشهر والمناطق الإدارية  لعام 2022" xr:uid="{00000000-0004-0000-0000-000007000000}"/>
    <hyperlink ref="B14" location="'5'!Print_Area" display="توزيع  المعتمرين غير السعوديين  (من الداخل ) حسب الشهر والمناطق الإدارية  لعام 2022" xr:uid="{00000000-0004-0000-0000-000008000000}"/>
    <hyperlink ref="B15" location="'5-1'!Print_Area" display="توزيع  المعتمرين غير السعوديين  الذكور  (من الداخل ) حسب الشهر والمناطق الإدارية  لعام 2022" xr:uid="{00000000-0004-0000-0000-000009000000}"/>
    <hyperlink ref="B16" location="'5-2'!Print_Area" display="توزيع  المعتمرين غير السعوديين  الاناث  (من الداخل ) حسب الشهر والمناطق الإدارية  لعام 2022" xr:uid="{00000000-0004-0000-0000-00000A000000}"/>
    <hyperlink ref="B17" location="'6'!Print_Area" display="المعتمرون (من الداخل )  حسب عدد مرات العمرة و الشهر " xr:uid="{00000000-0004-0000-0000-00000B000000}"/>
    <hyperlink ref="B18" location="'6-1'!Print_Area" display="المعتمرون ( من الداخل ) الذكور حسب عدد مرات العمرة و الشهر لعام 2022" xr:uid="{00000000-0004-0000-0000-00000C000000}"/>
    <hyperlink ref="B19" location="'6-2'!Print_Area" display="المعتمرون ( من الداخل )  الإناث حسب عدد مرات العمرة و الشهر لعام 2022" xr:uid="{00000000-0004-0000-0000-00000D000000}"/>
    <hyperlink ref="B20" location="'7'!Print_Area" display="المعتمرون ( من الداخل ) السعوديين حسب عدد مرات العمرة و الشهر لعام 2022" xr:uid="{00000000-0004-0000-0000-00000E000000}"/>
    <hyperlink ref="B21" location="'7-1'!Print_Area" display="المعتمرون ( من الداخل ) السعوديين الذكور  حسب عدد مرات العمرة و الشهر لعام 2022" xr:uid="{00000000-0004-0000-0000-00000F000000}"/>
    <hyperlink ref="B22" location="'7-2'!Print_Area" display="المعتمرون ( من الداخل ) السعوديين الاناث  حسب عدد مرات العمرة و الشهر لعام 2022" xr:uid="{00000000-0004-0000-0000-000010000000}"/>
    <hyperlink ref="B23" location="'8'!Print_Area" display="المعتمرون ( من الداخل )  غير السعوديين حسب عدد مرات العمرة و الشهر لعام 2022" xr:uid="{00000000-0004-0000-0000-000011000000}"/>
    <hyperlink ref="B24" location="'8-1'!Print_Area" display="المعتمرون ( من الداخل ) غير السعوديين الذكور  حسب عدد مرات العمرة و الشهر لعام 2022" xr:uid="{00000000-0004-0000-0000-000012000000}"/>
    <hyperlink ref="B25" location="'8-2'!Print_Area" display="المعتمرون ( من الداخل ) غير السعوديين الإناث  حسب عدد مرات العمرة و الشهر لعام 2022" xr:uid="{00000000-0004-0000-0000-000013000000}"/>
    <hyperlink ref="B26" location="'9'!Print_Area" display="توزيع المعتمرين (من الخارج) حسب الجنس والشهر لعام 2022" xr:uid="{00000000-0004-0000-0000-000014000000}"/>
    <hyperlink ref="B27" location="'10'!A1" display="الجهات المشاركة في تنظيم العمرة خلال العام 2022" xr:uid="{00000000-0004-0000-0000-000015000000}"/>
    <hyperlink ref="B28" location="'11'!Print_Area" display="عدد الفنادق المرخصة وتصنيفها خلال العام 2022" xr:uid="{00000000-0004-0000-0000-000016000000}"/>
    <hyperlink ref="B29" location="'12'!Print_Area" display="عدد الوحدات السكنية المرخصة وتصنيفها خلال العام2022" xr:uid="{00000000-0004-0000-0000-000017000000}"/>
    <hyperlink ref="B30" location="'13'!A1" display="الجهات المشاركة في تنظيم العمرة خلال العام 2022" xr:uid="{EDA65468-1004-4B2C-BCAF-235A9518CD42}"/>
    <hyperlink ref="B31" location="'14'!A1" display="نسبة المعتمرين من الخارج حسب منافذ القدوم لعام 2023" xr:uid="{FB7E39E6-CCCC-4EF6-9825-CAD33036D2AA}"/>
  </hyperlinks>
  <pageMargins left="0.7" right="0.7" top="0.75" bottom="0.75" header="0.3" footer="0.3"/>
  <pageSetup scale="69" orientation="portrait" r:id="rId1"/>
  <ignoredErrors>
    <ignoredError sqref="A31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ورقة11"/>
  <dimension ref="A1:P24"/>
  <sheetViews>
    <sheetView tabSelected="1" view="pageBreakPreview" topLeftCell="A6" zoomScaleNormal="100" zoomScaleSheetLayoutView="100" zoomScalePageLayoutView="70" workbookViewId="0">
      <selection activeCell="A21" sqref="A21"/>
    </sheetView>
  </sheetViews>
  <sheetFormatPr defaultColWidth="14.54296875" defaultRowHeight="21" customHeight="1"/>
  <cols>
    <col min="1" max="4" width="14.54296875" style="12"/>
    <col min="5" max="16384" width="14.54296875" style="13"/>
  </cols>
  <sheetData>
    <row r="1" spans="1:16" ht="21" customHeight="1">
      <c r="A1" s="5"/>
      <c r="B1" s="5"/>
    </row>
    <row r="2" spans="1:16" ht="21" customHeight="1">
      <c r="A2" s="5"/>
      <c r="B2" s="5"/>
      <c r="F2" s="77"/>
    </row>
    <row r="3" spans="1:16" ht="21" customHeight="1">
      <c r="A3" s="5"/>
      <c r="B3" s="5"/>
      <c r="F3" s="77"/>
    </row>
    <row r="4" spans="1:16" s="58" customFormat="1" ht="55" customHeight="1">
      <c r="A4" s="131" t="s">
        <v>14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1:16" s="58" customFormat="1" ht="21" customHeight="1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</row>
    <row r="6" spans="1:16" s="59" customFormat="1" ht="21" customHeight="1">
      <c r="A6" s="135" t="s">
        <v>63</v>
      </c>
      <c r="B6" s="129" t="s">
        <v>64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30"/>
      <c r="N6" s="135" t="s">
        <v>43</v>
      </c>
      <c r="O6" s="79"/>
      <c r="P6" s="79"/>
    </row>
    <row r="7" spans="1:16" s="61" customFormat="1" ht="21" customHeight="1">
      <c r="A7" s="136"/>
      <c r="B7" s="10" t="s">
        <v>65</v>
      </c>
      <c r="C7" s="10" t="s">
        <v>66</v>
      </c>
      <c r="D7" s="10" t="s">
        <v>67</v>
      </c>
      <c r="E7" s="10" t="s">
        <v>68</v>
      </c>
      <c r="F7" s="10" t="s">
        <v>69</v>
      </c>
      <c r="G7" s="10" t="s">
        <v>70</v>
      </c>
      <c r="H7" s="10" t="s">
        <v>71</v>
      </c>
      <c r="I7" s="10" t="s">
        <v>72</v>
      </c>
      <c r="J7" s="10" t="s">
        <v>73</v>
      </c>
      <c r="K7" s="10" t="s">
        <v>74</v>
      </c>
      <c r="L7" s="10" t="s">
        <v>75</v>
      </c>
      <c r="M7" s="10" t="s">
        <v>76</v>
      </c>
      <c r="N7" s="136"/>
      <c r="O7" s="80"/>
      <c r="P7" s="80"/>
    </row>
    <row r="8" spans="1:16" s="62" customFormat="1" ht="21" customHeight="1">
      <c r="A8" s="10" t="s">
        <v>77</v>
      </c>
      <c r="B8" s="3">
        <v>43304</v>
      </c>
      <c r="C8" s="3">
        <v>47473</v>
      </c>
      <c r="D8" s="3">
        <v>111497</v>
      </c>
      <c r="E8" s="3">
        <v>285367</v>
      </c>
      <c r="F8" s="3">
        <v>68025</v>
      </c>
      <c r="G8" s="3">
        <v>12706</v>
      </c>
      <c r="H8" s="3">
        <v>31579</v>
      </c>
      <c r="I8" s="3">
        <v>43586</v>
      </c>
      <c r="J8" s="3">
        <v>41845</v>
      </c>
      <c r="K8" s="3">
        <v>22608</v>
      </c>
      <c r="L8" s="3">
        <v>33612</v>
      </c>
      <c r="M8" s="3">
        <v>27187</v>
      </c>
      <c r="N8" s="3">
        <f>SUM(B8:M8)</f>
        <v>768789</v>
      </c>
      <c r="O8" s="81"/>
      <c r="P8" s="81"/>
    </row>
    <row r="9" spans="1:16" s="62" customFormat="1" ht="21" customHeight="1">
      <c r="A9" s="10" t="s">
        <v>78</v>
      </c>
      <c r="B9" s="2">
        <v>575688</v>
      </c>
      <c r="C9" s="2">
        <v>575428</v>
      </c>
      <c r="D9" s="2">
        <v>1162704</v>
      </c>
      <c r="E9" s="2">
        <v>1988646</v>
      </c>
      <c r="F9" s="2">
        <v>844734</v>
      </c>
      <c r="G9" s="2">
        <v>154571</v>
      </c>
      <c r="H9" s="2">
        <v>355614</v>
      </c>
      <c r="I9" s="2">
        <v>469278</v>
      </c>
      <c r="J9" s="2">
        <v>378443</v>
      </c>
      <c r="K9" s="2">
        <v>316011</v>
      </c>
      <c r="L9" s="2">
        <v>313422</v>
      </c>
      <c r="M9" s="2">
        <v>384290</v>
      </c>
      <c r="N9" s="2">
        <f t="shared" ref="N9:N20" si="0">SUM(B9:M9)</f>
        <v>7518829</v>
      </c>
      <c r="O9" s="81"/>
      <c r="P9" s="81"/>
    </row>
    <row r="10" spans="1:16" s="62" customFormat="1" ht="21" customHeight="1">
      <c r="A10" s="10" t="s">
        <v>79</v>
      </c>
      <c r="B10" s="3">
        <v>29302</v>
      </c>
      <c r="C10" s="3">
        <v>28848</v>
      </c>
      <c r="D10" s="3">
        <v>66280</v>
      </c>
      <c r="E10" s="3">
        <v>135943</v>
      </c>
      <c r="F10" s="3">
        <v>49286</v>
      </c>
      <c r="G10" s="3">
        <v>12414</v>
      </c>
      <c r="H10" s="3">
        <v>18067</v>
      </c>
      <c r="I10" s="3">
        <v>29028</v>
      </c>
      <c r="J10" s="3">
        <v>24633</v>
      </c>
      <c r="K10" s="3">
        <v>15213</v>
      </c>
      <c r="L10" s="3">
        <v>17088</v>
      </c>
      <c r="M10" s="3">
        <v>14223</v>
      </c>
      <c r="N10" s="3">
        <f t="shared" si="0"/>
        <v>440325</v>
      </c>
      <c r="O10" s="81"/>
      <c r="P10" s="81"/>
    </row>
    <row r="11" spans="1:16" s="62" customFormat="1" ht="21" customHeight="1">
      <c r="A11" s="10" t="s">
        <v>80</v>
      </c>
      <c r="B11" s="2">
        <v>4129</v>
      </c>
      <c r="C11" s="2">
        <v>4332</v>
      </c>
      <c r="D11" s="2">
        <v>11699</v>
      </c>
      <c r="E11" s="2">
        <v>28302</v>
      </c>
      <c r="F11" s="2">
        <v>7490</v>
      </c>
      <c r="G11" s="2">
        <v>1510</v>
      </c>
      <c r="H11" s="2">
        <v>2963</v>
      </c>
      <c r="I11" s="2">
        <v>3829</v>
      </c>
      <c r="J11" s="2">
        <v>3381</v>
      </c>
      <c r="K11" s="2">
        <v>1861</v>
      </c>
      <c r="L11" s="2">
        <v>2807</v>
      </c>
      <c r="M11" s="2">
        <v>1818</v>
      </c>
      <c r="N11" s="2">
        <f t="shared" si="0"/>
        <v>74121</v>
      </c>
      <c r="O11" s="81"/>
      <c r="P11" s="81"/>
    </row>
    <row r="12" spans="1:16" s="62" customFormat="1" ht="21" customHeight="1">
      <c r="A12" s="10" t="s">
        <v>81</v>
      </c>
      <c r="B12" s="3">
        <v>16648</v>
      </c>
      <c r="C12" s="3">
        <v>18392</v>
      </c>
      <c r="D12" s="3">
        <v>39304</v>
      </c>
      <c r="E12" s="3">
        <v>106044</v>
      </c>
      <c r="F12" s="3">
        <v>26212</v>
      </c>
      <c r="G12" s="3">
        <v>3754</v>
      </c>
      <c r="H12" s="3">
        <v>12727</v>
      </c>
      <c r="I12" s="3">
        <v>16123</v>
      </c>
      <c r="J12" s="3">
        <v>16337</v>
      </c>
      <c r="K12" s="3">
        <v>10216</v>
      </c>
      <c r="L12" s="3">
        <v>14447</v>
      </c>
      <c r="M12" s="3">
        <v>13055</v>
      </c>
      <c r="N12" s="3">
        <f t="shared" si="0"/>
        <v>293259</v>
      </c>
      <c r="O12" s="81"/>
      <c r="P12" s="81"/>
    </row>
    <row r="13" spans="1:16" s="62" customFormat="1" ht="21" customHeight="1">
      <c r="A13" s="10" t="s">
        <v>82</v>
      </c>
      <c r="B13" s="2">
        <v>8927</v>
      </c>
      <c r="C13" s="2">
        <v>8321</v>
      </c>
      <c r="D13" s="2">
        <v>20849</v>
      </c>
      <c r="E13" s="2">
        <v>58775</v>
      </c>
      <c r="F13" s="2">
        <v>13843</v>
      </c>
      <c r="G13" s="2">
        <v>2484</v>
      </c>
      <c r="H13" s="2">
        <v>5585</v>
      </c>
      <c r="I13" s="2">
        <v>7579</v>
      </c>
      <c r="J13" s="2">
        <v>6302</v>
      </c>
      <c r="K13" s="2">
        <v>3697</v>
      </c>
      <c r="L13" s="2">
        <v>5288</v>
      </c>
      <c r="M13" s="2">
        <v>3522</v>
      </c>
      <c r="N13" s="2">
        <f t="shared" si="0"/>
        <v>145172</v>
      </c>
      <c r="O13" s="81"/>
      <c r="P13" s="81"/>
    </row>
    <row r="14" spans="1:16" s="62" customFormat="1" ht="21" customHeight="1">
      <c r="A14" s="10" t="s">
        <v>83</v>
      </c>
      <c r="B14" s="3">
        <v>3311</v>
      </c>
      <c r="C14" s="3">
        <v>3379</v>
      </c>
      <c r="D14" s="3">
        <v>7885</v>
      </c>
      <c r="E14" s="3">
        <v>24688</v>
      </c>
      <c r="F14" s="3">
        <v>5181</v>
      </c>
      <c r="G14" s="3">
        <v>968</v>
      </c>
      <c r="H14" s="3">
        <v>2448</v>
      </c>
      <c r="I14" s="3">
        <v>3544</v>
      </c>
      <c r="J14" s="3">
        <v>3924</v>
      </c>
      <c r="K14" s="3">
        <v>1907</v>
      </c>
      <c r="L14" s="3">
        <v>2397</v>
      </c>
      <c r="M14" s="3">
        <v>1978</v>
      </c>
      <c r="N14" s="3">
        <f t="shared" si="0"/>
        <v>61610</v>
      </c>
      <c r="O14" s="81"/>
      <c r="P14" s="81"/>
    </row>
    <row r="15" spans="1:16" s="62" customFormat="1" ht="21" customHeight="1">
      <c r="A15" s="10" t="s">
        <v>84</v>
      </c>
      <c r="B15" s="2">
        <v>1437</v>
      </c>
      <c r="C15" s="2">
        <v>1506</v>
      </c>
      <c r="D15" s="2">
        <v>4131</v>
      </c>
      <c r="E15" s="2">
        <v>11251</v>
      </c>
      <c r="F15" s="2">
        <v>2713</v>
      </c>
      <c r="G15" s="2">
        <v>645</v>
      </c>
      <c r="H15" s="2">
        <v>1118</v>
      </c>
      <c r="I15" s="2">
        <v>1225</v>
      </c>
      <c r="J15" s="2">
        <v>1206</v>
      </c>
      <c r="K15" s="2">
        <v>735</v>
      </c>
      <c r="L15" s="2">
        <v>1027</v>
      </c>
      <c r="M15" s="2">
        <v>621</v>
      </c>
      <c r="N15" s="2">
        <f t="shared" si="0"/>
        <v>27615</v>
      </c>
      <c r="O15" s="81"/>
      <c r="P15" s="81"/>
    </row>
    <row r="16" spans="1:16" s="62" customFormat="1" ht="21" customHeight="1">
      <c r="A16" s="10" t="s">
        <v>85</v>
      </c>
      <c r="B16" s="3">
        <v>586</v>
      </c>
      <c r="C16" s="3">
        <v>648</v>
      </c>
      <c r="D16" s="3">
        <v>1485</v>
      </c>
      <c r="E16" s="3">
        <v>4628</v>
      </c>
      <c r="F16" s="3">
        <v>1167</v>
      </c>
      <c r="G16" s="3">
        <v>201</v>
      </c>
      <c r="H16" s="3">
        <v>429</v>
      </c>
      <c r="I16" s="3">
        <v>500</v>
      </c>
      <c r="J16" s="3">
        <v>438</v>
      </c>
      <c r="K16" s="3">
        <v>247</v>
      </c>
      <c r="L16" s="3">
        <v>538</v>
      </c>
      <c r="M16" s="3">
        <v>234</v>
      </c>
      <c r="N16" s="3">
        <f t="shared" si="0"/>
        <v>11101</v>
      </c>
      <c r="O16" s="81"/>
      <c r="P16" s="81"/>
    </row>
    <row r="17" spans="1:16" s="62" customFormat="1" ht="21" customHeight="1">
      <c r="A17" s="10" t="s">
        <v>86</v>
      </c>
      <c r="B17" s="2">
        <v>5377</v>
      </c>
      <c r="C17" s="2">
        <v>4552</v>
      </c>
      <c r="D17" s="2">
        <v>12621</v>
      </c>
      <c r="E17" s="2">
        <v>34147</v>
      </c>
      <c r="F17" s="2">
        <v>8865</v>
      </c>
      <c r="G17" s="2">
        <v>1241</v>
      </c>
      <c r="H17" s="2">
        <v>3229</v>
      </c>
      <c r="I17" s="2">
        <v>4066</v>
      </c>
      <c r="J17" s="2">
        <v>3433</v>
      </c>
      <c r="K17" s="2">
        <v>1876</v>
      </c>
      <c r="L17" s="2">
        <v>2723</v>
      </c>
      <c r="M17" s="2">
        <v>1713</v>
      </c>
      <c r="N17" s="2">
        <f t="shared" si="0"/>
        <v>83843</v>
      </c>
      <c r="O17" s="81"/>
      <c r="P17" s="81"/>
    </row>
    <row r="18" spans="1:16" s="62" customFormat="1" ht="21" customHeight="1">
      <c r="A18" s="10" t="s">
        <v>87</v>
      </c>
      <c r="B18" s="3">
        <v>1455</v>
      </c>
      <c r="C18" s="3">
        <v>1402</v>
      </c>
      <c r="D18" s="3">
        <v>3127</v>
      </c>
      <c r="E18" s="3">
        <v>9748</v>
      </c>
      <c r="F18" s="3">
        <v>2187</v>
      </c>
      <c r="G18" s="3">
        <v>423</v>
      </c>
      <c r="H18" s="3">
        <v>838</v>
      </c>
      <c r="I18" s="3">
        <v>1067</v>
      </c>
      <c r="J18" s="3">
        <v>756</v>
      </c>
      <c r="K18" s="3">
        <v>492</v>
      </c>
      <c r="L18" s="3">
        <v>768</v>
      </c>
      <c r="M18" s="3">
        <v>563</v>
      </c>
      <c r="N18" s="3">
        <f t="shared" si="0"/>
        <v>22826</v>
      </c>
      <c r="O18" s="81"/>
      <c r="P18" s="81"/>
    </row>
    <row r="19" spans="1:16" s="62" customFormat="1" ht="21" customHeight="1">
      <c r="A19" s="10" t="s">
        <v>88</v>
      </c>
      <c r="B19" s="2">
        <v>2376</v>
      </c>
      <c r="C19" s="2">
        <v>2561</v>
      </c>
      <c r="D19" s="2">
        <v>6031</v>
      </c>
      <c r="E19" s="2">
        <v>13176</v>
      </c>
      <c r="F19" s="2">
        <v>4180</v>
      </c>
      <c r="G19" s="2">
        <v>1092</v>
      </c>
      <c r="H19" s="2">
        <v>1837</v>
      </c>
      <c r="I19" s="2">
        <v>2517</v>
      </c>
      <c r="J19" s="2">
        <v>2049</v>
      </c>
      <c r="K19" s="2">
        <v>1305</v>
      </c>
      <c r="L19" s="2">
        <v>1501</v>
      </c>
      <c r="M19" s="2">
        <v>975</v>
      </c>
      <c r="N19" s="2">
        <f t="shared" si="0"/>
        <v>39600</v>
      </c>
      <c r="O19" s="81"/>
      <c r="P19" s="81"/>
    </row>
    <row r="20" spans="1:16" s="62" customFormat="1" ht="21" customHeight="1">
      <c r="A20" s="10" t="s">
        <v>89</v>
      </c>
      <c r="B20" s="3">
        <v>1098</v>
      </c>
      <c r="C20" s="3">
        <v>1125</v>
      </c>
      <c r="D20" s="3">
        <v>2881</v>
      </c>
      <c r="E20" s="3">
        <v>7902</v>
      </c>
      <c r="F20" s="3">
        <v>2222</v>
      </c>
      <c r="G20" s="3">
        <v>448</v>
      </c>
      <c r="H20" s="3">
        <v>841</v>
      </c>
      <c r="I20" s="3">
        <v>942</v>
      </c>
      <c r="J20" s="3">
        <v>807</v>
      </c>
      <c r="K20" s="3">
        <v>426</v>
      </c>
      <c r="L20" s="3">
        <v>1212</v>
      </c>
      <c r="M20" s="3">
        <v>445</v>
      </c>
      <c r="N20" s="3">
        <f t="shared" si="0"/>
        <v>20349</v>
      </c>
      <c r="O20" s="81"/>
      <c r="P20" s="81"/>
    </row>
    <row r="21" spans="1:16" s="62" customFormat="1" ht="21" customHeight="1">
      <c r="A21" s="4" t="s">
        <v>48</v>
      </c>
      <c r="B21" s="110">
        <f>SUM(B8:B20)</f>
        <v>693638</v>
      </c>
      <c r="C21" s="110">
        <f t="shared" ref="C21:M21" si="1">SUM(C8:C20)</f>
        <v>697967</v>
      </c>
      <c r="D21" s="110">
        <f t="shared" si="1"/>
        <v>1450494</v>
      </c>
      <c r="E21" s="110">
        <f t="shared" si="1"/>
        <v>2708617</v>
      </c>
      <c r="F21" s="110">
        <f t="shared" si="1"/>
        <v>1036105</v>
      </c>
      <c r="G21" s="110">
        <f t="shared" si="1"/>
        <v>192457</v>
      </c>
      <c r="H21" s="110">
        <f t="shared" si="1"/>
        <v>437275</v>
      </c>
      <c r="I21" s="110">
        <f t="shared" si="1"/>
        <v>583284</v>
      </c>
      <c r="J21" s="110">
        <f t="shared" si="1"/>
        <v>483554</v>
      </c>
      <c r="K21" s="110">
        <f t="shared" si="1"/>
        <v>376594</v>
      </c>
      <c r="L21" s="110">
        <f t="shared" si="1"/>
        <v>396830</v>
      </c>
      <c r="M21" s="110">
        <f t="shared" si="1"/>
        <v>450624</v>
      </c>
      <c r="N21" s="110">
        <f>SUM(N8:N20)</f>
        <v>9507439</v>
      </c>
      <c r="O21" s="81"/>
      <c r="P21" s="81"/>
    </row>
    <row r="22" spans="1:16" s="18" customFormat="1" ht="21" customHeight="1">
      <c r="A22" s="137" t="s">
        <v>60</v>
      </c>
      <c r="B22" s="138"/>
      <c r="C22" s="50"/>
      <c r="D22" s="50"/>
      <c r="E22" s="50"/>
      <c r="N22" s="45" t="s">
        <v>50</v>
      </c>
    </row>
    <row r="23" spans="1:16" ht="21" customHeight="1">
      <c r="A23" s="148"/>
      <c r="B23" s="148"/>
      <c r="C23" s="148"/>
      <c r="D23" s="78"/>
      <c r="E23" s="78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</row>
    <row r="24" spans="1:16" ht="21" customHeight="1">
      <c r="E24" s="12"/>
    </row>
  </sheetData>
  <protectedRanges>
    <protectedRange sqref="A21" name="نطاق1_6"/>
  </protectedRanges>
  <mergeCells count="6">
    <mergeCell ref="B6:M6"/>
    <mergeCell ref="A4:N4"/>
    <mergeCell ref="N6:N7"/>
    <mergeCell ref="A23:C23"/>
    <mergeCell ref="A22:B22"/>
    <mergeCell ref="A6:A7"/>
  </mergeCells>
  <hyperlinks>
    <hyperlink ref="N22" location="' Index'!A1" display="عودة للفهرس" xr:uid="{00000000-0004-0000-09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ورقة12"/>
  <dimension ref="A1:N24"/>
  <sheetViews>
    <sheetView view="pageBreakPreview" zoomScale="80" zoomScaleNormal="60" zoomScaleSheetLayoutView="80" zoomScalePageLayoutView="70" workbookViewId="0">
      <selection activeCell="A21" sqref="A21"/>
    </sheetView>
  </sheetViews>
  <sheetFormatPr defaultColWidth="14.54296875" defaultRowHeight="21" customHeight="1"/>
  <cols>
    <col min="1" max="4" width="14.54296875" style="12"/>
    <col min="5" max="16384" width="14.54296875" style="13"/>
  </cols>
  <sheetData>
    <row r="1" spans="1:14" ht="21" customHeight="1">
      <c r="A1" s="5"/>
      <c r="B1" s="5"/>
    </row>
    <row r="2" spans="1:14" ht="21" customHeight="1">
      <c r="A2" s="5"/>
      <c r="B2" s="5"/>
      <c r="F2" s="77"/>
    </row>
    <row r="3" spans="1:14" ht="21" customHeight="1">
      <c r="A3" s="5"/>
      <c r="B3" s="5"/>
      <c r="F3" s="77"/>
    </row>
    <row r="4" spans="1:14" s="58" customFormat="1" ht="55" customHeight="1">
      <c r="A4" s="131" t="s">
        <v>16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1:14" s="58" customFormat="1" ht="21" customHeight="1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</row>
    <row r="6" spans="1:14" s="59" customFormat="1" ht="15.5">
      <c r="A6" s="135" t="s">
        <v>63</v>
      </c>
      <c r="B6" s="129" t="s">
        <v>64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30"/>
      <c r="N6" s="135" t="s">
        <v>43</v>
      </c>
    </row>
    <row r="7" spans="1:14" s="61" customFormat="1" ht="15.5">
      <c r="A7" s="136"/>
      <c r="B7" s="10" t="s">
        <v>65</v>
      </c>
      <c r="C7" s="10" t="s">
        <v>66</v>
      </c>
      <c r="D7" s="10" t="s">
        <v>67</v>
      </c>
      <c r="E7" s="10" t="s">
        <v>68</v>
      </c>
      <c r="F7" s="10" t="s">
        <v>69</v>
      </c>
      <c r="G7" s="10" t="s">
        <v>70</v>
      </c>
      <c r="H7" s="10" t="s">
        <v>71</v>
      </c>
      <c r="I7" s="10" t="s">
        <v>72</v>
      </c>
      <c r="J7" s="10" t="s">
        <v>73</v>
      </c>
      <c r="K7" s="10" t="s">
        <v>74</v>
      </c>
      <c r="L7" s="10" t="s">
        <v>75</v>
      </c>
      <c r="M7" s="10" t="s">
        <v>76</v>
      </c>
      <c r="N7" s="136"/>
    </row>
    <row r="8" spans="1:14" s="62" customFormat="1" ht="15.5">
      <c r="A8" s="10" t="s">
        <v>77</v>
      </c>
      <c r="B8" s="3">
        <v>32435</v>
      </c>
      <c r="C8" s="3">
        <v>35656</v>
      </c>
      <c r="D8" s="3">
        <v>84149</v>
      </c>
      <c r="E8" s="3">
        <v>226745</v>
      </c>
      <c r="F8" s="3">
        <v>52941</v>
      </c>
      <c r="G8" s="3">
        <v>9614</v>
      </c>
      <c r="H8" s="3">
        <v>22914</v>
      </c>
      <c r="I8" s="3">
        <v>31529</v>
      </c>
      <c r="J8" s="3">
        <v>32559</v>
      </c>
      <c r="K8" s="3">
        <v>16991</v>
      </c>
      <c r="L8" s="3">
        <v>23045</v>
      </c>
      <c r="M8" s="3">
        <v>19689</v>
      </c>
      <c r="N8" s="3">
        <f>SUM(B8:M8)</f>
        <v>588267</v>
      </c>
    </row>
    <row r="9" spans="1:14" s="62" customFormat="1" ht="15.5">
      <c r="A9" s="10" t="s">
        <v>78</v>
      </c>
      <c r="B9" s="2">
        <v>386234</v>
      </c>
      <c r="C9" s="2">
        <v>377057</v>
      </c>
      <c r="D9" s="2">
        <v>760367</v>
      </c>
      <c r="E9" s="2">
        <v>1394350</v>
      </c>
      <c r="F9" s="2">
        <v>543693</v>
      </c>
      <c r="G9" s="2">
        <v>102568</v>
      </c>
      <c r="H9" s="2">
        <v>239403</v>
      </c>
      <c r="I9" s="2">
        <v>311609</v>
      </c>
      <c r="J9" s="2">
        <v>260823</v>
      </c>
      <c r="K9" s="2">
        <v>206619</v>
      </c>
      <c r="L9" s="2">
        <v>197695</v>
      </c>
      <c r="M9" s="2">
        <v>234508</v>
      </c>
      <c r="N9" s="2">
        <f t="shared" ref="N9:N20" si="0">SUM(B9:M9)</f>
        <v>5014926</v>
      </c>
    </row>
    <row r="10" spans="1:14" s="62" customFormat="1" ht="15.5">
      <c r="A10" s="10" t="s">
        <v>79</v>
      </c>
      <c r="B10" s="3">
        <v>23624</v>
      </c>
      <c r="C10" s="3">
        <v>22630</v>
      </c>
      <c r="D10" s="3">
        <v>50481</v>
      </c>
      <c r="E10" s="3">
        <v>108537</v>
      </c>
      <c r="F10" s="3">
        <v>39174</v>
      </c>
      <c r="G10" s="3">
        <v>9646</v>
      </c>
      <c r="H10" s="3">
        <v>14044</v>
      </c>
      <c r="I10" s="3">
        <v>21696</v>
      </c>
      <c r="J10" s="3">
        <v>19132</v>
      </c>
      <c r="K10" s="3">
        <v>11938</v>
      </c>
      <c r="L10" s="3">
        <v>12638</v>
      </c>
      <c r="M10" s="3">
        <v>10706</v>
      </c>
      <c r="N10" s="3">
        <f t="shared" si="0"/>
        <v>344246</v>
      </c>
    </row>
    <row r="11" spans="1:14" s="62" customFormat="1" ht="15.5">
      <c r="A11" s="10" t="s">
        <v>80</v>
      </c>
      <c r="B11" s="2">
        <v>3170</v>
      </c>
      <c r="C11" s="2">
        <v>3312</v>
      </c>
      <c r="D11" s="2">
        <v>9199</v>
      </c>
      <c r="E11" s="2">
        <v>23344</v>
      </c>
      <c r="F11" s="2">
        <v>5998</v>
      </c>
      <c r="G11" s="2">
        <v>1191</v>
      </c>
      <c r="H11" s="2">
        <v>2094</v>
      </c>
      <c r="I11" s="2">
        <v>2718</v>
      </c>
      <c r="J11" s="2">
        <v>2542</v>
      </c>
      <c r="K11" s="2">
        <v>1447</v>
      </c>
      <c r="L11" s="2">
        <v>1874</v>
      </c>
      <c r="M11" s="2">
        <v>1381</v>
      </c>
      <c r="N11" s="2">
        <f t="shared" si="0"/>
        <v>58270</v>
      </c>
    </row>
    <row r="12" spans="1:14" s="62" customFormat="1" ht="15.5">
      <c r="A12" s="10" t="s">
        <v>81</v>
      </c>
      <c r="B12" s="3">
        <v>12291</v>
      </c>
      <c r="C12" s="3">
        <v>14096</v>
      </c>
      <c r="D12" s="3">
        <v>30613</v>
      </c>
      <c r="E12" s="3">
        <v>88024</v>
      </c>
      <c r="F12" s="3">
        <v>20795</v>
      </c>
      <c r="G12" s="3">
        <v>2991</v>
      </c>
      <c r="H12" s="3">
        <v>9439</v>
      </c>
      <c r="I12" s="3">
        <v>11766</v>
      </c>
      <c r="J12" s="3">
        <v>13086</v>
      </c>
      <c r="K12" s="3">
        <v>7729</v>
      </c>
      <c r="L12" s="3">
        <v>10000</v>
      </c>
      <c r="M12" s="3">
        <v>9128</v>
      </c>
      <c r="N12" s="3">
        <f t="shared" si="0"/>
        <v>229958</v>
      </c>
    </row>
    <row r="13" spans="1:14" s="62" customFormat="1" ht="15.5">
      <c r="A13" s="10" t="s">
        <v>82</v>
      </c>
      <c r="B13" s="2">
        <v>7068</v>
      </c>
      <c r="C13" s="2">
        <v>6500</v>
      </c>
      <c r="D13" s="2">
        <v>16609</v>
      </c>
      <c r="E13" s="2">
        <v>50071</v>
      </c>
      <c r="F13" s="2">
        <v>11284</v>
      </c>
      <c r="G13" s="2">
        <v>1987</v>
      </c>
      <c r="H13" s="2">
        <v>4132</v>
      </c>
      <c r="I13" s="2">
        <v>5610</v>
      </c>
      <c r="J13" s="2">
        <v>4954</v>
      </c>
      <c r="K13" s="2">
        <v>2881</v>
      </c>
      <c r="L13" s="2">
        <v>3639</v>
      </c>
      <c r="M13" s="2">
        <v>2617</v>
      </c>
      <c r="N13" s="2">
        <f t="shared" si="0"/>
        <v>117352</v>
      </c>
    </row>
    <row r="14" spans="1:14" s="62" customFormat="1" ht="15.5">
      <c r="A14" s="10" t="s">
        <v>83</v>
      </c>
      <c r="B14" s="3">
        <v>2703</v>
      </c>
      <c r="C14" s="3">
        <v>2677</v>
      </c>
      <c r="D14" s="3">
        <v>6465</v>
      </c>
      <c r="E14" s="3">
        <v>21939</v>
      </c>
      <c r="F14" s="3">
        <v>4496</v>
      </c>
      <c r="G14" s="3">
        <v>799</v>
      </c>
      <c r="H14" s="3">
        <v>1996</v>
      </c>
      <c r="I14" s="3">
        <v>2856</v>
      </c>
      <c r="J14" s="3">
        <v>3447</v>
      </c>
      <c r="K14" s="3">
        <v>1586</v>
      </c>
      <c r="L14" s="3">
        <v>1870</v>
      </c>
      <c r="M14" s="3">
        <v>1606</v>
      </c>
      <c r="N14" s="3">
        <f t="shared" si="0"/>
        <v>52440</v>
      </c>
    </row>
    <row r="15" spans="1:14" s="62" customFormat="1" ht="15.5">
      <c r="A15" s="10" t="s">
        <v>84</v>
      </c>
      <c r="B15" s="2">
        <v>1083</v>
      </c>
      <c r="C15" s="2">
        <v>1103</v>
      </c>
      <c r="D15" s="2">
        <v>3131</v>
      </c>
      <c r="E15" s="2">
        <v>9349</v>
      </c>
      <c r="F15" s="2">
        <v>2215</v>
      </c>
      <c r="G15" s="2">
        <v>516</v>
      </c>
      <c r="H15" s="2">
        <v>786</v>
      </c>
      <c r="I15" s="2">
        <v>843</v>
      </c>
      <c r="J15" s="2">
        <v>880</v>
      </c>
      <c r="K15" s="2">
        <v>535</v>
      </c>
      <c r="L15" s="2">
        <v>663</v>
      </c>
      <c r="M15" s="2">
        <v>459</v>
      </c>
      <c r="N15" s="2">
        <f t="shared" si="0"/>
        <v>21563</v>
      </c>
    </row>
    <row r="16" spans="1:14" s="62" customFormat="1" ht="15.5">
      <c r="A16" s="10" t="s">
        <v>85</v>
      </c>
      <c r="B16" s="3">
        <v>456</v>
      </c>
      <c r="C16" s="3">
        <v>516</v>
      </c>
      <c r="D16" s="3">
        <v>1137</v>
      </c>
      <c r="E16" s="3">
        <v>3882</v>
      </c>
      <c r="F16" s="3">
        <v>989</v>
      </c>
      <c r="G16" s="3">
        <v>169</v>
      </c>
      <c r="H16" s="3">
        <v>294</v>
      </c>
      <c r="I16" s="3">
        <v>350</v>
      </c>
      <c r="J16" s="3">
        <v>328</v>
      </c>
      <c r="K16" s="3">
        <v>192</v>
      </c>
      <c r="L16" s="3">
        <v>347</v>
      </c>
      <c r="M16" s="3">
        <v>169</v>
      </c>
      <c r="N16" s="3">
        <f t="shared" si="0"/>
        <v>8829</v>
      </c>
    </row>
    <row r="17" spans="1:14" s="62" customFormat="1" ht="15.5">
      <c r="A17" s="10" t="s">
        <v>86</v>
      </c>
      <c r="B17" s="2">
        <v>4597</v>
      </c>
      <c r="C17" s="2">
        <v>3844</v>
      </c>
      <c r="D17" s="2">
        <v>10443</v>
      </c>
      <c r="E17" s="2">
        <v>29618</v>
      </c>
      <c r="F17" s="2">
        <v>7588</v>
      </c>
      <c r="G17" s="2">
        <v>1011</v>
      </c>
      <c r="H17" s="2">
        <v>2498</v>
      </c>
      <c r="I17" s="2">
        <v>3207</v>
      </c>
      <c r="J17" s="2">
        <v>2928</v>
      </c>
      <c r="K17" s="2">
        <v>1587</v>
      </c>
      <c r="L17" s="2">
        <v>1935</v>
      </c>
      <c r="M17" s="2">
        <v>1387</v>
      </c>
      <c r="N17" s="2">
        <f t="shared" si="0"/>
        <v>70643</v>
      </c>
    </row>
    <row r="18" spans="1:14" s="62" customFormat="1" ht="15.5">
      <c r="A18" s="10" t="s">
        <v>87</v>
      </c>
      <c r="B18" s="3">
        <v>1140</v>
      </c>
      <c r="C18" s="3">
        <v>1089</v>
      </c>
      <c r="D18" s="3">
        <v>2339</v>
      </c>
      <c r="E18" s="3">
        <v>7952</v>
      </c>
      <c r="F18" s="3">
        <v>1804</v>
      </c>
      <c r="G18" s="3">
        <v>348</v>
      </c>
      <c r="H18" s="3">
        <v>584</v>
      </c>
      <c r="I18" s="3">
        <v>740</v>
      </c>
      <c r="J18" s="3">
        <v>582</v>
      </c>
      <c r="K18" s="3">
        <v>390</v>
      </c>
      <c r="L18" s="3">
        <v>483</v>
      </c>
      <c r="M18" s="3">
        <v>409</v>
      </c>
      <c r="N18" s="3">
        <f t="shared" si="0"/>
        <v>17860</v>
      </c>
    </row>
    <row r="19" spans="1:14" s="62" customFormat="1" ht="15.5">
      <c r="A19" s="10" t="s">
        <v>88</v>
      </c>
      <c r="B19" s="2">
        <v>1721</v>
      </c>
      <c r="C19" s="2">
        <v>1936</v>
      </c>
      <c r="D19" s="2">
        <v>4520</v>
      </c>
      <c r="E19" s="2">
        <v>11050</v>
      </c>
      <c r="F19" s="2">
        <v>3206</v>
      </c>
      <c r="G19" s="2">
        <v>788</v>
      </c>
      <c r="H19" s="2">
        <v>1294</v>
      </c>
      <c r="I19" s="2">
        <v>1827</v>
      </c>
      <c r="J19" s="2">
        <v>1478</v>
      </c>
      <c r="K19" s="2">
        <v>1013</v>
      </c>
      <c r="L19" s="2">
        <v>1014</v>
      </c>
      <c r="M19" s="2">
        <v>714</v>
      </c>
      <c r="N19" s="2">
        <f t="shared" si="0"/>
        <v>30561</v>
      </c>
    </row>
    <row r="20" spans="1:14" s="62" customFormat="1" ht="15.5">
      <c r="A20" s="10" t="s">
        <v>89</v>
      </c>
      <c r="B20" s="3">
        <v>894</v>
      </c>
      <c r="C20" s="3">
        <v>818</v>
      </c>
      <c r="D20" s="3">
        <v>2131</v>
      </c>
      <c r="E20" s="3">
        <v>6444</v>
      </c>
      <c r="F20" s="3">
        <v>1792</v>
      </c>
      <c r="G20" s="3">
        <v>380</v>
      </c>
      <c r="H20" s="3">
        <v>589</v>
      </c>
      <c r="I20" s="3">
        <v>671</v>
      </c>
      <c r="J20" s="3">
        <v>635</v>
      </c>
      <c r="K20" s="3">
        <v>332</v>
      </c>
      <c r="L20" s="3">
        <v>750</v>
      </c>
      <c r="M20" s="3">
        <v>321</v>
      </c>
      <c r="N20" s="3">
        <f t="shared" si="0"/>
        <v>15757</v>
      </c>
    </row>
    <row r="21" spans="1:14" s="62" customFormat="1" ht="15.5">
      <c r="A21" s="4" t="s">
        <v>48</v>
      </c>
      <c r="B21" s="110">
        <f>SUM(B8:B20)</f>
        <v>477416</v>
      </c>
      <c r="C21" s="110">
        <f t="shared" ref="C21:M21" si="1">SUM(C8:C20)</f>
        <v>471234</v>
      </c>
      <c r="D21" s="110">
        <f t="shared" si="1"/>
        <v>981584</v>
      </c>
      <c r="E21" s="110">
        <f t="shared" si="1"/>
        <v>1981305</v>
      </c>
      <c r="F21" s="110">
        <f t="shared" si="1"/>
        <v>695975</v>
      </c>
      <c r="G21" s="110">
        <f t="shared" si="1"/>
        <v>132008</v>
      </c>
      <c r="H21" s="110">
        <f t="shared" si="1"/>
        <v>300067</v>
      </c>
      <c r="I21" s="110">
        <f t="shared" si="1"/>
        <v>395422</v>
      </c>
      <c r="J21" s="110">
        <f t="shared" si="1"/>
        <v>343374</v>
      </c>
      <c r="K21" s="110">
        <f t="shared" si="1"/>
        <v>253240</v>
      </c>
      <c r="L21" s="110">
        <f t="shared" si="1"/>
        <v>255953</v>
      </c>
      <c r="M21" s="110">
        <f t="shared" si="1"/>
        <v>283094</v>
      </c>
      <c r="N21" s="110">
        <f>SUM(N8:N20)</f>
        <v>6570672</v>
      </c>
    </row>
    <row r="22" spans="1:14" s="63" customFormat="1" ht="21" customHeight="1">
      <c r="A22" s="137" t="s">
        <v>60</v>
      </c>
      <c r="B22" s="138"/>
      <c r="C22" s="50"/>
      <c r="D22" s="50"/>
      <c r="E22" s="50"/>
      <c r="F22" s="18"/>
      <c r="G22" s="18"/>
      <c r="H22" s="18"/>
      <c r="I22" s="18"/>
      <c r="J22" s="18"/>
      <c r="K22" s="18"/>
      <c r="L22" s="18"/>
      <c r="M22" s="18"/>
      <c r="N22" s="45" t="s">
        <v>50</v>
      </c>
    </row>
    <row r="23" spans="1:14" ht="21" customHeight="1">
      <c r="A23" s="148"/>
      <c r="B23" s="148"/>
      <c r="C23" s="148"/>
      <c r="D23" s="78"/>
      <c r="E23" s="78"/>
      <c r="F23" s="67"/>
      <c r="G23" s="67"/>
      <c r="H23" s="67"/>
      <c r="I23" s="67"/>
      <c r="J23" s="67"/>
      <c r="K23" s="67"/>
      <c r="L23" s="67"/>
      <c r="M23" s="67"/>
      <c r="N23" s="67"/>
    </row>
    <row r="24" spans="1:14" ht="21" customHeight="1">
      <c r="E24" s="12"/>
    </row>
  </sheetData>
  <protectedRanges>
    <protectedRange sqref="A21" name="نطاق1_6"/>
  </protectedRanges>
  <mergeCells count="6">
    <mergeCell ref="A6:A7"/>
    <mergeCell ref="N6:N7"/>
    <mergeCell ref="A22:B22"/>
    <mergeCell ref="A4:N4"/>
    <mergeCell ref="A23:C23"/>
    <mergeCell ref="B6:M6"/>
  </mergeCells>
  <hyperlinks>
    <hyperlink ref="N22" location="' Index'!A1" display="عودة للفهرس" xr:uid="{00000000-0004-0000-0A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ورقة13"/>
  <dimension ref="A1:N24"/>
  <sheetViews>
    <sheetView view="pageBreakPreview" zoomScale="80" zoomScaleNormal="80" zoomScaleSheetLayoutView="80" zoomScalePageLayoutView="70" workbookViewId="0">
      <selection activeCell="A21" sqref="A21"/>
    </sheetView>
  </sheetViews>
  <sheetFormatPr defaultColWidth="14.54296875" defaultRowHeight="21" customHeight="1"/>
  <cols>
    <col min="1" max="4" width="14.54296875" style="12"/>
    <col min="5" max="16384" width="14.54296875" style="13"/>
  </cols>
  <sheetData>
    <row r="1" spans="1:14" ht="21" customHeight="1">
      <c r="A1" s="5"/>
      <c r="B1" s="5"/>
    </row>
    <row r="2" spans="1:14" ht="21" customHeight="1">
      <c r="A2" s="5"/>
      <c r="B2" s="5"/>
      <c r="F2" s="77"/>
    </row>
    <row r="3" spans="1:14" ht="21" customHeight="1">
      <c r="A3" s="5"/>
      <c r="B3" s="5"/>
      <c r="F3" s="77"/>
    </row>
    <row r="4" spans="1:14" s="58" customFormat="1" ht="55" customHeight="1">
      <c r="A4" s="131" t="s">
        <v>18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1:14" s="58" customFormat="1" ht="21" customHeight="1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</row>
    <row r="6" spans="1:14" s="59" customFormat="1" ht="21" customHeight="1">
      <c r="A6" s="135" t="s">
        <v>63</v>
      </c>
      <c r="B6" s="129" t="s">
        <v>64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30"/>
      <c r="N6" s="135" t="s">
        <v>43</v>
      </c>
    </row>
    <row r="7" spans="1:14" s="61" customFormat="1" ht="21" customHeight="1">
      <c r="A7" s="136"/>
      <c r="B7" s="10" t="s">
        <v>65</v>
      </c>
      <c r="C7" s="10" t="s">
        <v>66</v>
      </c>
      <c r="D7" s="10" t="s">
        <v>67</v>
      </c>
      <c r="E7" s="10" t="s">
        <v>68</v>
      </c>
      <c r="F7" s="10" t="s">
        <v>69</v>
      </c>
      <c r="G7" s="10" t="s">
        <v>70</v>
      </c>
      <c r="H7" s="10" t="s">
        <v>71</v>
      </c>
      <c r="I7" s="10" t="s">
        <v>72</v>
      </c>
      <c r="J7" s="10" t="s">
        <v>73</v>
      </c>
      <c r="K7" s="10" t="s">
        <v>74</v>
      </c>
      <c r="L7" s="10" t="s">
        <v>75</v>
      </c>
      <c r="M7" s="10" t="s">
        <v>76</v>
      </c>
      <c r="N7" s="136"/>
    </row>
    <row r="8" spans="1:14" s="62" customFormat="1" ht="21" customHeight="1">
      <c r="A8" s="10" t="s">
        <v>77</v>
      </c>
      <c r="B8" s="3">
        <v>10869</v>
      </c>
      <c r="C8" s="3">
        <v>11817</v>
      </c>
      <c r="D8" s="3">
        <v>27348</v>
      </c>
      <c r="E8" s="3">
        <v>58622</v>
      </c>
      <c r="F8" s="3">
        <v>15084</v>
      </c>
      <c r="G8" s="3">
        <v>3092</v>
      </c>
      <c r="H8" s="3">
        <v>8665</v>
      </c>
      <c r="I8" s="3">
        <v>12057</v>
      </c>
      <c r="J8" s="3">
        <v>9286</v>
      </c>
      <c r="K8" s="3">
        <v>5617</v>
      </c>
      <c r="L8" s="3">
        <v>10567</v>
      </c>
      <c r="M8" s="3">
        <v>7498</v>
      </c>
      <c r="N8" s="3">
        <f>B8+C8+D8+E8+F8+G8+H8+I8+J8+K8+L8+M8</f>
        <v>180522</v>
      </c>
    </row>
    <row r="9" spans="1:14" s="62" customFormat="1" ht="21" customHeight="1">
      <c r="A9" s="10" t="s">
        <v>78</v>
      </c>
      <c r="B9" s="2">
        <v>189454</v>
      </c>
      <c r="C9" s="2">
        <v>198371</v>
      </c>
      <c r="D9" s="2">
        <v>402337</v>
      </c>
      <c r="E9" s="2">
        <v>594296</v>
      </c>
      <c r="F9" s="2">
        <v>301041</v>
      </c>
      <c r="G9" s="2">
        <v>52003</v>
      </c>
      <c r="H9" s="2">
        <v>116211</v>
      </c>
      <c r="I9" s="2">
        <v>157669</v>
      </c>
      <c r="J9" s="2">
        <v>117620</v>
      </c>
      <c r="K9" s="2">
        <v>109392</v>
      </c>
      <c r="L9" s="2">
        <v>115727</v>
      </c>
      <c r="M9" s="2">
        <v>149782</v>
      </c>
      <c r="N9" s="2">
        <f t="shared" ref="N9:N20" si="0">SUM(B9:M9)</f>
        <v>2503903</v>
      </c>
    </row>
    <row r="10" spans="1:14" s="62" customFormat="1" ht="21" customHeight="1">
      <c r="A10" s="10" t="s">
        <v>79</v>
      </c>
      <c r="B10" s="3">
        <v>5678</v>
      </c>
      <c r="C10" s="3">
        <v>6218</v>
      </c>
      <c r="D10" s="3">
        <v>15799</v>
      </c>
      <c r="E10" s="3">
        <v>27406</v>
      </c>
      <c r="F10" s="3">
        <v>10112</v>
      </c>
      <c r="G10" s="3">
        <v>2768</v>
      </c>
      <c r="H10" s="3">
        <v>4023</v>
      </c>
      <c r="I10" s="3">
        <v>7332</v>
      </c>
      <c r="J10" s="3">
        <v>5501</v>
      </c>
      <c r="K10" s="3">
        <v>3275</v>
      </c>
      <c r="L10" s="3">
        <v>4450</v>
      </c>
      <c r="M10" s="3">
        <v>3517</v>
      </c>
      <c r="N10" s="3">
        <f t="shared" si="0"/>
        <v>96079</v>
      </c>
    </row>
    <row r="11" spans="1:14" s="62" customFormat="1" ht="21" customHeight="1">
      <c r="A11" s="10" t="s">
        <v>80</v>
      </c>
      <c r="B11" s="2">
        <v>959</v>
      </c>
      <c r="C11" s="2">
        <v>1020</v>
      </c>
      <c r="D11" s="2">
        <v>2500</v>
      </c>
      <c r="E11" s="2">
        <v>4958</v>
      </c>
      <c r="F11" s="2">
        <v>1492</v>
      </c>
      <c r="G11" s="2">
        <v>319</v>
      </c>
      <c r="H11" s="2">
        <v>869</v>
      </c>
      <c r="I11" s="2">
        <v>1111</v>
      </c>
      <c r="J11" s="2">
        <v>839</v>
      </c>
      <c r="K11" s="2">
        <v>414</v>
      </c>
      <c r="L11" s="2">
        <v>933</v>
      </c>
      <c r="M11" s="2">
        <v>437</v>
      </c>
      <c r="N11" s="2">
        <f t="shared" si="0"/>
        <v>15851</v>
      </c>
    </row>
    <row r="12" spans="1:14" s="62" customFormat="1" ht="21" customHeight="1">
      <c r="A12" s="10" t="s">
        <v>81</v>
      </c>
      <c r="B12" s="3">
        <v>4357</v>
      </c>
      <c r="C12" s="3">
        <v>4296</v>
      </c>
      <c r="D12" s="3">
        <v>8691</v>
      </c>
      <c r="E12" s="3">
        <v>18020</v>
      </c>
      <c r="F12" s="3">
        <v>5417</v>
      </c>
      <c r="G12" s="3">
        <v>763</v>
      </c>
      <c r="H12" s="3">
        <v>3288</v>
      </c>
      <c r="I12" s="3">
        <v>4357</v>
      </c>
      <c r="J12" s="3">
        <v>3251</v>
      </c>
      <c r="K12" s="3">
        <v>2487</v>
      </c>
      <c r="L12" s="3">
        <v>4447</v>
      </c>
      <c r="M12" s="3">
        <v>3927</v>
      </c>
      <c r="N12" s="3">
        <f t="shared" si="0"/>
        <v>63301</v>
      </c>
    </row>
    <row r="13" spans="1:14" s="62" customFormat="1" ht="21" customHeight="1">
      <c r="A13" s="10" t="s">
        <v>82</v>
      </c>
      <c r="B13" s="2">
        <v>1859</v>
      </c>
      <c r="C13" s="2">
        <v>1821</v>
      </c>
      <c r="D13" s="2">
        <v>4240</v>
      </c>
      <c r="E13" s="2">
        <v>8704</v>
      </c>
      <c r="F13" s="2">
        <v>2559</v>
      </c>
      <c r="G13" s="2">
        <v>497</v>
      </c>
      <c r="H13" s="2">
        <v>1453</v>
      </c>
      <c r="I13" s="2">
        <v>1969</v>
      </c>
      <c r="J13" s="2">
        <v>1348</v>
      </c>
      <c r="K13" s="2">
        <v>816</v>
      </c>
      <c r="L13" s="2">
        <v>1649</v>
      </c>
      <c r="M13" s="2">
        <v>905</v>
      </c>
      <c r="N13" s="2">
        <f t="shared" si="0"/>
        <v>27820</v>
      </c>
    </row>
    <row r="14" spans="1:14" s="62" customFormat="1" ht="21" customHeight="1">
      <c r="A14" s="10" t="s">
        <v>83</v>
      </c>
      <c r="B14" s="3">
        <v>608</v>
      </c>
      <c r="C14" s="3">
        <v>702</v>
      </c>
      <c r="D14" s="3">
        <v>1420</v>
      </c>
      <c r="E14" s="3">
        <v>2749</v>
      </c>
      <c r="F14" s="3">
        <v>685</v>
      </c>
      <c r="G14" s="3">
        <v>169</v>
      </c>
      <c r="H14" s="3">
        <v>452</v>
      </c>
      <c r="I14" s="3">
        <v>688</v>
      </c>
      <c r="J14" s="3">
        <v>477</v>
      </c>
      <c r="K14" s="3">
        <v>321</v>
      </c>
      <c r="L14" s="3">
        <v>527</v>
      </c>
      <c r="M14" s="3">
        <v>372</v>
      </c>
      <c r="N14" s="3">
        <f t="shared" si="0"/>
        <v>9170</v>
      </c>
    </row>
    <row r="15" spans="1:14" s="62" customFormat="1" ht="21" customHeight="1">
      <c r="A15" s="10" t="s">
        <v>84</v>
      </c>
      <c r="B15" s="2">
        <v>354</v>
      </c>
      <c r="C15" s="2">
        <v>403</v>
      </c>
      <c r="D15" s="2">
        <v>1000</v>
      </c>
      <c r="E15" s="2">
        <v>1902</v>
      </c>
      <c r="F15" s="2">
        <v>498</v>
      </c>
      <c r="G15" s="2">
        <v>129</v>
      </c>
      <c r="H15" s="2">
        <v>332</v>
      </c>
      <c r="I15" s="2">
        <v>382</v>
      </c>
      <c r="J15" s="2">
        <v>326</v>
      </c>
      <c r="K15" s="2">
        <v>200</v>
      </c>
      <c r="L15" s="2">
        <v>364</v>
      </c>
      <c r="M15" s="2">
        <v>162</v>
      </c>
      <c r="N15" s="2">
        <f t="shared" si="0"/>
        <v>6052</v>
      </c>
    </row>
    <row r="16" spans="1:14" s="62" customFormat="1" ht="21" customHeight="1">
      <c r="A16" s="10" t="s">
        <v>85</v>
      </c>
      <c r="B16" s="3">
        <v>130</v>
      </c>
      <c r="C16" s="3">
        <v>132</v>
      </c>
      <c r="D16" s="3">
        <v>348</v>
      </c>
      <c r="E16" s="3">
        <v>746</v>
      </c>
      <c r="F16" s="3">
        <v>178</v>
      </c>
      <c r="G16" s="3">
        <v>32</v>
      </c>
      <c r="H16" s="3">
        <v>135</v>
      </c>
      <c r="I16" s="3">
        <v>150</v>
      </c>
      <c r="J16" s="3">
        <v>110</v>
      </c>
      <c r="K16" s="3">
        <v>55</v>
      </c>
      <c r="L16" s="3">
        <v>191</v>
      </c>
      <c r="M16" s="3">
        <v>65</v>
      </c>
      <c r="N16" s="3">
        <f t="shared" si="0"/>
        <v>2272</v>
      </c>
    </row>
    <row r="17" spans="1:14" s="62" customFormat="1" ht="21" customHeight="1">
      <c r="A17" s="10" t="s">
        <v>86</v>
      </c>
      <c r="B17" s="2">
        <v>780</v>
      </c>
      <c r="C17" s="2">
        <v>708</v>
      </c>
      <c r="D17" s="2">
        <v>2178</v>
      </c>
      <c r="E17" s="2">
        <v>4529</v>
      </c>
      <c r="F17" s="2">
        <v>1277</v>
      </c>
      <c r="G17" s="2">
        <v>230</v>
      </c>
      <c r="H17" s="2">
        <v>731</v>
      </c>
      <c r="I17" s="2">
        <v>859</v>
      </c>
      <c r="J17" s="2">
        <v>505</v>
      </c>
      <c r="K17" s="2">
        <v>289</v>
      </c>
      <c r="L17" s="2">
        <v>788</v>
      </c>
      <c r="M17" s="2">
        <v>326</v>
      </c>
      <c r="N17" s="2">
        <f t="shared" si="0"/>
        <v>13200</v>
      </c>
    </row>
    <row r="18" spans="1:14" s="62" customFormat="1" ht="21" customHeight="1">
      <c r="A18" s="10" t="s">
        <v>87</v>
      </c>
      <c r="B18" s="3">
        <v>315</v>
      </c>
      <c r="C18" s="3">
        <v>313</v>
      </c>
      <c r="D18" s="3">
        <v>788</v>
      </c>
      <c r="E18" s="3">
        <v>1796</v>
      </c>
      <c r="F18" s="3">
        <v>383</v>
      </c>
      <c r="G18" s="3">
        <v>75</v>
      </c>
      <c r="H18" s="3">
        <v>254</v>
      </c>
      <c r="I18" s="3">
        <v>327</v>
      </c>
      <c r="J18" s="3">
        <v>174</v>
      </c>
      <c r="K18" s="3">
        <v>102</v>
      </c>
      <c r="L18" s="3">
        <v>285</v>
      </c>
      <c r="M18" s="3">
        <v>154</v>
      </c>
      <c r="N18" s="3">
        <f t="shared" si="0"/>
        <v>4966</v>
      </c>
    </row>
    <row r="19" spans="1:14" s="62" customFormat="1" ht="21" customHeight="1">
      <c r="A19" s="10" t="s">
        <v>88</v>
      </c>
      <c r="B19" s="2">
        <v>655</v>
      </c>
      <c r="C19" s="2">
        <v>625</v>
      </c>
      <c r="D19" s="2">
        <v>1511</v>
      </c>
      <c r="E19" s="2">
        <v>2126</v>
      </c>
      <c r="F19" s="2">
        <v>974</v>
      </c>
      <c r="G19" s="2">
        <v>304</v>
      </c>
      <c r="H19" s="2">
        <v>543</v>
      </c>
      <c r="I19" s="2">
        <v>690</v>
      </c>
      <c r="J19" s="2">
        <v>571</v>
      </c>
      <c r="K19" s="2">
        <v>292</v>
      </c>
      <c r="L19" s="2">
        <v>487</v>
      </c>
      <c r="M19" s="2">
        <v>261</v>
      </c>
      <c r="N19" s="2">
        <f t="shared" si="0"/>
        <v>9039</v>
      </c>
    </row>
    <row r="20" spans="1:14" s="62" customFormat="1" ht="21" customHeight="1">
      <c r="A20" s="10" t="s">
        <v>89</v>
      </c>
      <c r="B20" s="3">
        <v>204</v>
      </c>
      <c r="C20" s="3">
        <v>307</v>
      </c>
      <c r="D20" s="3">
        <v>750</v>
      </c>
      <c r="E20" s="3">
        <v>1458</v>
      </c>
      <c r="F20" s="3">
        <v>430</v>
      </c>
      <c r="G20" s="3">
        <v>68</v>
      </c>
      <c r="H20" s="3">
        <v>252</v>
      </c>
      <c r="I20" s="3">
        <v>271</v>
      </c>
      <c r="J20" s="3">
        <v>172</v>
      </c>
      <c r="K20" s="3">
        <v>94</v>
      </c>
      <c r="L20" s="3">
        <v>462</v>
      </c>
      <c r="M20" s="3">
        <v>124</v>
      </c>
      <c r="N20" s="3">
        <f t="shared" si="0"/>
        <v>4592</v>
      </c>
    </row>
    <row r="21" spans="1:14" s="62" customFormat="1" ht="21" customHeight="1">
      <c r="A21" s="4" t="s">
        <v>48</v>
      </c>
      <c r="B21" s="110">
        <f>SUM(B8:B20)</f>
        <v>216222</v>
      </c>
      <c r="C21" s="110">
        <f t="shared" ref="C21:M21" si="1">SUM(C8:C20)</f>
        <v>226733</v>
      </c>
      <c r="D21" s="110">
        <f t="shared" si="1"/>
        <v>468910</v>
      </c>
      <c r="E21" s="110">
        <f t="shared" si="1"/>
        <v>727312</v>
      </c>
      <c r="F21" s="110">
        <f t="shared" si="1"/>
        <v>340130</v>
      </c>
      <c r="G21" s="110">
        <f t="shared" si="1"/>
        <v>60449</v>
      </c>
      <c r="H21" s="110">
        <f t="shared" si="1"/>
        <v>137208</v>
      </c>
      <c r="I21" s="110">
        <f t="shared" si="1"/>
        <v>187862</v>
      </c>
      <c r="J21" s="110">
        <f t="shared" si="1"/>
        <v>140180</v>
      </c>
      <c r="K21" s="110">
        <f t="shared" si="1"/>
        <v>123354</v>
      </c>
      <c r="L21" s="110">
        <f t="shared" si="1"/>
        <v>140877</v>
      </c>
      <c r="M21" s="110">
        <f t="shared" si="1"/>
        <v>167530</v>
      </c>
      <c r="N21" s="110">
        <f>SUM(B21:M21)</f>
        <v>2936767</v>
      </c>
    </row>
    <row r="22" spans="1:14" s="63" customFormat="1" ht="21" customHeight="1">
      <c r="A22" s="137" t="s">
        <v>60</v>
      </c>
      <c r="B22" s="138"/>
      <c r="C22" s="50"/>
      <c r="D22" s="50"/>
      <c r="E22" s="50"/>
      <c r="F22" s="18"/>
      <c r="G22" s="18"/>
      <c r="H22" s="18"/>
      <c r="I22" s="18"/>
      <c r="J22" s="18"/>
      <c r="K22" s="18"/>
      <c r="L22" s="18"/>
      <c r="M22" s="18"/>
      <c r="N22" s="45" t="s">
        <v>50</v>
      </c>
    </row>
    <row r="23" spans="1:14" ht="21" customHeight="1">
      <c r="A23" s="146"/>
      <c r="B23" s="146"/>
      <c r="C23" s="146"/>
      <c r="E23" s="12"/>
      <c r="F23" s="12"/>
    </row>
    <row r="24" spans="1:14" ht="21" customHeight="1">
      <c r="E24" s="12"/>
      <c r="F24" s="12"/>
    </row>
  </sheetData>
  <protectedRanges>
    <protectedRange sqref="A21" name="نطاق1_6"/>
  </protectedRanges>
  <mergeCells count="6">
    <mergeCell ref="A6:A7"/>
    <mergeCell ref="A4:N4"/>
    <mergeCell ref="A23:C23"/>
    <mergeCell ref="N6:N7"/>
    <mergeCell ref="B6:M6"/>
    <mergeCell ref="A22:B22"/>
  </mergeCells>
  <hyperlinks>
    <hyperlink ref="N22" location="' Index'!A1" display="عودة للفهرس" xr:uid="{00000000-0004-0000-0B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ورقة23"/>
  <dimension ref="A1:N22"/>
  <sheetViews>
    <sheetView view="pageBreakPreview" topLeftCell="A8" zoomScale="90" zoomScaleNormal="110" zoomScaleSheetLayoutView="90" zoomScalePageLayoutView="70" workbookViewId="0">
      <selection activeCell="A20" sqref="A20"/>
    </sheetView>
  </sheetViews>
  <sheetFormatPr defaultColWidth="14.54296875" defaultRowHeight="21" customHeight="1"/>
  <cols>
    <col min="1" max="16384" width="14.54296875" style="11"/>
  </cols>
  <sheetData>
    <row r="1" spans="1:14" ht="21" customHeight="1">
      <c r="A1" s="5"/>
      <c r="B1" s="5"/>
    </row>
    <row r="2" spans="1:14" s="67" customFormat="1" ht="21" customHeight="1">
      <c r="A2" s="5"/>
      <c r="B2" s="5"/>
    </row>
    <row r="3" spans="1:14" s="67" customFormat="1" ht="21" customHeight="1">
      <c r="A3" s="5"/>
      <c r="B3" s="5"/>
    </row>
    <row r="4" spans="1:14" s="14" customFormat="1" ht="55" customHeight="1">
      <c r="A4" s="131" t="s">
        <v>90</v>
      </c>
      <c r="B4" s="132"/>
      <c r="C4" s="132"/>
      <c r="D4" s="132"/>
      <c r="E4" s="132"/>
      <c r="F4" s="132"/>
      <c r="G4" s="132"/>
      <c r="H4" s="74"/>
    </row>
    <row r="5" spans="1:14" s="14" customFormat="1" ht="21" customHeight="1">
      <c r="A5" s="113"/>
      <c r="B5" s="113"/>
      <c r="C5" s="113"/>
      <c r="D5" s="113"/>
      <c r="E5" s="113"/>
      <c r="F5" s="113"/>
      <c r="G5" s="113"/>
      <c r="H5" s="74"/>
    </row>
    <row r="6" spans="1:14" ht="21" customHeight="1">
      <c r="A6" s="135" t="s">
        <v>91</v>
      </c>
      <c r="B6" s="129" t="s">
        <v>92</v>
      </c>
      <c r="C6" s="147"/>
      <c r="D6" s="147"/>
      <c r="E6" s="147"/>
      <c r="F6" s="147"/>
      <c r="G6" s="130"/>
    </row>
    <row r="7" spans="1:14" ht="21" customHeight="1">
      <c r="A7" s="136"/>
      <c r="B7" s="10" t="s">
        <v>93</v>
      </c>
      <c r="C7" s="10" t="s">
        <v>94</v>
      </c>
      <c r="D7" s="10" t="s">
        <v>95</v>
      </c>
      <c r="E7" s="10" t="s">
        <v>96</v>
      </c>
      <c r="F7" s="10" t="s">
        <v>97</v>
      </c>
      <c r="G7" s="10" t="s">
        <v>48</v>
      </c>
    </row>
    <row r="8" spans="1:14" ht="21" customHeight="1">
      <c r="A8" s="10" t="s">
        <v>65</v>
      </c>
      <c r="B8" s="3">
        <v>695060</v>
      </c>
      <c r="C8" s="3">
        <v>120530</v>
      </c>
      <c r="D8" s="3">
        <v>33787</v>
      </c>
      <c r="E8" s="3">
        <v>12695</v>
      </c>
      <c r="F8" s="3">
        <v>12432</v>
      </c>
      <c r="G8" s="3">
        <f>SUM(B8:F8)</f>
        <v>874504</v>
      </c>
    </row>
    <row r="9" spans="1:14" ht="21" customHeight="1">
      <c r="A9" s="10" t="s">
        <v>66</v>
      </c>
      <c r="B9" s="2">
        <v>609209</v>
      </c>
      <c r="C9" s="2">
        <v>157446</v>
      </c>
      <c r="D9" s="2">
        <v>53566</v>
      </c>
      <c r="E9" s="2">
        <v>21923</v>
      </c>
      <c r="F9" s="2">
        <v>26725</v>
      </c>
      <c r="G9" s="2">
        <f t="shared" ref="G9:G19" si="0">SUM(B9:F9)</f>
        <v>868869</v>
      </c>
    </row>
    <row r="10" spans="1:14" ht="21" customHeight="1">
      <c r="A10" s="10" t="s">
        <v>67</v>
      </c>
      <c r="B10" s="3">
        <v>1780898</v>
      </c>
      <c r="C10" s="3">
        <v>302730</v>
      </c>
      <c r="D10" s="3">
        <v>97113</v>
      </c>
      <c r="E10" s="3">
        <v>38918</v>
      </c>
      <c r="F10" s="3">
        <v>44801</v>
      </c>
      <c r="G10" s="3">
        <f t="shared" si="0"/>
        <v>2264460</v>
      </c>
    </row>
    <row r="11" spans="1:14" ht="21" customHeight="1">
      <c r="A11" s="10" t="s">
        <v>68</v>
      </c>
      <c r="B11" s="2">
        <v>3959480</v>
      </c>
      <c r="C11" s="2">
        <v>249594</v>
      </c>
      <c r="D11" s="2">
        <v>41395</v>
      </c>
      <c r="E11" s="2">
        <v>11526</v>
      </c>
      <c r="F11" s="2">
        <v>7770</v>
      </c>
      <c r="G11" s="2">
        <f t="shared" si="0"/>
        <v>4269765</v>
      </c>
      <c r="H11" s="16"/>
    </row>
    <row r="12" spans="1:14" ht="21" customHeight="1">
      <c r="A12" s="10" t="s">
        <v>69</v>
      </c>
      <c r="B12" s="3">
        <v>755275</v>
      </c>
      <c r="C12" s="3">
        <v>344638</v>
      </c>
      <c r="D12" s="3">
        <v>99788</v>
      </c>
      <c r="E12" s="3">
        <v>33958</v>
      </c>
      <c r="F12" s="3">
        <v>26989</v>
      </c>
      <c r="G12" s="3">
        <f t="shared" si="0"/>
        <v>1260648</v>
      </c>
    </row>
    <row r="13" spans="1:14" ht="21" customHeight="1">
      <c r="A13" s="10" t="s">
        <v>70</v>
      </c>
      <c r="B13" s="2">
        <v>112036</v>
      </c>
      <c r="C13" s="2">
        <v>72492</v>
      </c>
      <c r="D13" s="2">
        <v>29430</v>
      </c>
      <c r="E13" s="2">
        <v>12164</v>
      </c>
      <c r="F13" s="2">
        <v>10522</v>
      </c>
      <c r="G13" s="2">
        <f t="shared" si="0"/>
        <v>236644</v>
      </c>
    </row>
    <row r="14" spans="1:14" ht="21" customHeight="1">
      <c r="A14" s="10" t="s">
        <v>71</v>
      </c>
      <c r="B14" s="3">
        <v>556303</v>
      </c>
      <c r="C14" s="3">
        <v>56798</v>
      </c>
      <c r="D14" s="3">
        <v>9422</v>
      </c>
      <c r="E14" s="3">
        <v>2266</v>
      </c>
      <c r="F14" s="3">
        <v>1373</v>
      </c>
      <c r="G14" s="3">
        <f t="shared" si="0"/>
        <v>626162</v>
      </c>
    </row>
    <row r="15" spans="1:14" ht="21" customHeight="1">
      <c r="A15" s="10" t="s">
        <v>72</v>
      </c>
      <c r="B15" s="2">
        <v>653462</v>
      </c>
      <c r="C15" s="2">
        <v>119947</v>
      </c>
      <c r="D15" s="2">
        <v>32184</v>
      </c>
      <c r="E15" s="2">
        <v>11233</v>
      </c>
      <c r="F15" s="2">
        <v>9509</v>
      </c>
      <c r="G15" s="2">
        <f t="shared" si="0"/>
        <v>826335</v>
      </c>
      <c r="J15" s="75"/>
      <c r="K15" s="75"/>
      <c r="L15" s="75"/>
      <c r="M15" s="75"/>
      <c r="N15" s="75"/>
    </row>
    <row r="16" spans="1:14" ht="21" customHeight="1">
      <c r="A16" s="10" t="s">
        <v>73</v>
      </c>
      <c r="B16" s="3">
        <v>411847</v>
      </c>
      <c r="C16" s="3">
        <v>108212</v>
      </c>
      <c r="D16" s="3">
        <v>36496</v>
      </c>
      <c r="E16" s="3">
        <v>14951</v>
      </c>
      <c r="F16" s="3">
        <v>16892</v>
      </c>
      <c r="G16" s="3">
        <f t="shared" si="0"/>
        <v>588398</v>
      </c>
    </row>
    <row r="17" spans="1:7" ht="21" customHeight="1">
      <c r="A17" s="10" t="s">
        <v>74</v>
      </c>
      <c r="B17" s="2">
        <v>402741</v>
      </c>
      <c r="C17" s="2">
        <v>42176</v>
      </c>
      <c r="D17" s="2">
        <v>7991</v>
      </c>
      <c r="E17" s="2">
        <v>2163</v>
      </c>
      <c r="F17" s="2">
        <v>1486</v>
      </c>
      <c r="G17" s="2">
        <f t="shared" si="0"/>
        <v>456557</v>
      </c>
    </row>
    <row r="18" spans="1:7" ht="21" customHeight="1">
      <c r="A18" s="10" t="s">
        <v>75</v>
      </c>
      <c r="B18" s="3">
        <v>419269</v>
      </c>
      <c r="C18" s="3">
        <v>66165</v>
      </c>
      <c r="D18" s="3">
        <v>15495</v>
      </c>
      <c r="E18" s="3">
        <v>5013</v>
      </c>
      <c r="F18" s="3">
        <v>4774</v>
      </c>
      <c r="G18" s="3">
        <f t="shared" si="0"/>
        <v>510716</v>
      </c>
    </row>
    <row r="19" spans="1:7" ht="21" customHeight="1">
      <c r="A19" s="10" t="s">
        <v>76</v>
      </c>
      <c r="B19" s="2">
        <v>401130</v>
      </c>
      <c r="C19" s="2">
        <v>80639</v>
      </c>
      <c r="D19" s="2">
        <v>23750</v>
      </c>
      <c r="E19" s="2">
        <v>8691</v>
      </c>
      <c r="F19" s="2">
        <v>8972</v>
      </c>
      <c r="G19" s="2">
        <f t="shared" si="0"/>
        <v>523182</v>
      </c>
    </row>
    <row r="20" spans="1:7" s="17" customFormat="1" ht="21" customHeight="1">
      <c r="A20" s="4" t="s">
        <v>48</v>
      </c>
      <c r="B20" s="110">
        <f>SUM(B8:B19)</f>
        <v>10756710</v>
      </c>
      <c r="C20" s="110">
        <f t="shared" ref="C20:G20" si="1">SUM(C8:C19)</f>
        <v>1721367</v>
      </c>
      <c r="D20" s="110">
        <f t="shared" si="1"/>
        <v>480417</v>
      </c>
      <c r="E20" s="110">
        <f t="shared" si="1"/>
        <v>175501</v>
      </c>
      <c r="F20" s="110">
        <f t="shared" si="1"/>
        <v>172245</v>
      </c>
      <c r="G20" s="110">
        <f t="shared" si="1"/>
        <v>13306240</v>
      </c>
    </row>
    <row r="21" spans="1:7" s="18" customFormat="1" ht="21" customHeight="1">
      <c r="A21" s="137" t="s">
        <v>60</v>
      </c>
      <c r="B21" s="138"/>
      <c r="C21" s="138"/>
      <c r="D21" s="76"/>
      <c r="G21" s="7" t="s">
        <v>50</v>
      </c>
    </row>
    <row r="22" spans="1:7" ht="21" customHeight="1">
      <c r="F22" s="68"/>
    </row>
  </sheetData>
  <protectedRanges>
    <protectedRange sqref="A4:A5 F4:G5 C4:D5" name="نطاق1"/>
    <protectedRange sqref="A6:A19" name="نطاق1_1_2"/>
    <protectedRange sqref="E6:G6" name="نطاق1_2_1_1"/>
    <protectedRange sqref="A20" name="نطاق1_6"/>
  </protectedRanges>
  <mergeCells count="4">
    <mergeCell ref="A21:C21"/>
    <mergeCell ref="B6:G6"/>
    <mergeCell ref="A6:A7"/>
    <mergeCell ref="A4:G4"/>
  </mergeCells>
  <hyperlinks>
    <hyperlink ref="G21" location="' Index'!A1" display="عودة للفهرس" xr:uid="{00000000-0004-0000-0C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ورقة24"/>
  <dimension ref="A1:G28"/>
  <sheetViews>
    <sheetView view="pageBreakPreview" topLeftCell="A4" zoomScale="90" zoomScaleNormal="93" zoomScaleSheetLayoutView="90" zoomScalePageLayoutView="70" workbookViewId="0">
      <selection activeCell="A20" sqref="A20"/>
    </sheetView>
  </sheetViews>
  <sheetFormatPr defaultColWidth="14.54296875" defaultRowHeight="21" customHeight="1"/>
  <cols>
    <col min="1" max="16384" width="14.54296875" style="11"/>
  </cols>
  <sheetData>
    <row r="1" spans="1:7" ht="21" customHeight="1">
      <c r="A1" s="5"/>
      <c r="B1" s="5"/>
    </row>
    <row r="2" spans="1:7" s="67" customFormat="1" ht="21" customHeight="1">
      <c r="A2" s="5"/>
      <c r="B2" s="5"/>
    </row>
    <row r="3" spans="1:7" s="67" customFormat="1" ht="21" customHeight="1">
      <c r="A3" s="5"/>
      <c r="B3" s="5"/>
    </row>
    <row r="4" spans="1:7" s="14" customFormat="1" ht="55" customHeight="1">
      <c r="A4" s="131" t="s">
        <v>21</v>
      </c>
      <c r="B4" s="132"/>
      <c r="C4" s="132"/>
      <c r="D4" s="132"/>
      <c r="E4" s="132"/>
      <c r="F4" s="132"/>
      <c r="G4" s="132"/>
    </row>
    <row r="5" spans="1:7" s="14" customFormat="1" ht="21" customHeight="1">
      <c r="A5" s="113"/>
      <c r="B5" s="113"/>
      <c r="C5" s="113"/>
      <c r="D5" s="113"/>
      <c r="E5" s="113"/>
      <c r="F5" s="113"/>
      <c r="G5" s="113"/>
    </row>
    <row r="6" spans="1:7" ht="21" customHeight="1">
      <c r="A6" s="135" t="s">
        <v>91</v>
      </c>
      <c r="B6" s="129" t="s">
        <v>92</v>
      </c>
      <c r="C6" s="147"/>
      <c r="D6" s="147"/>
      <c r="E6" s="147"/>
      <c r="F6" s="147"/>
      <c r="G6" s="130"/>
    </row>
    <row r="7" spans="1:7" ht="15.5">
      <c r="A7" s="136"/>
      <c r="B7" s="10" t="s">
        <v>93</v>
      </c>
      <c r="C7" s="10" t="s">
        <v>94</v>
      </c>
      <c r="D7" s="10" t="s">
        <v>95</v>
      </c>
      <c r="E7" s="10" t="s">
        <v>96</v>
      </c>
      <c r="F7" s="10" t="s">
        <v>97</v>
      </c>
      <c r="G7" s="10" t="s">
        <v>48</v>
      </c>
    </row>
    <row r="8" spans="1:7" ht="15.5">
      <c r="A8" s="10" t="s">
        <v>65</v>
      </c>
      <c r="B8" s="3">
        <v>453455</v>
      </c>
      <c r="C8" s="3">
        <v>77050</v>
      </c>
      <c r="D8" s="3">
        <v>20908</v>
      </c>
      <c r="E8" s="3">
        <v>7779</v>
      </c>
      <c r="F8" s="3">
        <v>7727</v>
      </c>
      <c r="G8" s="3">
        <f>SUM(B8:F8)</f>
        <v>566919</v>
      </c>
    </row>
    <row r="9" spans="1:7" ht="15.5">
      <c r="A9" s="10" t="s">
        <v>66</v>
      </c>
      <c r="B9" s="2">
        <v>385963</v>
      </c>
      <c r="C9" s="2">
        <v>103001</v>
      </c>
      <c r="D9" s="2">
        <v>35161</v>
      </c>
      <c r="E9" s="2">
        <v>14403</v>
      </c>
      <c r="F9" s="2">
        <v>17860</v>
      </c>
      <c r="G9" s="2">
        <f t="shared" ref="G9:G19" si="0">SUM(B9:F9)</f>
        <v>556388</v>
      </c>
    </row>
    <row r="10" spans="1:7" ht="15.5">
      <c r="A10" s="10" t="s">
        <v>67</v>
      </c>
      <c r="B10" s="3">
        <v>1072603</v>
      </c>
      <c r="C10" s="3">
        <v>196784</v>
      </c>
      <c r="D10" s="3">
        <v>65990</v>
      </c>
      <c r="E10" s="3">
        <v>26930</v>
      </c>
      <c r="F10" s="3">
        <v>31552</v>
      </c>
      <c r="G10" s="3">
        <f t="shared" si="0"/>
        <v>1393859</v>
      </c>
    </row>
    <row r="11" spans="1:7" ht="15.5">
      <c r="A11" s="10" t="s">
        <v>68</v>
      </c>
      <c r="B11" s="2">
        <v>2606030</v>
      </c>
      <c r="C11" s="2">
        <v>170094</v>
      </c>
      <c r="D11" s="2">
        <v>26881</v>
      </c>
      <c r="E11" s="2">
        <v>7420</v>
      </c>
      <c r="F11" s="2">
        <v>5175</v>
      </c>
      <c r="G11" s="2">
        <f t="shared" si="0"/>
        <v>2815600</v>
      </c>
    </row>
    <row r="12" spans="1:7" ht="15.5">
      <c r="A12" s="10" t="s">
        <v>69</v>
      </c>
      <c r="B12" s="3">
        <v>476670</v>
      </c>
      <c r="C12" s="3">
        <v>232590</v>
      </c>
      <c r="D12" s="3">
        <v>66917</v>
      </c>
      <c r="E12" s="3">
        <v>22110</v>
      </c>
      <c r="F12" s="3">
        <v>16807</v>
      </c>
      <c r="G12" s="3">
        <f t="shared" si="0"/>
        <v>815094</v>
      </c>
    </row>
    <row r="13" spans="1:7" ht="15.5">
      <c r="A13" s="10" t="s">
        <v>70</v>
      </c>
      <c r="B13" s="2">
        <v>71272</v>
      </c>
      <c r="C13" s="2">
        <v>49125</v>
      </c>
      <c r="D13" s="2">
        <v>20674</v>
      </c>
      <c r="E13" s="2">
        <v>8513</v>
      </c>
      <c r="F13" s="2">
        <v>7164</v>
      </c>
      <c r="G13" s="2">
        <f t="shared" si="0"/>
        <v>156748</v>
      </c>
    </row>
    <row r="14" spans="1:7" ht="15.5">
      <c r="A14" s="10" t="s">
        <v>71</v>
      </c>
      <c r="B14" s="3">
        <v>350312</v>
      </c>
      <c r="C14" s="3">
        <v>35728</v>
      </c>
      <c r="D14" s="3">
        <v>5781</v>
      </c>
      <c r="E14" s="3">
        <v>1350</v>
      </c>
      <c r="F14" s="3">
        <v>846</v>
      </c>
      <c r="G14" s="3">
        <f t="shared" si="0"/>
        <v>394017</v>
      </c>
    </row>
    <row r="15" spans="1:7" ht="15.5">
      <c r="A15" s="10" t="s">
        <v>72</v>
      </c>
      <c r="B15" s="2">
        <v>404146</v>
      </c>
      <c r="C15" s="2">
        <v>78558</v>
      </c>
      <c r="D15" s="2">
        <v>21200</v>
      </c>
      <c r="E15" s="2">
        <v>7357</v>
      </c>
      <c r="F15" s="2">
        <v>6291</v>
      </c>
      <c r="G15" s="2">
        <f t="shared" si="0"/>
        <v>517552</v>
      </c>
    </row>
    <row r="16" spans="1:7" ht="15.5">
      <c r="A16" s="10" t="s">
        <v>73</v>
      </c>
      <c r="B16" s="3">
        <v>272135</v>
      </c>
      <c r="C16" s="3">
        <v>77034</v>
      </c>
      <c r="D16" s="3">
        <v>26518</v>
      </c>
      <c r="E16" s="3">
        <v>10914</v>
      </c>
      <c r="F16" s="3">
        <v>12280</v>
      </c>
      <c r="G16" s="3">
        <f t="shared" si="0"/>
        <v>398881</v>
      </c>
    </row>
    <row r="17" spans="1:7" ht="15.5">
      <c r="A17" s="10" t="s">
        <v>74</v>
      </c>
      <c r="B17" s="2">
        <v>260220</v>
      </c>
      <c r="C17" s="2">
        <v>27664</v>
      </c>
      <c r="D17" s="2">
        <v>5219</v>
      </c>
      <c r="E17" s="2">
        <v>1449</v>
      </c>
      <c r="F17" s="2">
        <v>1044</v>
      </c>
      <c r="G17" s="2">
        <f t="shared" si="0"/>
        <v>295596</v>
      </c>
    </row>
    <row r="18" spans="1:7" ht="15.5">
      <c r="A18" s="10" t="s">
        <v>75</v>
      </c>
      <c r="B18" s="3">
        <v>252196</v>
      </c>
      <c r="C18" s="3">
        <v>43497</v>
      </c>
      <c r="D18" s="3">
        <v>10583</v>
      </c>
      <c r="E18" s="3">
        <v>3458</v>
      </c>
      <c r="F18" s="3">
        <v>3396</v>
      </c>
      <c r="G18" s="3">
        <f t="shared" si="0"/>
        <v>313130</v>
      </c>
    </row>
    <row r="19" spans="1:7" ht="15.5">
      <c r="A19" s="10" t="s">
        <v>76</v>
      </c>
      <c r="B19" s="2">
        <v>238932</v>
      </c>
      <c r="C19" s="2">
        <v>53026</v>
      </c>
      <c r="D19" s="2">
        <v>16298</v>
      </c>
      <c r="E19" s="2">
        <v>6076</v>
      </c>
      <c r="F19" s="2">
        <v>6574</v>
      </c>
      <c r="G19" s="2">
        <f t="shared" si="0"/>
        <v>320906</v>
      </c>
    </row>
    <row r="20" spans="1:7" ht="15.5">
      <c r="A20" s="4" t="s">
        <v>48</v>
      </c>
      <c r="B20" s="110">
        <f>SUM(B8:B19)</f>
        <v>6843934</v>
      </c>
      <c r="C20" s="110">
        <f t="shared" ref="C20:G20" si="1">SUM(C8:C19)</f>
        <v>1144151</v>
      </c>
      <c r="D20" s="110">
        <f t="shared" si="1"/>
        <v>322130</v>
      </c>
      <c r="E20" s="110">
        <f t="shared" si="1"/>
        <v>117759</v>
      </c>
      <c r="F20" s="110">
        <f t="shared" si="1"/>
        <v>116716</v>
      </c>
      <c r="G20" s="110">
        <f t="shared" si="1"/>
        <v>8544690</v>
      </c>
    </row>
    <row r="21" spans="1:7" s="18" customFormat="1" ht="21" customHeight="1">
      <c r="A21" s="137" t="s">
        <v>60</v>
      </c>
      <c r="B21" s="138"/>
      <c r="C21" s="138"/>
      <c r="D21" s="76"/>
      <c r="G21" s="7" t="s">
        <v>50</v>
      </c>
    </row>
    <row r="22" spans="1:7" ht="21" customHeight="1">
      <c r="B22" s="15"/>
      <c r="C22" s="15"/>
      <c r="D22" s="15"/>
      <c r="E22" s="15"/>
      <c r="F22" s="15"/>
      <c r="G22" s="15"/>
    </row>
    <row r="23" spans="1:7" ht="21" customHeight="1">
      <c r="C23" s="16"/>
    </row>
    <row r="24" spans="1:7" ht="21" customHeight="1">
      <c r="B24" s="16"/>
      <c r="C24" s="16"/>
      <c r="D24" s="16"/>
      <c r="E24" s="16"/>
      <c r="F24" s="16"/>
      <c r="G24" s="16"/>
    </row>
    <row r="28" spans="1:7" ht="21" customHeight="1">
      <c r="B28" s="16"/>
      <c r="C28" s="16"/>
      <c r="D28" s="16"/>
      <c r="E28" s="16"/>
      <c r="F28" s="16"/>
      <c r="G28" s="16"/>
    </row>
  </sheetData>
  <protectedRanges>
    <protectedRange sqref="E4:G5 A4:C5" name="نطاق1_3"/>
    <protectedRange sqref="A6:A7" name="نطاق1_1_2"/>
    <protectedRange sqref="E6:G6" name="نطاق1_2_1_1"/>
    <protectedRange sqref="A8:A14 A16:A19" name="نطاق1_1_2_1"/>
    <protectedRange sqref="A15" name="نطاق1_1_2_2"/>
    <protectedRange sqref="A20" name="نطاق1_6"/>
  </protectedRanges>
  <mergeCells count="4">
    <mergeCell ref="A21:C21"/>
    <mergeCell ref="A6:A7"/>
    <mergeCell ref="B6:G6"/>
    <mergeCell ref="A4:G4"/>
  </mergeCells>
  <hyperlinks>
    <hyperlink ref="G21" location="' Index'!A1" display="عودة للفهرس" xr:uid="{00000000-0004-0000-0D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ورقة25"/>
  <dimension ref="A1:G22"/>
  <sheetViews>
    <sheetView view="pageBreakPreview" zoomScale="90" zoomScaleNormal="80" zoomScaleSheetLayoutView="90" zoomScalePageLayoutView="70" workbookViewId="0">
      <selection activeCell="A20" sqref="A20"/>
    </sheetView>
  </sheetViews>
  <sheetFormatPr defaultColWidth="14.54296875" defaultRowHeight="21" customHeight="1"/>
  <cols>
    <col min="1" max="16384" width="14.54296875" style="11"/>
  </cols>
  <sheetData>
    <row r="1" spans="1:7" ht="21" customHeight="1">
      <c r="A1" s="5"/>
      <c r="B1" s="5"/>
    </row>
    <row r="2" spans="1:7" s="67" customFormat="1" ht="21" customHeight="1">
      <c r="A2" s="5"/>
      <c r="B2" s="5"/>
    </row>
    <row r="3" spans="1:7" s="67" customFormat="1" ht="21" customHeight="1">
      <c r="A3" s="5"/>
      <c r="B3" s="5"/>
    </row>
    <row r="4" spans="1:7" s="14" customFormat="1" ht="55" customHeight="1">
      <c r="A4" s="131" t="s">
        <v>23</v>
      </c>
      <c r="B4" s="132"/>
      <c r="C4" s="132"/>
      <c r="D4" s="132"/>
      <c r="E4" s="132"/>
      <c r="F4" s="132"/>
      <c r="G4" s="132"/>
    </row>
    <row r="5" spans="1:7" s="14" customFormat="1" ht="21" customHeight="1">
      <c r="A5" s="113"/>
      <c r="B5" s="113"/>
      <c r="C5" s="113"/>
      <c r="D5" s="113"/>
      <c r="E5" s="113"/>
      <c r="F5" s="113"/>
      <c r="G5" s="113"/>
    </row>
    <row r="6" spans="1:7" ht="21" customHeight="1">
      <c r="A6" s="135" t="s">
        <v>91</v>
      </c>
      <c r="B6" s="129" t="s">
        <v>92</v>
      </c>
      <c r="C6" s="147"/>
      <c r="D6" s="147"/>
      <c r="E6" s="147"/>
      <c r="F6" s="147"/>
      <c r="G6" s="130"/>
    </row>
    <row r="7" spans="1:7" ht="21" customHeight="1">
      <c r="A7" s="136"/>
      <c r="B7" s="10" t="s">
        <v>93</v>
      </c>
      <c r="C7" s="10" t="s">
        <v>94</v>
      </c>
      <c r="D7" s="10" t="s">
        <v>95</v>
      </c>
      <c r="E7" s="10" t="s">
        <v>96</v>
      </c>
      <c r="F7" s="10" t="s">
        <v>97</v>
      </c>
      <c r="G7" s="10" t="s">
        <v>48</v>
      </c>
    </row>
    <row r="8" spans="1:7" ht="21" customHeight="1">
      <c r="A8" s="10" t="s">
        <v>65</v>
      </c>
      <c r="B8" s="3">
        <v>241605</v>
      </c>
      <c r="C8" s="3">
        <v>43480</v>
      </c>
      <c r="D8" s="3">
        <v>12879</v>
      </c>
      <c r="E8" s="3">
        <v>4916</v>
      </c>
      <c r="F8" s="3">
        <v>4705</v>
      </c>
      <c r="G8" s="3">
        <f>SUM(B8:F8)</f>
        <v>307585</v>
      </c>
    </row>
    <row r="9" spans="1:7" ht="21" customHeight="1">
      <c r="A9" s="10" t="s">
        <v>66</v>
      </c>
      <c r="B9" s="2">
        <v>223246</v>
      </c>
      <c r="C9" s="2">
        <v>54445</v>
      </c>
      <c r="D9" s="2">
        <v>18405</v>
      </c>
      <c r="E9" s="2">
        <v>7520</v>
      </c>
      <c r="F9" s="2">
        <v>8865</v>
      </c>
      <c r="G9" s="2">
        <f t="shared" ref="G9:G19" si="0">SUM(B9:F9)</f>
        <v>312481</v>
      </c>
    </row>
    <row r="10" spans="1:7" ht="21" customHeight="1">
      <c r="A10" s="10" t="s">
        <v>67</v>
      </c>
      <c r="B10" s="3">
        <v>708295</v>
      </c>
      <c r="C10" s="3">
        <v>105946</v>
      </c>
      <c r="D10" s="3">
        <v>31123</v>
      </c>
      <c r="E10" s="3">
        <v>11988</v>
      </c>
      <c r="F10" s="3">
        <v>13249</v>
      </c>
      <c r="G10" s="3">
        <f t="shared" si="0"/>
        <v>870601</v>
      </c>
    </row>
    <row r="11" spans="1:7" ht="21" customHeight="1">
      <c r="A11" s="10" t="s">
        <v>68</v>
      </c>
      <c r="B11" s="2">
        <v>1353450</v>
      </c>
      <c r="C11" s="2">
        <v>79500</v>
      </c>
      <c r="D11" s="2">
        <v>14514</v>
      </c>
      <c r="E11" s="2">
        <v>4106</v>
      </c>
      <c r="F11" s="2">
        <v>2595</v>
      </c>
      <c r="G11" s="2">
        <f t="shared" si="0"/>
        <v>1454165</v>
      </c>
    </row>
    <row r="12" spans="1:7" ht="21" customHeight="1">
      <c r="A12" s="10" t="s">
        <v>69</v>
      </c>
      <c r="B12" s="3">
        <v>278605</v>
      </c>
      <c r="C12" s="3">
        <v>112048</v>
      </c>
      <c r="D12" s="3">
        <v>32871</v>
      </c>
      <c r="E12" s="3">
        <v>11848</v>
      </c>
      <c r="F12" s="3">
        <v>10182</v>
      </c>
      <c r="G12" s="3">
        <f t="shared" si="0"/>
        <v>445554</v>
      </c>
    </row>
    <row r="13" spans="1:7" ht="21" customHeight="1">
      <c r="A13" s="10" t="s">
        <v>70</v>
      </c>
      <c r="B13" s="2">
        <v>40764</v>
      </c>
      <c r="C13" s="2">
        <v>23367</v>
      </c>
      <c r="D13" s="2">
        <v>8756</v>
      </c>
      <c r="E13" s="2">
        <v>3651</v>
      </c>
      <c r="F13" s="2">
        <v>3358</v>
      </c>
      <c r="G13" s="2">
        <f t="shared" si="0"/>
        <v>79896</v>
      </c>
    </row>
    <row r="14" spans="1:7" ht="21" customHeight="1">
      <c r="A14" s="10" t="s">
        <v>71</v>
      </c>
      <c r="B14" s="3">
        <v>205991</v>
      </c>
      <c r="C14" s="3">
        <v>21070</v>
      </c>
      <c r="D14" s="3">
        <v>3641</v>
      </c>
      <c r="E14" s="3">
        <v>916</v>
      </c>
      <c r="F14" s="3">
        <v>527</v>
      </c>
      <c r="G14" s="3">
        <f t="shared" si="0"/>
        <v>232145</v>
      </c>
    </row>
    <row r="15" spans="1:7" ht="21" customHeight="1">
      <c r="A15" s="10" t="s">
        <v>72</v>
      </c>
      <c r="B15" s="2">
        <v>249316</v>
      </c>
      <c r="C15" s="2">
        <v>41389</v>
      </c>
      <c r="D15" s="2">
        <v>10984</v>
      </c>
      <c r="E15" s="2">
        <v>3876</v>
      </c>
      <c r="F15" s="2">
        <v>3218</v>
      </c>
      <c r="G15" s="2">
        <f t="shared" si="0"/>
        <v>308783</v>
      </c>
    </row>
    <row r="16" spans="1:7" ht="21" customHeight="1">
      <c r="A16" s="10" t="s">
        <v>73</v>
      </c>
      <c r="B16" s="3">
        <v>139712</v>
      </c>
      <c r="C16" s="3">
        <v>31178</v>
      </c>
      <c r="D16" s="3">
        <v>9978</v>
      </c>
      <c r="E16" s="3">
        <v>4037</v>
      </c>
      <c r="F16" s="3">
        <v>4612</v>
      </c>
      <c r="G16" s="3">
        <f t="shared" si="0"/>
        <v>189517</v>
      </c>
    </row>
    <row r="17" spans="1:7" ht="21" customHeight="1">
      <c r="A17" s="10" t="s">
        <v>74</v>
      </c>
      <c r="B17" s="2">
        <v>142521</v>
      </c>
      <c r="C17" s="2">
        <v>14512</v>
      </c>
      <c r="D17" s="2">
        <v>2772</v>
      </c>
      <c r="E17" s="2">
        <v>714</v>
      </c>
      <c r="F17" s="2">
        <v>442</v>
      </c>
      <c r="G17" s="2">
        <f t="shared" si="0"/>
        <v>160961</v>
      </c>
    </row>
    <row r="18" spans="1:7" ht="21" customHeight="1">
      <c r="A18" s="10" t="s">
        <v>75</v>
      </c>
      <c r="B18" s="3">
        <v>167073</v>
      </c>
      <c r="C18" s="3">
        <v>22668</v>
      </c>
      <c r="D18" s="3">
        <v>4912</v>
      </c>
      <c r="E18" s="3">
        <v>1555</v>
      </c>
      <c r="F18" s="3">
        <v>1378</v>
      </c>
      <c r="G18" s="3">
        <f t="shared" si="0"/>
        <v>197586</v>
      </c>
    </row>
    <row r="19" spans="1:7" ht="21" customHeight="1">
      <c r="A19" s="10" t="s">
        <v>76</v>
      </c>
      <c r="B19" s="2">
        <v>162198</v>
      </c>
      <c r="C19" s="2">
        <v>27613</v>
      </c>
      <c r="D19" s="2">
        <v>7452</v>
      </c>
      <c r="E19" s="2">
        <v>2615</v>
      </c>
      <c r="F19" s="2">
        <v>2398</v>
      </c>
      <c r="G19" s="2">
        <f t="shared" si="0"/>
        <v>202276</v>
      </c>
    </row>
    <row r="20" spans="1:7" ht="21" customHeight="1">
      <c r="A20" s="4" t="s">
        <v>48</v>
      </c>
      <c r="B20" s="110">
        <f>SUM(B8:B19)</f>
        <v>3912776</v>
      </c>
      <c r="C20" s="110">
        <f t="shared" ref="C20:G20" si="1">SUM(C8:C19)</f>
        <v>577216</v>
      </c>
      <c r="D20" s="110">
        <f t="shared" si="1"/>
        <v>158287</v>
      </c>
      <c r="E20" s="110">
        <f t="shared" si="1"/>
        <v>57742</v>
      </c>
      <c r="F20" s="110">
        <f t="shared" si="1"/>
        <v>55529</v>
      </c>
      <c r="G20" s="110">
        <f t="shared" si="1"/>
        <v>4761550</v>
      </c>
    </row>
    <row r="21" spans="1:7" s="18" customFormat="1" ht="21" customHeight="1">
      <c r="A21" s="137" t="s">
        <v>60</v>
      </c>
      <c r="B21" s="138"/>
      <c r="C21" s="138"/>
      <c r="D21" s="76"/>
      <c r="G21" s="7" t="s">
        <v>50</v>
      </c>
    </row>
    <row r="22" spans="1:7" ht="21" customHeight="1">
      <c r="E22" s="68"/>
    </row>
  </sheetData>
  <protectedRanges>
    <protectedRange sqref="E4:G5 A4:C5" name="نطاق1_3"/>
    <protectedRange sqref="A6:A7" name="نطاق1_1_2"/>
    <protectedRange sqref="E6:G6" name="نطاق1_2_1_1_1"/>
    <protectedRange sqref="A8:A14 A16:A19" name="نطاق1_1_2_1"/>
    <protectedRange sqref="A15" name="نطاق1_1_2_2"/>
    <protectedRange sqref="A20" name="نطاق1_6"/>
  </protectedRanges>
  <mergeCells count="4">
    <mergeCell ref="A21:C21"/>
    <mergeCell ref="A6:A7"/>
    <mergeCell ref="B6:G6"/>
    <mergeCell ref="A4:G4"/>
  </mergeCells>
  <hyperlinks>
    <hyperlink ref="G21" location="' Index'!A1" display="عودة للفهرس" xr:uid="{00000000-0004-0000-0E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ورقة26"/>
  <dimension ref="A1:J21"/>
  <sheetViews>
    <sheetView view="pageBreakPreview" zoomScale="90" zoomScaleNormal="86" zoomScaleSheetLayoutView="90" zoomScalePageLayoutView="70" workbookViewId="0">
      <selection activeCell="A20" sqref="A20"/>
    </sheetView>
  </sheetViews>
  <sheetFormatPr defaultColWidth="14.54296875" defaultRowHeight="21" customHeight="1"/>
  <cols>
    <col min="1" max="16384" width="14.54296875" style="11"/>
  </cols>
  <sheetData>
    <row r="1" spans="1:10" ht="21" customHeight="1">
      <c r="A1" s="5"/>
      <c r="B1" s="5"/>
    </row>
    <row r="2" spans="1:10" s="13" customFormat="1" ht="21" customHeight="1">
      <c r="A2" s="5"/>
      <c r="B2" s="5"/>
      <c r="H2" s="70"/>
      <c r="J2" s="1"/>
    </row>
    <row r="3" spans="1:10" s="13" customFormat="1" ht="21" customHeight="1">
      <c r="A3" s="5"/>
      <c r="B3" s="5"/>
      <c r="H3" s="70"/>
      <c r="J3" s="1"/>
    </row>
    <row r="4" spans="1:10" s="14" customFormat="1" ht="55" customHeight="1">
      <c r="A4" s="131" t="s">
        <v>24</v>
      </c>
      <c r="B4" s="132"/>
      <c r="C4" s="132"/>
      <c r="D4" s="132"/>
      <c r="E4" s="132"/>
      <c r="F4" s="132"/>
      <c r="G4" s="132"/>
    </row>
    <row r="5" spans="1:10" s="14" customFormat="1" ht="21" customHeight="1">
      <c r="A5" s="113"/>
      <c r="B5" s="113"/>
      <c r="C5" s="113"/>
      <c r="D5" s="113"/>
      <c r="E5" s="113"/>
      <c r="F5" s="113"/>
      <c r="G5" s="113"/>
    </row>
    <row r="6" spans="1:10" ht="21" customHeight="1">
      <c r="A6" s="135" t="s">
        <v>91</v>
      </c>
      <c r="B6" s="129" t="s">
        <v>92</v>
      </c>
      <c r="C6" s="147"/>
      <c r="D6" s="147"/>
      <c r="E6" s="147"/>
      <c r="F6" s="147"/>
      <c r="G6" s="130"/>
    </row>
    <row r="7" spans="1:10" ht="21" customHeight="1">
      <c r="A7" s="136"/>
      <c r="B7" s="10" t="s">
        <v>93</v>
      </c>
      <c r="C7" s="10" t="s">
        <v>94</v>
      </c>
      <c r="D7" s="10" t="s">
        <v>95</v>
      </c>
      <c r="E7" s="10" t="s">
        <v>96</v>
      </c>
      <c r="F7" s="10" t="s">
        <v>97</v>
      </c>
      <c r="G7" s="10" t="s">
        <v>48</v>
      </c>
    </row>
    <row r="8" spans="1:10" ht="21" customHeight="1">
      <c r="A8" s="10" t="s">
        <v>65</v>
      </c>
      <c r="B8" s="3">
        <v>160070</v>
      </c>
      <c r="C8" s="3">
        <v>16503</v>
      </c>
      <c r="D8" s="3">
        <v>2767</v>
      </c>
      <c r="E8" s="3">
        <v>719</v>
      </c>
      <c r="F8" s="3">
        <v>807</v>
      </c>
      <c r="G8" s="3">
        <f>SUM(B8:F8)</f>
        <v>180866</v>
      </c>
    </row>
    <row r="9" spans="1:10" ht="21" customHeight="1">
      <c r="A9" s="10" t="s">
        <v>66</v>
      </c>
      <c r="B9" s="2">
        <v>140760</v>
      </c>
      <c r="C9" s="2">
        <v>21774</v>
      </c>
      <c r="D9" s="2">
        <v>4796</v>
      </c>
      <c r="E9" s="2">
        <v>1498</v>
      </c>
      <c r="F9" s="2">
        <v>2074</v>
      </c>
      <c r="G9" s="2">
        <f t="shared" ref="G9:G19" si="0">SUM(B9:F9)</f>
        <v>170902</v>
      </c>
    </row>
    <row r="10" spans="1:10" ht="21" customHeight="1">
      <c r="A10" s="10" t="s">
        <v>67</v>
      </c>
      <c r="B10" s="3">
        <v>744835</v>
      </c>
      <c r="C10" s="3">
        <v>56071</v>
      </c>
      <c r="D10" s="3">
        <v>8562</v>
      </c>
      <c r="E10" s="3">
        <v>2206</v>
      </c>
      <c r="F10" s="3">
        <v>2292</v>
      </c>
      <c r="G10" s="3">
        <f t="shared" si="0"/>
        <v>813966</v>
      </c>
    </row>
    <row r="11" spans="1:10" ht="21" customHeight="1">
      <c r="A11" s="10" t="s">
        <v>68</v>
      </c>
      <c r="B11" s="2">
        <v>1534475</v>
      </c>
      <c r="C11" s="2">
        <v>25706</v>
      </c>
      <c r="D11" s="2">
        <v>886</v>
      </c>
      <c r="E11" s="2">
        <v>66</v>
      </c>
      <c r="F11" s="2">
        <v>15</v>
      </c>
      <c r="G11" s="2">
        <f t="shared" si="0"/>
        <v>1561148</v>
      </c>
    </row>
    <row r="12" spans="1:10" ht="21" customHeight="1">
      <c r="A12" s="10" t="s">
        <v>69</v>
      </c>
      <c r="B12" s="3">
        <v>166013</v>
      </c>
      <c r="C12" s="3">
        <v>50064</v>
      </c>
      <c r="D12" s="3">
        <v>6527</v>
      </c>
      <c r="E12" s="3">
        <v>1168</v>
      </c>
      <c r="F12" s="3">
        <v>771</v>
      </c>
      <c r="G12" s="3">
        <f t="shared" si="0"/>
        <v>224543</v>
      </c>
    </row>
    <row r="13" spans="1:10" ht="21" customHeight="1">
      <c r="A13" s="10" t="s">
        <v>70</v>
      </c>
      <c r="B13" s="2">
        <v>29422</v>
      </c>
      <c r="C13" s="2">
        <v>11687</v>
      </c>
      <c r="D13" s="2">
        <v>2164</v>
      </c>
      <c r="E13" s="2">
        <v>550</v>
      </c>
      <c r="F13" s="2">
        <v>364</v>
      </c>
      <c r="G13" s="2">
        <f t="shared" si="0"/>
        <v>44187</v>
      </c>
    </row>
    <row r="14" spans="1:10" ht="21" customHeight="1">
      <c r="A14" s="10" t="s">
        <v>71</v>
      </c>
      <c r="B14" s="3">
        <v>178586</v>
      </c>
      <c r="C14" s="3">
        <v>9402</v>
      </c>
      <c r="D14" s="3">
        <v>715</v>
      </c>
      <c r="E14" s="3">
        <v>115</v>
      </c>
      <c r="F14" s="3">
        <v>69</v>
      </c>
      <c r="G14" s="3">
        <f t="shared" si="0"/>
        <v>188887</v>
      </c>
    </row>
    <row r="15" spans="1:10" ht="21" customHeight="1">
      <c r="A15" s="10" t="s">
        <v>72</v>
      </c>
      <c r="B15" s="2">
        <v>217547</v>
      </c>
      <c r="C15" s="2">
        <v>21395</v>
      </c>
      <c r="D15" s="2">
        <v>2831</v>
      </c>
      <c r="E15" s="2">
        <v>635</v>
      </c>
      <c r="F15" s="2">
        <v>643</v>
      </c>
      <c r="G15" s="2">
        <f t="shared" si="0"/>
        <v>243051</v>
      </c>
    </row>
    <row r="16" spans="1:10" ht="21" customHeight="1">
      <c r="A16" s="10" t="s">
        <v>73</v>
      </c>
      <c r="B16" s="3">
        <v>87728</v>
      </c>
      <c r="C16" s="3">
        <v>12565</v>
      </c>
      <c r="D16" s="3">
        <v>2608</v>
      </c>
      <c r="E16" s="3">
        <v>795</v>
      </c>
      <c r="F16" s="3">
        <v>1148</v>
      </c>
      <c r="G16" s="3">
        <f t="shared" si="0"/>
        <v>104844</v>
      </c>
    </row>
    <row r="17" spans="1:7" ht="21" customHeight="1">
      <c r="A17" s="10" t="s">
        <v>74</v>
      </c>
      <c r="B17" s="2">
        <v>74518</v>
      </c>
      <c r="C17" s="2">
        <v>4609</v>
      </c>
      <c r="D17" s="2">
        <v>551</v>
      </c>
      <c r="E17" s="2">
        <v>135</v>
      </c>
      <c r="F17" s="2">
        <v>150</v>
      </c>
      <c r="G17" s="2">
        <f t="shared" si="0"/>
        <v>79963</v>
      </c>
    </row>
    <row r="18" spans="1:7" ht="21" customHeight="1">
      <c r="A18" s="10" t="s">
        <v>75</v>
      </c>
      <c r="B18" s="3">
        <v>103085</v>
      </c>
      <c r="C18" s="3">
        <v>8883</v>
      </c>
      <c r="D18" s="3">
        <v>1121</v>
      </c>
      <c r="E18" s="3">
        <v>293</v>
      </c>
      <c r="F18" s="3">
        <v>504</v>
      </c>
      <c r="G18" s="3">
        <f t="shared" si="0"/>
        <v>113886</v>
      </c>
    </row>
    <row r="19" spans="1:7" ht="21" customHeight="1">
      <c r="A19" s="10" t="s">
        <v>76</v>
      </c>
      <c r="B19" s="2">
        <v>62512</v>
      </c>
      <c r="C19" s="2">
        <v>7391</v>
      </c>
      <c r="D19" s="2">
        <v>1468</v>
      </c>
      <c r="E19" s="2">
        <v>471</v>
      </c>
      <c r="F19" s="2">
        <v>716</v>
      </c>
      <c r="G19" s="2">
        <f t="shared" si="0"/>
        <v>72558</v>
      </c>
    </row>
    <row r="20" spans="1:7" ht="21" customHeight="1">
      <c r="A20" s="4" t="s">
        <v>48</v>
      </c>
      <c r="B20" s="110">
        <f>SUM(B8:B19)</f>
        <v>3499551</v>
      </c>
      <c r="C20" s="110">
        <f t="shared" ref="C20:G20" si="1">SUM(C8:C19)</f>
        <v>246050</v>
      </c>
      <c r="D20" s="110">
        <f t="shared" si="1"/>
        <v>34996</v>
      </c>
      <c r="E20" s="110">
        <f t="shared" si="1"/>
        <v>8651</v>
      </c>
      <c r="F20" s="110">
        <f t="shared" si="1"/>
        <v>9553</v>
      </c>
      <c r="G20" s="110">
        <f t="shared" si="1"/>
        <v>3798801</v>
      </c>
    </row>
    <row r="21" spans="1:7" s="63" customFormat="1" ht="21" customHeight="1">
      <c r="A21" s="137" t="s">
        <v>60</v>
      </c>
      <c r="B21" s="138"/>
      <c r="C21" s="138"/>
      <c r="D21" s="76"/>
      <c r="E21" s="18"/>
      <c r="F21" s="18"/>
      <c r="G21" s="7" t="s">
        <v>50</v>
      </c>
    </row>
  </sheetData>
  <protectedRanges>
    <protectedRange sqref="E4:G5 A4:C5" name="نطاق1_3"/>
    <protectedRange sqref="A6:A7" name="نطاق1_1_2"/>
    <protectedRange sqref="E6:G6" name="نطاق1_2_1_1_1"/>
    <protectedRange sqref="A8:A14 A16:A19" name="نطاق1_1_2_1"/>
    <protectedRange sqref="A15" name="نطاق1_1_2_2"/>
    <protectedRange sqref="A20" name="نطاق1_6"/>
  </protectedRanges>
  <mergeCells count="4">
    <mergeCell ref="A21:C21"/>
    <mergeCell ref="A6:A7"/>
    <mergeCell ref="B6:G6"/>
    <mergeCell ref="A4:G4"/>
  </mergeCells>
  <hyperlinks>
    <hyperlink ref="G21" location="' Index'!A1" display="عودة للفهرس" xr:uid="{00000000-0004-0000-0F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ورقة27"/>
  <dimension ref="A1:J21"/>
  <sheetViews>
    <sheetView view="pageBreakPreview" zoomScaleNormal="86" zoomScaleSheetLayoutView="100" zoomScalePageLayoutView="70" workbookViewId="0">
      <selection activeCell="A20" sqref="A20"/>
    </sheetView>
  </sheetViews>
  <sheetFormatPr defaultColWidth="14.54296875" defaultRowHeight="21" customHeight="1"/>
  <cols>
    <col min="1" max="16384" width="14.54296875" style="11"/>
  </cols>
  <sheetData>
    <row r="1" spans="1:10" ht="21" customHeight="1">
      <c r="A1" s="5"/>
      <c r="B1" s="5"/>
    </row>
    <row r="2" spans="1:10" s="67" customFormat="1" ht="21" customHeight="1">
      <c r="A2" s="5"/>
      <c r="B2" s="5"/>
      <c r="H2" s="72"/>
      <c r="J2" s="73"/>
    </row>
    <row r="3" spans="1:10" s="67" customFormat="1" ht="21" customHeight="1">
      <c r="A3" s="5"/>
      <c r="B3" s="5"/>
      <c r="H3" s="72"/>
      <c r="J3" s="73"/>
    </row>
    <row r="4" spans="1:10" s="14" customFormat="1" ht="55" customHeight="1">
      <c r="A4" s="131" t="s">
        <v>26</v>
      </c>
      <c r="B4" s="132"/>
      <c r="C4" s="132"/>
      <c r="D4" s="132"/>
      <c r="E4" s="132"/>
      <c r="F4" s="132"/>
      <c r="G4" s="132"/>
    </row>
    <row r="5" spans="1:10" s="14" customFormat="1" ht="21" customHeight="1">
      <c r="A5" s="113"/>
      <c r="B5" s="113"/>
      <c r="C5" s="113"/>
      <c r="D5" s="113"/>
      <c r="E5" s="113"/>
      <c r="F5" s="113"/>
      <c r="G5" s="113"/>
    </row>
    <row r="6" spans="1:10" ht="21" customHeight="1">
      <c r="A6" s="135" t="s">
        <v>91</v>
      </c>
      <c r="B6" s="129" t="s">
        <v>92</v>
      </c>
      <c r="C6" s="147"/>
      <c r="D6" s="147"/>
      <c r="E6" s="147"/>
      <c r="F6" s="147"/>
      <c r="G6" s="130"/>
    </row>
    <row r="7" spans="1:10" ht="21" customHeight="1">
      <c r="A7" s="136"/>
      <c r="B7" s="10" t="s">
        <v>93</v>
      </c>
      <c r="C7" s="10" t="s">
        <v>94</v>
      </c>
      <c r="D7" s="10" t="s">
        <v>95</v>
      </c>
      <c r="E7" s="10" t="s">
        <v>96</v>
      </c>
      <c r="F7" s="10" t="s">
        <v>97</v>
      </c>
      <c r="G7" s="10" t="s">
        <v>48</v>
      </c>
    </row>
    <row r="8" spans="1:10" ht="21" customHeight="1">
      <c r="A8" s="10" t="s">
        <v>65</v>
      </c>
      <c r="B8" s="3">
        <v>80759</v>
      </c>
      <c r="C8" s="3">
        <v>7253</v>
      </c>
      <c r="D8" s="3">
        <v>959</v>
      </c>
      <c r="E8" s="3">
        <v>225</v>
      </c>
      <c r="F8" s="3">
        <v>307</v>
      </c>
      <c r="G8" s="3">
        <f>SUM(B8:F8)</f>
        <v>89503</v>
      </c>
    </row>
    <row r="9" spans="1:10" ht="21" customHeight="1">
      <c r="A9" s="10" t="s">
        <v>66</v>
      </c>
      <c r="B9" s="2">
        <v>70644</v>
      </c>
      <c r="C9" s="2">
        <v>10551</v>
      </c>
      <c r="D9" s="2">
        <v>2244</v>
      </c>
      <c r="E9" s="2">
        <v>709</v>
      </c>
      <c r="F9" s="2">
        <v>1006</v>
      </c>
      <c r="G9" s="2">
        <f t="shared" ref="G9:G19" si="0">SUM(B9:F9)</f>
        <v>85154</v>
      </c>
    </row>
    <row r="10" spans="1:10" ht="21" customHeight="1">
      <c r="A10" s="10" t="s">
        <v>67</v>
      </c>
      <c r="B10" s="3">
        <v>377083</v>
      </c>
      <c r="C10" s="3">
        <v>28631</v>
      </c>
      <c r="D10" s="3">
        <v>4313</v>
      </c>
      <c r="E10" s="3">
        <v>1088</v>
      </c>
      <c r="F10" s="3">
        <v>1160</v>
      </c>
      <c r="G10" s="3">
        <f t="shared" si="0"/>
        <v>412275</v>
      </c>
    </row>
    <row r="11" spans="1:10" ht="21" customHeight="1">
      <c r="A11" s="10" t="s">
        <v>68</v>
      </c>
      <c r="B11" s="2">
        <v>818787</v>
      </c>
      <c r="C11" s="2">
        <v>14942</v>
      </c>
      <c r="D11" s="2">
        <v>523</v>
      </c>
      <c r="E11" s="2">
        <v>35</v>
      </c>
      <c r="F11" s="2">
        <v>8</v>
      </c>
      <c r="G11" s="2">
        <f t="shared" si="0"/>
        <v>834295</v>
      </c>
    </row>
    <row r="12" spans="1:10" ht="21" customHeight="1">
      <c r="A12" s="10" t="s">
        <v>69</v>
      </c>
      <c r="B12" s="3">
        <v>86770</v>
      </c>
      <c r="C12" s="3">
        <v>27573</v>
      </c>
      <c r="D12" s="3">
        <v>3675</v>
      </c>
      <c r="E12" s="3">
        <v>696</v>
      </c>
      <c r="F12" s="3">
        <v>405</v>
      </c>
      <c r="G12" s="3">
        <f t="shared" si="0"/>
        <v>119119</v>
      </c>
    </row>
    <row r="13" spans="1:10" ht="21" customHeight="1">
      <c r="A13" s="10" t="s">
        <v>70</v>
      </c>
      <c r="B13" s="2">
        <v>16264</v>
      </c>
      <c r="C13" s="2">
        <v>6662</v>
      </c>
      <c r="D13" s="2">
        <v>1261</v>
      </c>
      <c r="E13" s="2">
        <v>327</v>
      </c>
      <c r="F13" s="2">
        <v>226</v>
      </c>
      <c r="G13" s="2">
        <f t="shared" si="0"/>
        <v>24740</v>
      </c>
    </row>
    <row r="14" spans="1:10" ht="21" customHeight="1">
      <c r="A14" s="10" t="s">
        <v>71</v>
      </c>
      <c r="B14" s="3">
        <v>88730</v>
      </c>
      <c r="C14" s="3">
        <v>4754</v>
      </c>
      <c r="D14" s="3">
        <v>350</v>
      </c>
      <c r="E14" s="3">
        <v>64</v>
      </c>
      <c r="F14" s="3">
        <v>52</v>
      </c>
      <c r="G14" s="3">
        <f t="shared" si="0"/>
        <v>93950</v>
      </c>
    </row>
    <row r="15" spans="1:10" ht="21" customHeight="1">
      <c r="A15" s="10" t="s">
        <v>72</v>
      </c>
      <c r="B15" s="2">
        <v>108680</v>
      </c>
      <c r="C15" s="2">
        <v>11138</v>
      </c>
      <c r="D15" s="2">
        <v>1547</v>
      </c>
      <c r="E15" s="2">
        <v>359</v>
      </c>
      <c r="F15" s="2">
        <v>406</v>
      </c>
      <c r="G15" s="2">
        <f t="shared" si="0"/>
        <v>122130</v>
      </c>
    </row>
    <row r="16" spans="1:10" ht="21" customHeight="1">
      <c r="A16" s="10" t="s">
        <v>73</v>
      </c>
      <c r="B16" s="3">
        <v>45681</v>
      </c>
      <c r="C16" s="3">
        <v>7060</v>
      </c>
      <c r="D16" s="3">
        <v>1558</v>
      </c>
      <c r="E16" s="3">
        <v>490</v>
      </c>
      <c r="F16" s="3">
        <v>718</v>
      </c>
      <c r="G16" s="3">
        <f t="shared" si="0"/>
        <v>55507</v>
      </c>
    </row>
    <row r="17" spans="1:7" ht="21" customHeight="1">
      <c r="A17" s="10" t="s">
        <v>74</v>
      </c>
      <c r="B17" s="2">
        <v>39333</v>
      </c>
      <c r="C17" s="2">
        <v>2522</v>
      </c>
      <c r="D17" s="2">
        <v>312</v>
      </c>
      <c r="E17" s="2">
        <v>86</v>
      </c>
      <c r="F17" s="2">
        <v>103</v>
      </c>
      <c r="G17" s="2">
        <f t="shared" si="0"/>
        <v>42356</v>
      </c>
    </row>
    <row r="18" spans="1:7" ht="21" customHeight="1">
      <c r="A18" s="10" t="s">
        <v>75</v>
      </c>
      <c r="B18" s="3">
        <v>51304</v>
      </c>
      <c r="C18" s="3">
        <v>4720</v>
      </c>
      <c r="D18" s="3">
        <v>651</v>
      </c>
      <c r="E18" s="3">
        <v>169</v>
      </c>
      <c r="F18" s="3">
        <v>333</v>
      </c>
      <c r="G18" s="3">
        <f t="shared" si="0"/>
        <v>57177</v>
      </c>
    </row>
    <row r="19" spans="1:7" ht="21" customHeight="1">
      <c r="A19" s="10" t="s">
        <v>76</v>
      </c>
      <c r="B19" s="2">
        <v>32120</v>
      </c>
      <c r="C19" s="2">
        <v>4055</v>
      </c>
      <c r="D19" s="2">
        <v>857</v>
      </c>
      <c r="E19" s="2">
        <v>290</v>
      </c>
      <c r="F19" s="2">
        <v>490</v>
      </c>
      <c r="G19" s="2">
        <f t="shared" si="0"/>
        <v>37812</v>
      </c>
    </row>
    <row r="20" spans="1:7" ht="21" customHeight="1">
      <c r="A20" s="4" t="s">
        <v>48</v>
      </c>
      <c r="B20" s="110">
        <f>SUM(B8:B19)</f>
        <v>1816155</v>
      </c>
      <c r="C20" s="110">
        <f t="shared" ref="C20:G20" si="1">SUM(C8:C19)</f>
        <v>129861</v>
      </c>
      <c r="D20" s="110">
        <f t="shared" si="1"/>
        <v>18250</v>
      </c>
      <c r="E20" s="110">
        <f t="shared" si="1"/>
        <v>4538</v>
      </c>
      <c r="F20" s="110">
        <f t="shared" si="1"/>
        <v>5214</v>
      </c>
      <c r="G20" s="110">
        <f t="shared" si="1"/>
        <v>1974018</v>
      </c>
    </row>
    <row r="21" spans="1:7" s="18" customFormat="1" ht="21" customHeight="1">
      <c r="A21" s="137" t="s">
        <v>60</v>
      </c>
      <c r="B21" s="138"/>
      <c r="C21" s="138"/>
      <c r="D21" s="76"/>
      <c r="G21" s="7" t="s">
        <v>50</v>
      </c>
    </row>
  </sheetData>
  <protectedRanges>
    <protectedRange sqref="F4:G5 A4:D5" name="نطاق1_3"/>
    <protectedRange sqref="A6:A7" name="نطاق1_1_2"/>
    <protectedRange sqref="E6:G6" name="نطاق1_2_1_1_1"/>
    <protectedRange sqref="A8:A14 A16:A19" name="نطاق1_1_2_1"/>
    <protectedRange sqref="A15" name="نطاق1_1_2_3"/>
    <protectedRange sqref="A20" name="نطاق1_6"/>
  </protectedRanges>
  <mergeCells count="4">
    <mergeCell ref="A21:C21"/>
    <mergeCell ref="A6:A7"/>
    <mergeCell ref="B6:G6"/>
    <mergeCell ref="A4:G4"/>
  </mergeCells>
  <hyperlinks>
    <hyperlink ref="G21" location="' Index'!A1" display="عودة للفهرس" xr:uid="{00000000-0004-0000-10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ورقة28"/>
  <dimension ref="A1:J22"/>
  <sheetViews>
    <sheetView view="pageBreakPreview" zoomScale="90" zoomScaleNormal="87" zoomScaleSheetLayoutView="90" zoomScalePageLayoutView="70" workbookViewId="0">
      <selection activeCell="A20" sqref="A20"/>
    </sheetView>
  </sheetViews>
  <sheetFormatPr defaultColWidth="14.54296875" defaultRowHeight="21" customHeight="1"/>
  <cols>
    <col min="1" max="16384" width="14.54296875" style="11"/>
  </cols>
  <sheetData>
    <row r="1" spans="1:10" ht="21" customHeight="1">
      <c r="A1" s="5"/>
      <c r="B1" s="5"/>
    </row>
    <row r="2" spans="1:10" s="13" customFormat="1" ht="21" customHeight="1">
      <c r="A2" s="5"/>
      <c r="B2" s="5"/>
      <c r="H2" s="70"/>
      <c r="J2" s="1"/>
    </row>
    <row r="3" spans="1:10" s="13" customFormat="1" ht="21" customHeight="1">
      <c r="A3" s="5"/>
      <c r="B3" s="5"/>
      <c r="H3" s="70"/>
      <c r="J3" s="1"/>
    </row>
    <row r="4" spans="1:10" s="14" customFormat="1" ht="55" customHeight="1">
      <c r="A4" s="131" t="s">
        <v>28</v>
      </c>
      <c r="B4" s="132"/>
      <c r="C4" s="132"/>
      <c r="D4" s="132"/>
      <c r="E4" s="132"/>
      <c r="F4" s="132"/>
      <c r="G4" s="132"/>
    </row>
    <row r="5" spans="1:10" s="14" customFormat="1" ht="21" customHeight="1">
      <c r="A5" s="113"/>
      <c r="B5" s="113"/>
      <c r="C5" s="113"/>
      <c r="D5" s="113"/>
      <c r="E5" s="113"/>
      <c r="F5" s="113"/>
      <c r="G5" s="113"/>
    </row>
    <row r="6" spans="1:10" ht="21" customHeight="1">
      <c r="A6" s="135" t="s">
        <v>91</v>
      </c>
      <c r="B6" s="129" t="s">
        <v>92</v>
      </c>
      <c r="C6" s="147"/>
      <c r="D6" s="147"/>
      <c r="E6" s="147"/>
      <c r="F6" s="147"/>
      <c r="G6" s="130"/>
    </row>
    <row r="7" spans="1:10" ht="21" customHeight="1">
      <c r="A7" s="136"/>
      <c r="B7" s="10" t="s">
        <v>93</v>
      </c>
      <c r="C7" s="10" t="s">
        <v>94</v>
      </c>
      <c r="D7" s="10" t="s">
        <v>95</v>
      </c>
      <c r="E7" s="10" t="s">
        <v>96</v>
      </c>
      <c r="F7" s="10" t="s">
        <v>97</v>
      </c>
      <c r="G7" s="10" t="s">
        <v>48</v>
      </c>
    </row>
    <row r="8" spans="1:10" ht="21" customHeight="1">
      <c r="A8" s="10" t="s">
        <v>65</v>
      </c>
      <c r="B8" s="3">
        <v>79311</v>
      </c>
      <c r="C8" s="3">
        <v>9250</v>
      </c>
      <c r="D8" s="3">
        <v>1808</v>
      </c>
      <c r="E8" s="3">
        <v>494</v>
      </c>
      <c r="F8" s="3">
        <v>500</v>
      </c>
      <c r="G8" s="3">
        <f>SUM(B8:F8)</f>
        <v>91363</v>
      </c>
    </row>
    <row r="9" spans="1:10" ht="21" customHeight="1">
      <c r="A9" s="10" t="s">
        <v>66</v>
      </c>
      <c r="B9" s="2">
        <v>70116</v>
      </c>
      <c r="C9" s="2">
        <v>11223</v>
      </c>
      <c r="D9" s="2">
        <v>2552</v>
      </c>
      <c r="E9" s="2">
        <v>789</v>
      </c>
      <c r="F9" s="2">
        <v>1068</v>
      </c>
      <c r="G9" s="2">
        <f t="shared" ref="G9:G19" si="0">SUM(B9:F9)</f>
        <v>85748</v>
      </c>
    </row>
    <row r="10" spans="1:10" ht="21" customHeight="1">
      <c r="A10" s="10" t="s">
        <v>67</v>
      </c>
      <c r="B10" s="3">
        <v>367752</v>
      </c>
      <c r="C10" s="3">
        <v>27440</v>
      </c>
      <c r="D10" s="3">
        <v>4249</v>
      </c>
      <c r="E10" s="3">
        <v>1118</v>
      </c>
      <c r="F10" s="3">
        <v>1132</v>
      </c>
      <c r="G10" s="3">
        <f t="shared" si="0"/>
        <v>401691</v>
      </c>
    </row>
    <row r="11" spans="1:10" ht="21" customHeight="1">
      <c r="A11" s="10" t="s">
        <v>68</v>
      </c>
      <c r="B11" s="2">
        <v>715688</v>
      </c>
      <c r="C11" s="2">
        <v>10764</v>
      </c>
      <c r="D11" s="2">
        <v>363</v>
      </c>
      <c r="E11" s="2">
        <v>31</v>
      </c>
      <c r="F11" s="2">
        <v>7</v>
      </c>
      <c r="G11" s="2">
        <f t="shared" si="0"/>
        <v>726853</v>
      </c>
    </row>
    <row r="12" spans="1:10" ht="21" customHeight="1">
      <c r="A12" s="10" t="s">
        <v>69</v>
      </c>
      <c r="B12" s="3">
        <v>79243</v>
      </c>
      <c r="C12" s="3">
        <v>22491</v>
      </c>
      <c r="D12" s="3">
        <v>2852</v>
      </c>
      <c r="E12" s="3">
        <v>472</v>
      </c>
      <c r="F12" s="3">
        <v>366</v>
      </c>
      <c r="G12" s="3">
        <f t="shared" si="0"/>
        <v>105424</v>
      </c>
    </row>
    <row r="13" spans="1:10" ht="21" customHeight="1">
      <c r="A13" s="10" t="s">
        <v>70</v>
      </c>
      <c r="B13" s="2">
        <v>13158</v>
      </c>
      <c r="C13" s="2">
        <v>5025</v>
      </c>
      <c r="D13" s="2">
        <v>903</v>
      </c>
      <c r="E13" s="2">
        <v>223</v>
      </c>
      <c r="F13" s="2">
        <v>138</v>
      </c>
      <c r="G13" s="2">
        <f t="shared" si="0"/>
        <v>19447</v>
      </c>
    </row>
    <row r="14" spans="1:10" ht="21" customHeight="1">
      <c r="A14" s="10" t="s">
        <v>71</v>
      </c>
      <c r="B14" s="3">
        <v>89856</v>
      </c>
      <c r="C14" s="3">
        <v>4648</v>
      </c>
      <c r="D14" s="3">
        <v>365</v>
      </c>
      <c r="E14" s="3">
        <v>51</v>
      </c>
      <c r="F14" s="3">
        <v>17</v>
      </c>
      <c r="G14" s="3">
        <f t="shared" si="0"/>
        <v>94937</v>
      </c>
    </row>
    <row r="15" spans="1:10" ht="21" customHeight="1">
      <c r="A15" s="10" t="s">
        <v>72</v>
      </c>
      <c r="B15" s="2">
        <v>108867</v>
      </c>
      <c r="C15" s="2">
        <v>10257</v>
      </c>
      <c r="D15" s="2">
        <v>1284</v>
      </c>
      <c r="E15" s="2">
        <v>276</v>
      </c>
      <c r="F15" s="2">
        <v>237</v>
      </c>
      <c r="G15" s="2">
        <f t="shared" si="0"/>
        <v>120921</v>
      </c>
    </row>
    <row r="16" spans="1:10" ht="21" customHeight="1">
      <c r="A16" s="10" t="s">
        <v>73</v>
      </c>
      <c r="B16" s="3">
        <v>42047</v>
      </c>
      <c r="C16" s="3">
        <v>5505</v>
      </c>
      <c r="D16" s="3">
        <v>1050</v>
      </c>
      <c r="E16" s="3">
        <v>305</v>
      </c>
      <c r="F16" s="3">
        <v>430</v>
      </c>
      <c r="G16" s="3">
        <f t="shared" si="0"/>
        <v>49337</v>
      </c>
    </row>
    <row r="17" spans="1:7" ht="21" customHeight="1">
      <c r="A17" s="10" t="s">
        <v>74</v>
      </c>
      <c r="B17" s="2">
        <v>35185</v>
      </c>
      <c r="C17" s="2">
        <v>2087</v>
      </c>
      <c r="D17" s="2">
        <v>239</v>
      </c>
      <c r="E17" s="2">
        <v>49</v>
      </c>
      <c r="F17" s="2">
        <v>47</v>
      </c>
      <c r="G17" s="2">
        <f t="shared" si="0"/>
        <v>37607</v>
      </c>
    </row>
    <row r="18" spans="1:7" ht="21" customHeight="1">
      <c r="A18" s="10" t="s">
        <v>75</v>
      </c>
      <c r="B18" s="3">
        <v>51781</v>
      </c>
      <c r="C18" s="3">
        <v>4163</v>
      </c>
      <c r="D18" s="3">
        <v>470</v>
      </c>
      <c r="E18" s="3">
        <v>124</v>
      </c>
      <c r="F18" s="3">
        <v>171</v>
      </c>
      <c r="G18" s="3">
        <f t="shared" si="0"/>
        <v>56709</v>
      </c>
    </row>
    <row r="19" spans="1:7" ht="21" customHeight="1">
      <c r="A19" s="10" t="s">
        <v>76</v>
      </c>
      <c r="B19" s="2">
        <v>30392</v>
      </c>
      <c r="C19" s="2">
        <v>3336</v>
      </c>
      <c r="D19" s="2">
        <v>611</v>
      </c>
      <c r="E19" s="2">
        <v>181</v>
      </c>
      <c r="F19" s="2">
        <v>226</v>
      </c>
      <c r="G19" s="2">
        <f t="shared" si="0"/>
        <v>34746</v>
      </c>
    </row>
    <row r="20" spans="1:7" ht="21" customHeight="1">
      <c r="A20" s="4" t="s">
        <v>48</v>
      </c>
      <c r="B20" s="110">
        <f>SUM(B8:B19)</f>
        <v>1683396</v>
      </c>
      <c r="C20" s="110">
        <f t="shared" ref="C20:G20" si="1">SUM(C8:C19)</f>
        <v>116189</v>
      </c>
      <c r="D20" s="110">
        <f t="shared" si="1"/>
        <v>16746</v>
      </c>
      <c r="E20" s="110">
        <f t="shared" si="1"/>
        <v>4113</v>
      </c>
      <c r="F20" s="110">
        <f t="shared" si="1"/>
        <v>4339</v>
      </c>
      <c r="G20" s="110">
        <f t="shared" si="1"/>
        <v>1824783</v>
      </c>
    </row>
    <row r="21" spans="1:7" s="18" customFormat="1" ht="21" customHeight="1">
      <c r="A21" s="137" t="s">
        <v>60</v>
      </c>
      <c r="B21" s="138"/>
      <c r="C21" s="138"/>
      <c r="D21" s="76"/>
      <c r="G21" s="7" t="s">
        <v>50</v>
      </c>
    </row>
    <row r="22" spans="1:7" ht="21" customHeight="1">
      <c r="E22" s="68"/>
    </row>
  </sheetData>
  <protectedRanges>
    <protectedRange sqref="E4:G5 A4:C5" name="نطاق1_3"/>
    <protectedRange sqref="A6:A7" name="نطاق1_1_2"/>
    <protectedRange sqref="E6:G6" name="نطاق1_2_1_1_1"/>
    <protectedRange sqref="A8:A14 A16:A19" name="نطاق1_1_2_1"/>
    <protectedRange sqref="A15" name="نطاق1_1_2_2"/>
    <protectedRange sqref="A20" name="نطاق1_6"/>
  </protectedRanges>
  <mergeCells count="4">
    <mergeCell ref="A21:C21"/>
    <mergeCell ref="A6:A7"/>
    <mergeCell ref="B6:G6"/>
    <mergeCell ref="A4:G4"/>
  </mergeCells>
  <hyperlinks>
    <hyperlink ref="G21" location="' Index'!A1" display="عودة للفهرس" xr:uid="{00000000-0004-0000-11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ورقة29"/>
  <dimension ref="A1:G22"/>
  <sheetViews>
    <sheetView view="pageBreakPreview" topLeftCell="A3" zoomScale="90" zoomScaleNormal="87" zoomScaleSheetLayoutView="90" zoomScalePageLayoutView="70" workbookViewId="0">
      <selection activeCell="A20" sqref="A20"/>
    </sheetView>
  </sheetViews>
  <sheetFormatPr defaultColWidth="14.54296875" defaultRowHeight="21" customHeight="1"/>
  <cols>
    <col min="1" max="16384" width="14.54296875" style="11"/>
  </cols>
  <sheetData>
    <row r="1" spans="1:7" ht="21" customHeight="1">
      <c r="A1" s="5"/>
      <c r="B1" s="5"/>
    </row>
    <row r="2" spans="1:7" s="67" customFormat="1" ht="21" customHeight="1">
      <c r="A2" s="5"/>
      <c r="B2" s="5"/>
    </row>
    <row r="3" spans="1:7" s="14" customFormat="1" ht="21" customHeight="1">
      <c r="A3" s="5"/>
      <c r="B3" s="5"/>
      <c r="C3" s="112"/>
      <c r="D3" s="112"/>
      <c r="E3" s="112"/>
      <c r="F3" s="112"/>
      <c r="G3" s="112"/>
    </row>
    <row r="4" spans="1:7" s="14" customFormat="1" ht="55" customHeight="1">
      <c r="A4" s="131" t="s">
        <v>98</v>
      </c>
      <c r="B4" s="132"/>
      <c r="C4" s="132"/>
      <c r="D4" s="132"/>
      <c r="E4" s="132"/>
      <c r="F4" s="132"/>
      <c r="G4" s="132"/>
    </row>
    <row r="5" spans="1:7" s="69" customFormat="1" ht="21" customHeight="1">
      <c r="A5" s="113"/>
      <c r="B5" s="113"/>
      <c r="C5" s="113"/>
      <c r="D5" s="113"/>
      <c r="E5" s="113"/>
      <c r="F5" s="113"/>
      <c r="G5" s="113"/>
    </row>
    <row r="6" spans="1:7" ht="21" customHeight="1">
      <c r="A6" s="135" t="s">
        <v>91</v>
      </c>
      <c r="B6" s="129" t="s">
        <v>92</v>
      </c>
      <c r="C6" s="147"/>
      <c r="D6" s="147"/>
      <c r="E6" s="147"/>
      <c r="F6" s="147"/>
      <c r="G6" s="130"/>
    </row>
    <row r="7" spans="1:7" ht="21" customHeight="1">
      <c r="A7" s="136"/>
      <c r="B7" s="10" t="s">
        <v>93</v>
      </c>
      <c r="C7" s="10" t="s">
        <v>94</v>
      </c>
      <c r="D7" s="10" t="s">
        <v>95</v>
      </c>
      <c r="E7" s="10" t="s">
        <v>96</v>
      </c>
      <c r="F7" s="10" t="s">
        <v>97</v>
      </c>
      <c r="G7" s="10" t="s">
        <v>48</v>
      </c>
    </row>
    <row r="8" spans="1:7" ht="21" customHeight="1">
      <c r="A8" s="10" t="s">
        <v>65</v>
      </c>
      <c r="B8" s="3">
        <v>534990</v>
      </c>
      <c r="C8" s="3">
        <v>104027</v>
      </c>
      <c r="D8" s="3">
        <v>31020</v>
      </c>
      <c r="E8" s="3">
        <v>11976</v>
      </c>
      <c r="F8" s="3">
        <v>11625</v>
      </c>
      <c r="G8" s="3">
        <f>SUM(B8:F8)</f>
        <v>693638</v>
      </c>
    </row>
    <row r="9" spans="1:7" ht="21" customHeight="1">
      <c r="A9" s="10" t="s">
        <v>66</v>
      </c>
      <c r="B9" s="2">
        <v>468449</v>
      </c>
      <c r="C9" s="2">
        <v>135672</v>
      </c>
      <c r="D9" s="2">
        <v>48770</v>
      </c>
      <c r="E9" s="2">
        <v>20425</v>
      </c>
      <c r="F9" s="2">
        <v>24651</v>
      </c>
      <c r="G9" s="2">
        <f t="shared" ref="G9:G19" si="0">SUM(B9:F9)</f>
        <v>697967</v>
      </c>
    </row>
    <row r="10" spans="1:7" ht="21" customHeight="1">
      <c r="A10" s="10" t="s">
        <v>67</v>
      </c>
      <c r="B10" s="3">
        <v>1036063</v>
      </c>
      <c r="C10" s="3">
        <v>246659</v>
      </c>
      <c r="D10" s="3">
        <v>88551</v>
      </c>
      <c r="E10" s="3">
        <v>36712</v>
      </c>
      <c r="F10" s="3">
        <v>42509</v>
      </c>
      <c r="G10" s="3">
        <f t="shared" si="0"/>
        <v>1450494</v>
      </c>
    </row>
    <row r="11" spans="1:7" ht="21" customHeight="1">
      <c r="A11" s="10" t="s">
        <v>68</v>
      </c>
      <c r="B11" s="2">
        <v>2425005</v>
      </c>
      <c r="C11" s="2">
        <v>223888</v>
      </c>
      <c r="D11" s="2">
        <v>40509</v>
      </c>
      <c r="E11" s="2">
        <v>11460</v>
      </c>
      <c r="F11" s="2">
        <v>7755</v>
      </c>
      <c r="G11" s="2">
        <f t="shared" si="0"/>
        <v>2708617</v>
      </c>
    </row>
    <row r="12" spans="1:7" ht="21" customHeight="1">
      <c r="A12" s="10" t="s">
        <v>69</v>
      </c>
      <c r="B12" s="3">
        <v>589262</v>
      </c>
      <c r="C12" s="3">
        <v>294574</v>
      </c>
      <c r="D12" s="3">
        <v>93261</v>
      </c>
      <c r="E12" s="3">
        <v>32790</v>
      </c>
      <c r="F12" s="3">
        <v>26218</v>
      </c>
      <c r="G12" s="3">
        <f t="shared" si="0"/>
        <v>1036105</v>
      </c>
    </row>
    <row r="13" spans="1:7" ht="21" customHeight="1">
      <c r="A13" s="10" t="s">
        <v>70</v>
      </c>
      <c r="B13" s="2">
        <v>82614</v>
      </c>
      <c r="C13" s="2">
        <v>60805</v>
      </c>
      <c r="D13" s="2">
        <v>27266</v>
      </c>
      <c r="E13" s="2">
        <v>11614</v>
      </c>
      <c r="F13" s="2">
        <v>10158</v>
      </c>
      <c r="G13" s="2">
        <f t="shared" si="0"/>
        <v>192457</v>
      </c>
    </row>
    <row r="14" spans="1:7" ht="21" customHeight="1">
      <c r="A14" s="10" t="s">
        <v>71</v>
      </c>
      <c r="B14" s="3">
        <v>377717</v>
      </c>
      <c r="C14" s="3">
        <v>47396</v>
      </c>
      <c r="D14" s="3">
        <v>8707</v>
      </c>
      <c r="E14" s="3">
        <v>2151</v>
      </c>
      <c r="F14" s="3">
        <v>1304</v>
      </c>
      <c r="G14" s="3">
        <f t="shared" si="0"/>
        <v>437275</v>
      </c>
    </row>
    <row r="15" spans="1:7" ht="21" customHeight="1">
      <c r="A15" s="10" t="s">
        <v>72</v>
      </c>
      <c r="B15" s="2">
        <v>435915</v>
      </c>
      <c r="C15" s="2">
        <v>98552</v>
      </c>
      <c r="D15" s="2">
        <v>29353</v>
      </c>
      <c r="E15" s="2">
        <v>10598</v>
      </c>
      <c r="F15" s="2">
        <v>8866</v>
      </c>
      <c r="G15" s="2">
        <f t="shared" si="0"/>
        <v>583284</v>
      </c>
    </row>
    <row r="16" spans="1:7" ht="21" customHeight="1">
      <c r="A16" s="10" t="s">
        <v>73</v>
      </c>
      <c r="B16" s="3">
        <v>324119</v>
      </c>
      <c r="C16" s="3">
        <v>95647</v>
      </c>
      <c r="D16" s="3">
        <v>33888</v>
      </c>
      <c r="E16" s="3">
        <v>14156</v>
      </c>
      <c r="F16" s="3">
        <v>15744</v>
      </c>
      <c r="G16" s="3">
        <f t="shared" si="0"/>
        <v>483554</v>
      </c>
    </row>
    <row r="17" spans="1:7" ht="21" customHeight="1">
      <c r="A17" s="10" t="s">
        <v>74</v>
      </c>
      <c r="B17" s="2">
        <v>328223</v>
      </c>
      <c r="C17" s="2">
        <v>37567</v>
      </c>
      <c r="D17" s="2">
        <v>7440</v>
      </c>
      <c r="E17" s="2">
        <v>2028</v>
      </c>
      <c r="F17" s="2">
        <v>1336</v>
      </c>
      <c r="G17" s="2">
        <f t="shared" si="0"/>
        <v>376594</v>
      </c>
    </row>
    <row r="18" spans="1:7" ht="21" customHeight="1">
      <c r="A18" s="10" t="s">
        <v>75</v>
      </c>
      <c r="B18" s="3">
        <v>316184</v>
      </c>
      <c r="C18" s="3">
        <v>57282</v>
      </c>
      <c r="D18" s="3">
        <v>14374</v>
      </c>
      <c r="E18" s="3">
        <v>4720</v>
      </c>
      <c r="F18" s="3">
        <v>4270</v>
      </c>
      <c r="G18" s="3">
        <f t="shared" si="0"/>
        <v>396830</v>
      </c>
    </row>
    <row r="19" spans="1:7" ht="21" customHeight="1">
      <c r="A19" s="10" t="s">
        <v>76</v>
      </c>
      <c r="B19" s="2">
        <v>338618</v>
      </c>
      <c r="C19" s="2">
        <v>73248</v>
      </c>
      <c r="D19" s="2">
        <v>22282</v>
      </c>
      <c r="E19" s="2">
        <v>8220</v>
      </c>
      <c r="F19" s="2">
        <v>8256</v>
      </c>
      <c r="G19" s="2">
        <f t="shared" si="0"/>
        <v>450624</v>
      </c>
    </row>
    <row r="20" spans="1:7" ht="21" customHeight="1">
      <c r="A20" s="4" t="s">
        <v>48</v>
      </c>
      <c r="B20" s="110">
        <f>SUM(B8:B19)</f>
        <v>7257159</v>
      </c>
      <c r="C20" s="110">
        <f t="shared" ref="C20:G20" si="1">SUM(C8:C19)</f>
        <v>1475317</v>
      </c>
      <c r="D20" s="110">
        <f t="shared" si="1"/>
        <v>445421</v>
      </c>
      <c r="E20" s="110">
        <f t="shared" si="1"/>
        <v>166850</v>
      </c>
      <c r="F20" s="110">
        <f t="shared" si="1"/>
        <v>162692</v>
      </c>
      <c r="G20" s="110">
        <f t="shared" si="1"/>
        <v>9507439</v>
      </c>
    </row>
    <row r="21" spans="1:7" s="18" customFormat="1" ht="21" customHeight="1">
      <c r="A21" s="137" t="s">
        <v>60</v>
      </c>
      <c r="B21" s="138"/>
      <c r="C21" s="138"/>
      <c r="D21" s="76"/>
      <c r="G21" s="7" t="s">
        <v>50</v>
      </c>
    </row>
    <row r="22" spans="1:7" ht="21" customHeight="1">
      <c r="E22" s="68"/>
    </row>
  </sheetData>
  <protectedRanges>
    <protectedRange sqref="E3:G4 A3:C4" name="نطاق1_3"/>
    <protectedRange sqref="A6:A7" name="نطاق1_1_2"/>
    <protectedRange sqref="E6:G6" name="نطاق1_2_1_1_1"/>
    <protectedRange sqref="A8:A14 A16:A19" name="نطاق1_1_2_1"/>
    <protectedRange sqref="A15" name="نطاق1_1_2_3"/>
    <protectedRange sqref="A20" name="نطاق1_6"/>
  </protectedRanges>
  <mergeCells count="4">
    <mergeCell ref="A21:C21"/>
    <mergeCell ref="A6:A7"/>
    <mergeCell ref="B6:G6"/>
    <mergeCell ref="A4:G4"/>
  </mergeCells>
  <phoneticPr fontId="35" type="noConversion"/>
  <hyperlinks>
    <hyperlink ref="G21" location="' Index'!A1" display="عودة للفهرس" xr:uid="{00000000-0004-0000-12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ورقة2"/>
  <dimension ref="A1:I35"/>
  <sheetViews>
    <sheetView view="pageBreakPreview" zoomScaleNormal="100" zoomScaleSheetLayoutView="100" zoomScalePageLayoutView="55" workbookViewId="0">
      <selection sqref="A1:D11"/>
    </sheetView>
  </sheetViews>
  <sheetFormatPr defaultColWidth="14.54296875" defaultRowHeight="21" customHeight="1"/>
  <cols>
    <col min="1" max="1" width="14.54296875" style="37"/>
    <col min="2" max="16384" width="14.54296875" style="11"/>
  </cols>
  <sheetData>
    <row r="1" spans="1:9" ht="21" customHeight="1">
      <c r="A1" s="5"/>
      <c r="B1" s="5"/>
    </row>
    <row r="2" spans="1:9" s="13" customFormat="1" ht="21" customHeight="1">
      <c r="A2" s="5"/>
      <c r="B2" s="5"/>
      <c r="C2" s="12"/>
    </row>
    <row r="3" spans="1:9" s="13" customFormat="1" ht="21" customHeight="1">
      <c r="A3" s="5"/>
      <c r="B3" s="5"/>
      <c r="C3" s="12"/>
    </row>
    <row r="4" spans="1:9" s="14" customFormat="1" ht="55" customHeight="1">
      <c r="A4" s="131" t="s">
        <v>3</v>
      </c>
      <c r="B4" s="132"/>
      <c r="C4" s="132"/>
      <c r="D4" s="132"/>
    </row>
    <row r="5" spans="1:9" s="14" customFormat="1" ht="21" customHeight="1">
      <c r="A5" s="133"/>
      <c r="B5" s="134"/>
      <c r="C5" s="134"/>
      <c r="D5" s="134"/>
    </row>
    <row r="6" spans="1:9" ht="21" customHeight="1">
      <c r="A6" s="135" t="s">
        <v>41</v>
      </c>
      <c r="B6" s="129" t="s">
        <v>42</v>
      </c>
      <c r="C6" s="130"/>
      <c r="D6" s="135" t="s">
        <v>43</v>
      </c>
    </row>
    <row r="7" spans="1:9" ht="21" customHeight="1">
      <c r="A7" s="136"/>
      <c r="B7" s="10" t="s">
        <v>44</v>
      </c>
      <c r="C7" s="10" t="s">
        <v>45</v>
      </c>
      <c r="D7" s="136"/>
    </row>
    <row r="8" spans="1:9" ht="21" customHeight="1">
      <c r="A8" s="10" t="s">
        <v>46</v>
      </c>
      <c r="B8" s="3">
        <v>1974018</v>
      </c>
      <c r="C8" s="3">
        <v>1824783</v>
      </c>
      <c r="D8" s="3">
        <f>SUM(B8:C8)</f>
        <v>3798801</v>
      </c>
      <c r="E8" s="15"/>
      <c r="H8" s="16"/>
    </row>
    <row r="9" spans="1:9" ht="21" customHeight="1">
      <c r="A9" s="10" t="s">
        <v>47</v>
      </c>
      <c r="B9" s="2">
        <v>13029214</v>
      </c>
      <c r="C9" s="2">
        <v>10028818</v>
      </c>
      <c r="D9" s="2">
        <f>SUM(B9:C9)</f>
        <v>23058032</v>
      </c>
      <c r="E9" s="15"/>
      <c r="H9" s="16"/>
    </row>
    <row r="10" spans="1:9" s="17" customFormat="1" ht="21" customHeight="1">
      <c r="A10" s="4" t="s">
        <v>48</v>
      </c>
      <c r="B10" s="124">
        <f>SUM(B8:B9)</f>
        <v>15003232</v>
      </c>
      <c r="C10" s="124">
        <f t="shared" ref="C10:D10" si="0">SUM(C8:C9)</f>
        <v>11853601</v>
      </c>
      <c r="D10" s="124">
        <f t="shared" si="0"/>
        <v>26856833</v>
      </c>
      <c r="E10" s="15"/>
    </row>
    <row r="11" spans="1:9" s="18" customFormat="1" ht="21" customHeight="1">
      <c r="A11" s="137" t="s">
        <v>49</v>
      </c>
      <c r="B11" s="138"/>
      <c r="C11" s="138"/>
      <c r="D11" s="7" t="s">
        <v>50</v>
      </c>
    </row>
    <row r="12" spans="1:9" s="20" customFormat="1" ht="21" customHeight="1">
      <c r="A12" s="19"/>
    </row>
    <row r="13" spans="1:9" s="20" customFormat="1" ht="21" customHeight="1">
      <c r="A13" s="19"/>
      <c r="B13" s="21"/>
      <c r="E13" s="22"/>
    </row>
    <row r="14" spans="1:9" s="20" customFormat="1" ht="21" customHeight="1">
      <c r="A14" s="128"/>
      <c r="B14" s="128"/>
      <c r="C14" s="23"/>
      <c r="D14" s="23"/>
      <c r="E14" s="24"/>
    </row>
    <row r="15" spans="1:9" s="20" customFormat="1" ht="21" customHeight="1">
      <c r="A15" s="23"/>
      <c r="B15" s="23"/>
      <c r="C15" s="23"/>
      <c r="D15" s="23"/>
      <c r="E15" s="25"/>
      <c r="F15" s="25"/>
      <c r="G15" s="25"/>
      <c r="H15" s="25"/>
      <c r="I15" s="25"/>
    </row>
    <row r="16" spans="1:9" s="20" customFormat="1" ht="21" customHeight="1">
      <c r="A16" s="23"/>
      <c r="B16" s="23"/>
      <c r="C16" s="23"/>
      <c r="D16" s="23"/>
      <c r="E16" s="25"/>
      <c r="F16" s="25"/>
      <c r="G16" s="25"/>
      <c r="H16" s="25"/>
      <c r="I16" s="25"/>
    </row>
    <row r="17" spans="1:9" s="20" customFormat="1" ht="21" customHeight="1">
      <c r="A17" s="26"/>
      <c r="B17" s="26"/>
      <c r="C17" s="27"/>
      <c r="D17" s="28"/>
      <c r="E17" s="29"/>
      <c r="F17" s="25"/>
      <c r="G17" s="25"/>
      <c r="H17" s="25"/>
      <c r="I17" s="25"/>
    </row>
    <row r="18" spans="1:9" s="20" customFormat="1" ht="21" customHeight="1">
      <c r="A18" s="26"/>
      <c r="B18" s="30"/>
      <c r="C18" s="30"/>
      <c r="D18" s="28"/>
      <c r="E18" s="29"/>
      <c r="F18" s="25"/>
      <c r="G18" s="25"/>
      <c r="H18" s="25"/>
      <c r="I18" s="25"/>
    </row>
    <row r="19" spans="1:9" s="20" customFormat="1" ht="21" customHeight="1">
      <c r="A19" s="26"/>
      <c r="B19" s="26"/>
      <c r="C19" s="31"/>
      <c r="D19" s="32"/>
      <c r="E19" s="33"/>
      <c r="F19" s="25"/>
      <c r="G19" s="25"/>
      <c r="H19" s="25"/>
      <c r="I19" s="25"/>
    </row>
    <row r="20" spans="1:9" s="20" customFormat="1" ht="21" customHeight="1">
      <c r="A20" s="26"/>
      <c r="B20" s="26"/>
      <c r="C20" s="26"/>
      <c r="D20" s="34"/>
      <c r="E20" s="25"/>
      <c r="F20" s="25"/>
      <c r="G20" s="25"/>
      <c r="H20" s="25"/>
      <c r="I20" s="25"/>
    </row>
    <row r="21" spans="1:9" s="20" customFormat="1" ht="21" customHeight="1">
      <c r="A21" s="26"/>
      <c r="B21" s="26"/>
      <c r="C21" s="26"/>
      <c r="D21" s="34"/>
      <c r="E21" s="25"/>
      <c r="F21" s="25"/>
      <c r="G21" s="25"/>
      <c r="H21" s="25"/>
      <c r="I21" s="25"/>
    </row>
    <row r="22" spans="1:9" s="20" customFormat="1" ht="21" customHeight="1">
      <c r="A22" s="26"/>
      <c r="B22" s="26"/>
      <c r="C22" s="26"/>
      <c r="D22" s="34"/>
    </row>
    <row r="23" spans="1:9" s="20" customFormat="1" ht="21" customHeight="1">
      <c r="A23" s="26"/>
      <c r="B23" s="26"/>
      <c r="C23" s="26"/>
      <c r="D23" s="34"/>
    </row>
    <row r="24" spans="1:9" s="20" customFormat="1" ht="21" customHeight="1">
      <c r="A24" s="26"/>
      <c r="B24" s="26"/>
      <c r="C24" s="26"/>
      <c r="D24" s="34"/>
    </row>
    <row r="25" spans="1:9" s="20" customFormat="1" ht="21" customHeight="1">
      <c r="A25" s="26"/>
      <c r="B25" s="26"/>
      <c r="C25" s="26"/>
      <c r="D25" s="34"/>
    </row>
    <row r="26" spans="1:9" s="20" customFormat="1" ht="21" customHeight="1">
      <c r="A26" s="26"/>
      <c r="B26" s="26"/>
      <c r="C26" s="26"/>
      <c r="D26" s="34"/>
    </row>
    <row r="27" spans="1:9" s="20" customFormat="1" ht="21" customHeight="1">
      <c r="A27" s="26"/>
      <c r="B27" s="26"/>
      <c r="C27" s="26"/>
      <c r="D27" s="34"/>
    </row>
    <row r="28" spans="1:9" s="20" customFormat="1" ht="21" customHeight="1">
      <c r="A28" s="26"/>
      <c r="B28" s="26"/>
      <c r="C28" s="26"/>
      <c r="D28" s="34"/>
    </row>
    <row r="29" spans="1:9" s="20" customFormat="1" ht="21" customHeight="1">
      <c r="A29" s="26"/>
      <c r="B29" s="26"/>
      <c r="C29" s="26"/>
      <c r="D29" s="34"/>
    </row>
    <row r="30" spans="1:9" ht="21" customHeight="1">
      <c r="A30" s="35"/>
      <c r="B30" s="35"/>
      <c r="C30" s="35"/>
      <c r="D30" s="36"/>
    </row>
    <row r="31" spans="1:9" ht="21" customHeight="1">
      <c r="A31" s="35"/>
      <c r="B31" s="35"/>
      <c r="C31" s="35"/>
      <c r="D31" s="36"/>
    </row>
    <row r="32" spans="1:9" ht="21" customHeight="1">
      <c r="A32" s="35"/>
      <c r="B32" s="35"/>
      <c r="C32" s="35"/>
      <c r="D32" s="36"/>
    </row>
    <row r="33" spans="1:4" ht="21" customHeight="1">
      <c r="A33" s="35"/>
      <c r="B33" s="35"/>
      <c r="C33" s="35"/>
      <c r="D33" s="36"/>
    </row>
    <row r="34" spans="1:4" ht="21" customHeight="1">
      <c r="A34" s="35"/>
      <c r="B34" s="35"/>
      <c r="C34" s="35"/>
      <c r="D34" s="36"/>
    </row>
    <row r="35" spans="1:4" ht="21" customHeight="1">
      <c r="A35" s="17"/>
      <c r="B35" s="17"/>
      <c r="C35" s="17"/>
      <c r="D35" s="17"/>
    </row>
  </sheetData>
  <protectedRanges>
    <protectedRange sqref="A6:A10" name="نطاق1_6"/>
    <protectedRange sqref="A4:D5" name="نطاق1_7_3"/>
  </protectedRanges>
  <mergeCells count="7">
    <mergeCell ref="A14:B14"/>
    <mergeCell ref="B6:C6"/>
    <mergeCell ref="A4:D4"/>
    <mergeCell ref="A5:D5"/>
    <mergeCell ref="A6:A7"/>
    <mergeCell ref="D6:D7"/>
    <mergeCell ref="A11:C11"/>
  </mergeCells>
  <hyperlinks>
    <hyperlink ref="D11" location="' Index'!A1" display="عودة للفهرس" xr:uid="{00000000-0004-0000-01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ورقة30"/>
  <dimension ref="A1:G21"/>
  <sheetViews>
    <sheetView view="pageBreakPreview" topLeftCell="A2" zoomScale="90" zoomScaleNormal="80" zoomScaleSheetLayoutView="90" zoomScalePageLayoutView="70" workbookViewId="0">
      <selection activeCell="A20" sqref="A20"/>
    </sheetView>
  </sheetViews>
  <sheetFormatPr defaultColWidth="14.54296875" defaultRowHeight="21" customHeight="1"/>
  <cols>
    <col min="1" max="16384" width="14.54296875" style="11"/>
  </cols>
  <sheetData>
    <row r="1" spans="1:7" ht="21" customHeight="1">
      <c r="A1" s="5"/>
      <c r="B1" s="5"/>
    </row>
    <row r="2" spans="1:7" s="13" customFormat="1" ht="21" customHeight="1">
      <c r="A2" s="5"/>
      <c r="B2" s="5"/>
    </row>
    <row r="3" spans="1:7" s="13" customFormat="1" ht="21" customHeight="1">
      <c r="A3" s="5"/>
      <c r="B3" s="5"/>
    </row>
    <row r="4" spans="1:7" s="14" customFormat="1" ht="55" customHeight="1">
      <c r="A4" s="131" t="s">
        <v>31</v>
      </c>
      <c r="B4" s="132"/>
      <c r="C4" s="132"/>
      <c r="D4" s="132"/>
      <c r="E4" s="132"/>
      <c r="F4" s="132"/>
      <c r="G4" s="132"/>
    </row>
    <row r="5" spans="1:7" s="14" customFormat="1" ht="21" customHeight="1">
      <c r="A5" s="113"/>
      <c r="B5" s="113"/>
      <c r="C5" s="113"/>
      <c r="D5" s="113"/>
      <c r="E5" s="113"/>
      <c r="F5" s="113"/>
      <c r="G5" s="113"/>
    </row>
    <row r="6" spans="1:7" ht="21" customHeight="1">
      <c r="A6" s="135" t="s">
        <v>91</v>
      </c>
      <c r="B6" s="129" t="s">
        <v>92</v>
      </c>
      <c r="C6" s="147"/>
      <c r="D6" s="147"/>
      <c r="E6" s="147"/>
      <c r="F6" s="147"/>
      <c r="G6" s="130"/>
    </row>
    <row r="7" spans="1:7" ht="21" customHeight="1">
      <c r="A7" s="136"/>
      <c r="B7" s="10" t="s">
        <v>93</v>
      </c>
      <c r="C7" s="10" t="s">
        <v>94</v>
      </c>
      <c r="D7" s="10" t="s">
        <v>95</v>
      </c>
      <c r="E7" s="10" t="s">
        <v>96</v>
      </c>
      <c r="F7" s="10" t="s">
        <v>97</v>
      </c>
      <c r="G7" s="10" t="s">
        <v>48</v>
      </c>
    </row>
    <row r="8" spans="1:7" ht="21" customHeight="1">
      <c r="A8" s="10" t="s">
        <v>65</v>
      </c>
      <c r="B8" s="3">
        <v>372696</v>
      </c>
      <c r="C8" s="3">
        <v>69797</v>
      </c>
      <c r="D8" s="3">
        <v>19949</v>
      </c>
      <c r="E8" s="3">
        <v>7554</v>
      </c>
      <c r="F8" s="3">
        <v>7420</v>
      </c>
      <c r="G8" s="3">
        <f>SUM(B8:F8)</f>
        <v>477416</v>
      </c>
    </row>
    <row r="9" spans="1:7" ht="21" customHeight="1">
      <c r="A9" s="10" t="s">
        <v>66</v>
      </c>
      <c r="B9" s="2">
        <v>315319</v>
      </c>
      <c r="C9" s="2">
        <v>92450</v>
      </c>
      <c r="D9" s="2">
        <v>32917</v>
      </c>
      <c r="E9" s="2">
        <v>13694</v>
      </c>
      <c r="F9" s="2">
        <v>16854</v>
      </c>
      <c r="G9" s="2">
        <f t="shared" ref="G9:G19" si="0">SUM(B9:F9)</f>
        <v>471234</v>
      </c>
    </row>
    <row r="10" spans="1:7" ht="21" customHeight="1">
      <c r="A10" s="10" t="s">
        <v>67</v>
      </c>
      <c r="B10" s="3">
        <v>695520</v>
      </c>
      <c r="C10" s="3">
        <v>168153</v>
      </c>
      <c r="D10" s="3">
        <v>61677</v>
      </c>
      <c r="E10" s="3">
        <v>25842</v>
      </c>
      <c r="F10" s="3">
        <v>30392</v>
      </c>
      <c r="G10" s="3">
        <f t="shared" si="0"/>
        <v>981584</v>
      </c>
    </row>
    <row r="11" spans="1:7" ht="21" customHeight="1">
      <c r="A11" s="10" t="s">
        <v>68</v>
      </c>
      <c r="B11" s="2">
        <v>1787243</v>
      </c>
      <c r="C11" s="2">
        <v>155152</v>
      </c>
      <c r="D11" s="2">
        <v>26358</v>
      </c>
      <c r="E11" s="2">
        <v>7385</v>
      </c>
      <c r="F11" s="2">
        <v>5167</v>
      </c>
      <c r="G11" s="2">
        <f t="shared" si="0"/>
        <v>1981305</v>
      </c>
    </row>
    <row r="12" spans="1:7" ht="21" customHeight="1">
      <c r="A12" s="10" t="s">
        <v>69</v>
      </c>
      <c r="B12" s="3">
        <v>389900</v>
      </c>
      <c r="C12" s="3">
        <v>205017</v>
      </c>
      <c r="D12" s="3">
        <v>63242</v>
      </c>
      <c r="E12" s="3">
        <v>21414</v>
      </c>
      <c r="F12" s="3">
        <v>16402</v>
      </c>
      <c r="G12" s="3">
        <f t="shared" si="0"/>
        <v>695975</v>
      </c>
    </row>
    <row r="13" spans="1:7" ht="21" customHeight="1">
      <c r="A13" s="10" t="s">
        <v>70</v>
      </c>
      <c r="B13" s="2">
        <v>55008</v>
      </c>
      <c r="C13" s="2">
        <v>42463</v>
      </c>
      <c r="D13" s="2">
        <v>19413</v>
      </c>
      <c r="E13" s="2">
        <v>8186</v>
      </c>
      <c r="F13" s="2">
        <v>6938</v>
      </c>
      <c r="G13" s="2">
        <f t="shared" si="0"/>
        <v>132008</v>
      </c>
    </row>
    <row r="14" spans="1:7" ht="21" customHeight="1">
      <c r="A14" s="10" t="s">
        <v>71</v>
      </c>
      <c r="B14" s="3">
        <v>261582</v>
      </c>
      <c r="C14" s="3">
        <v>30974</v>
      </c>
      <c r="D14" s="3">
        <v>5431</v>
      </c>
      <c r="E14" s="3">
        <v>1286</v>
      </c>
      <c r="F14" s="3">
        <v>794</v>
      </c>
      <c r="G14" s="3">
        <f t="shared" si="0"/>
        <v>300067</v>
      </c>
    </row>
    <row r="15" spans="1:7" ht="21" customHeight="1">
      <c r="A15" s="10" t="s">
        <v>72</v>
      </c>
      <c r="B15" s="2">
        <v>295466</v>
      </c>
      <c r="C15" s="2">
        <v>67420</v>
      </c>
      <c r="D15" s="2">
        <v>19653</v>
      </c>
      <c r="E15" s="2">
        <v>6998</v>
      </c>
      <c r="F15" s="2">
        <v>5885</v>
      </c>
      <c r="G15" s="2">
        <f t="shared" si="0"/>
        <v>395422</v>
      </c>
    </row>
    <row r="16" spans="1:7" ht="21" customHeight="1">
      <c r="A16" s="10" t="s">
        <v>73</v>
      </c>
      <c r="B16" s="3">
        <v>226454</v>
      </c>
      <c r="C16" s="3">
        <v>69974</v>
      </c>
      <c r="D16" s="3">
        <v>24960</v>
      </c>
      <c r="E16" s="3">
        <v>10424</v>
      </c>
      <c r="F16" s="3">
        <v>11562</v>
      </c>
      <c r="G16" s="3">
        <f t="shared" si="0"/>
        <v>343374</v>
      </c>
    </row>
    <row r="17" spans="1:7" ht="21" customHeight="1">
      <c r="A17" s="10" t="s">
        <v>74</v>
      </c>
      <c r="B17" s="2">
        <v>220887</v>
      </c>
      <c r="C17" s="2">
        <v>25142</v>
      </c>
      <c r="D17" s="2">
        <v>4907</v>
      </c>
      <c r="E17" s="2">
        <v>1363</v>
      </c>
      <c r="F17" s="2">
        <v>941</v>
      </c>
      <c r="G17" s="2">
        <f t="shared" si="0"/>
        <v>253240</v>
      </c>
    </row>
    <row r="18" spans="1:7" ht="21" customHeight="1">
      <c r="A18" s="10" t="s">
        <v>75</v>
      </c>
      <c r="B18" s="3">
        <v>200892</v>
      </c>
      <c r="C18" s="3">
        <v>38777</v>
      </c>
      <c r="D18" s="3">
        <v>9932</v>
      </c>
      <c r="E18" s="3">
        <v>3289</v>
      </c>
      <c r="F18" s="3">
        <v>3063</v>
      </c>
      <c r="G18" s="3">
        <f t="shared" si="0"/>
        <v>255953</v>
      </c>
    </row>
    <row r="19" spans="1:7" ht="21" customHeight="1">
      <c r="A19" s="10" t="s">
        <v>76</v>
      </c>
      <c r="B19" s="2">
        <v>206812</v>
      </c>
      <c r="C19" s="2">
        <v>48971</v>
      </c>
      <c r="D19" s="2">
        <v>15441</v>
      </c>
      <c r="E19" s="2">
        <v>5786</v>
      </c>
      <c r="F19" s="2">
        <v>6084</v>
      </c>
      <c r="G19" s="2">
        <f t="shared" si="0"/>
        <v>283094</v>
      </c>
    </row>
    <row r="20" spans="1:7" ht="21" customHeight="1">
      <c r="A20" s="4" t="s">
        <v>48</v>
      </c>
      <c r="B20" s="110">
        <f>SUM(B8:B19)</f>
        <v>5027779</v>
      </c>
      <c r="C20" s="110">
        <f t="shared" ref="C20:G20" si="1">SUM(C8:C19)</f>
        <v>1014290</v>
      </c>
      <c r="D20" s="110">
        <f t="shared" si="1"/>
        <v>303880</v>
      </c>
      <c r="E20" s="110">
        <f t="shared" si="1"/>
        <v>113221</v>
      </c>
      <c r="F20" s="110">
        <f t="shared" si="1"/>
        <v>111502</v>
      </c>
      <c r="G20" s="110">
        <f t="shared" si="1"/>
        <v>6570672</v>
      </c>
    </row>
    <row r="21" spans="1:7" s="18" customFormat="1" ht="21" customHeight="1">
      <c r="A21" s="137" t="s">
        <v>60</v>
      </c>
      <c r="B21" s="138"/>
      <c r="C21" s="138"/>
      <c r="D21" s="76"/>
      <c r="G21" s="7" t="s">
        <v>50</v>
      </c>
    </row>
  </sheetData>
  <protectedRanges>
    <protectedRange sqref="E4:G5 A4:C5" name="نطاق1_3"/>
    <protectedRange sqref="A6:A7" name="نطاق1_1_2"/>
    <protectedRange sqref="E6:G6" name="نطاق1_2_1_1_1"/>
    <protectedRange sqref="A8:A14 A16:A19" name="نطاق1_1_2_1"/>
    <protectedRange sqref="A15" name="نطاق1_1_2_2"/>
    <protectedRange sqref="A20" name="نطاق1_6"/>
  </protectedRanges>
  <mergeCells count="4">
    <mergeCell ref="A21:C21"/>
    <mergeCell ref="A6:A7"/>
    <mergeCell ref="B6:G6"/>
    <mergeCell ref="A4:G4"/>
  </mergeCells>
  <hyperlinks>
    <hyperlink ref="G21" location="' Index'!A1" display="عودة للفهرس" xr:uid="{00000000-0004-0000-13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ورقة31"/>
  <dimension ref="A1:G22"/>
  <sheetViews>
    <sheetView view="pageBreakPreview" zoomScale="90" zoomScaleNormal="93" zoomScaleSheetLayoutView="90" zoomScalePageLayoutView="70" workbookViewId="0">
      <selection activeCell="A20" sqref="A20"/>
    </sheetView>
  </sheetViews>
  <sheetFormatPr defaultColWidth="14.54296875" defaultRowHeight="21" customHeight="1"/>
  <cols>
    <col min="1" max="16384" width="14.54296875" style="11"/>
  </cols>
  <sheetData>
    <row r="1" spans="1:7" ht="21" customHeight="1">
      <c r="A1" s="5"/>
      <c r="B1" s="5"/>
    </row>
    <row r="2" spans="1:7" s="67" customFormat="1" ht="21" customHeight="1">
      <c r="A2" s="5"/>
      <c r="B2" s="5"/>
    </row>
    <row r="3" spans="1:7" s="67" customFormat="1" ht="21" customHeight="1">
      <c r="A3" s="5"/>
      <c r="B3" s="5"/>
    </row>
    <row r="4" spans="1:7" s="14" customFormat="1" ht="55" customHeight="1">
      <c r="A4" s="131" t="s">
        <v>31</v>
      </c>
      <c r="B4" s="132"/>
      <c r="C4" s="132"/>
      <c r="D4" s="132"/>
      <c r="E4" s="132"/>
      <c r="F4" s="132"/>
      <c r="G4" s="132"/>
    </row>
    <row r="5" spans="1:7" s="14" customFormat="1" ht="21" customHeight="1">
      <c r="A5" s="113"/>
      <c r="B5" s="113"/>
      <c r="C5" s="113"/>
      <c r="D5" s="113"/>
      <c r="E5" s="113"/>
      <c r="F5" s="113"/>
      <c r="G5" s="113"/>
    </row>
    <row r="6" spans="1:7" ht="21" customHeight="1">
      <c r="A6" s="135" t="s">
        <v>91</v>
      </c>
      <c r="B6" s="129" t="s">
        <v>92</v>
      </c>
      <c r="C6" s="147"/>
      <c r="D6" s="147"/>
      <c r="E6" s="147"/>
      <c r="F6" s="147"/>
      <c r="G6" s="130"/>
    </row>
    <row r="7" spans="1:7" ht="21" customHeight="1">
      <c r="A7" s="136"/>
      <c r="B7" s="10" t="s">
        <v>93</v>
      </c>
      <c r="C7" s="10" t="s">
        <v>94</v>
      </c>
      <c r="D7" s="10" t="s">
        <v>95</v>
      </c>
      <c r="E7" s="10" t="s">
        <v>96</v>
      </c>
      <c r="F7" s="10" t="s">
        <v>97</v>
      </c>
      <c r="G7" s="10" t="s">
        <v>48</v>
      </c>
    </row>
    <row r="8" spans="1:7" ht="21" customHeight="1">
      <c r="A8" s="10" t="s">
        <v>65</v>
      </c>
      <c r="B8" s="3">
        <v>162294</v>
      </c>
      <c r="C8" s="3">
        <v>34230</v>
      </c>
      <c r="D8" s="3">
        <v>11071</v>
      </c>
      <c r="E8" s="3">
        <v>4422</v>
      </c>
      <c r="F8" s="3">
        <v>4205</v>
      </c>
      <c r="G8" s="3">
        <f>SUM(B8:F8)</f>
        <v>216222</v>
      </c>
    </row>
    <row r="9" spans="1:7" ht="21" customHeight="1">
      <c r="A9" s="10" t="s">
        <v>66</v>
      </c>
      <c r="B9" s="2">
        <v>153130</v>
      </c>
      <c r="C9" s="2">
        <v>43222</v>
      </c>
      <c r="D9" s="2">
        <v>15853</v>
      </c>
      <c r="E9" s="2">
        <v>6731</v>
      </c>
      <c r="F9" s="2">
        <v>7797</v>
      </c>
      <c r="G9" s="2">
        <f t="shared" ref="G9:G19" si="0">SUM(B9:F9)</f>
        <v>226733</v>
      </c>
    </row>
    <row r="10" spans="1:7" ht="21" customHeight="1">
      <c r="A10" s="10" t="s">
        <v>67</v>
      </c>
      <c r="B10" s="3">
        <v>340543</v>
      </c>
      <c r="C10" s="3">
        <v>78506</v>
      </c>
      <c r="D10" s="3">
        <v>26874</v>
      </c>
      <c r="E10" s="3">
        <v>10870</v>
      </c>
      <c r="F10" s="3">
        <v>12117</v>
      </c>
      <c r="G10" s="3">
        <f t="shared" si="0"/>
        <v>468910</v>
      </c>
    </row>
    <row r="11" spans="1:7" ht="21" customHeight="1">
      <c r="A11" s="10" t="s">
        <v>68</v>
      </c>
      <c r="B11" s="2">
        <v>637762</v>
      </c>
      <c r="C11" s="2">
        <v>68736</v>
      </c>
      <c r="D11" s="2">
        <v>14151</v>
      </c>
      <c r="E11" s="2">
        <v>4075</v>
      </c>
      <c r="F11" s="2">
        <v>2588</v>
      </c>
      <c r="G11" s="2">
        <f t="shared" si="0"/>
        <v>727312</v>
      </c>
    </row>
    <row r="12" spans="1:7" ht="21" customHeight="1">
      <c r="A12" s="10" t="s">
        <v>69</v>
      </c>
      <c r="B12" s="3">
        <v>199362</v>
      </c>
      <c r="C12" s="3">
        <v>89557</v>
      </c>
      <c r="D12" s="3">
        <v>30019</v>
      </c>
      <c r="E12" s="3">
        <v>11376</v>
      </c>
      <c r="F12" s="3">
        <v>9816</v>
      </c>
      <c r="G12" s="3">
        <f t="shared" si="0"/>
        <v>340130</v>
      </c>
    </row>
    <row r="13" spans="1:7" ht="21" customHeight="1">
      <c r="A13" s="10" t="s">
        <v>70</v>
      </c>
      <c r="B13" s="2">
        <v>27606</v>
      </c>
      <c r="C13" s="2">
        <v>18342</v>
      </c>
      <c r="D13" s="2">
        <v>7853</v>
      </c>
      <c r="E13" s="2">
        <v>3428</v>
      </c>
      <c r="F13" s="2">
        <v>3220</v>
      </c>
      <c r="G13" s="2">
        <f t="shared" si="0"/>
        <v>60449</v>
      </c>
    </row>
    <row r="14" spans="1:7" ht="21" customHeight="1">
      <c r="A14" s="10" t="s">
        <v>71</v>
      </c>
      <c r="B14" s="3">
        <v>116135</v>
      </c>
      <c r="C14" s="3">
        <v>16422</v>
      </c>
      <c r="D14" s="3">
        <v>3276</v>
      </c>
      <c r="E14" s="3">
        <v>865</v>
      </c>
      <c r="F14" s="3">
        <v>510</v>
      </c>
      <c r="G14" s="3">
        <f t="shared" si="0"/>
        <v>137208</v>
      </c>
    </row>
    <row r="15" spans="1:7" ht="21" customHeight="1">
      <c r="A15" s="10" t="s">
        <v>72</v>
      </c>
      <c r="B15" s="2">
        <v>140449</v>
      </c>
      <c r="C15" s="2">
        <v>31132</v>
      </c>
      <c r="D15" s="2">
        <v>9700</v>
      </c>
      <c r="E15" s="2">
        <v>3600</v>
      </c>
      <c r="F15" s="2">
        <v>2981</v>
      </c>
      <c r="G15" s="2">
        <f t="shared" si="0"/>
        <v>187862</v>
      </c>
    </row>
    <row r="16" spans="1:7" ht="21" customHeight="1">
      <c r="A16" s="10" t="s">
        <v>73</v>
      </c>
      <c r="B16" s="3">
        <v>97665</v>
      </c>
      <c r="C16" s="3">
        <v>25673</v>
      </c>
      <c r="D16" s="3">
        <v>8928</v>
      </c>
      <c r="E16" s="3">
        <v>3732</v>
      </c>
      <c r="F16" s="3">
        <v>4182</v>
      </c>
      <c r="G16" s="3">
        <f t="shared" si="0"/>
        <v>140180</v>
      </c>
    </row>
    <row r="17" spans="1:7" ht="21" customHeight="1">
      <c r="A17" s="10" t="s">
        <v>74</v>
      </c>
      <c r="B17" s="2">
        <v>107336</v>
      </c>
      <c r="C17" s="2">
        <v>12425</v>
      </c>
      <c r="D17" s="2">
        <v>2533</v>
      </c>
      <c r="E17" s="2">
        <v>665</v>
      </c>
      <c r="F17" s="2">
        <v>395</v>
      </c>
      <c r="G17" s="2">
        <f t="shared" si="0"/>
        <v>123354</v>
      </c>
    </row>
    <row r="18" spans="1:7" ht="21" customHeight="1">
      <c r="A18" s="10" t="s">
        <v>75</v>
      </c>
      <c r="B18" s="3">
        <v>115292</v>
      </c>
      <c r="C18" s="3">
        <v>18505</v>
      </c>
      <c r="D18" s="3">
        <v>4442</v>
      </c>
      <c r="E18" s="3">
        <v>1431</v>
      </c>
      <c r="F18" s="3">
        <v>1207</v>
      </c>
      <c r="G18" s="3">
        <f t="shared" si="0"/>
        <v>140877</v>
      </c>
    </row>
    <row r="19" spans="1:7" ht="21" customHeight="1">
      <c r="A19" s="10" t="s">
        <v>76</v>
      </c>
      <c r="B19" s="2">
        <v>131806</v>
      </c>
      <c r="C19" s="2">
        <v>24277</v>
      </c>
      <c r="D19" s="2">
        <v>6841</v>
      </c>
      <c r="E19" s="2">
        <v>2434</v>
      </c>
      <c r="F19" s="2">
        <v>2172</v>
      </c>
      <c r="G19" s="2">
        <f t="shared" si="0"/>
        <v>167530</v>
      </c>
    </row>
    <row r="20" spans="1:7" ht="21" customHeight="1">
      <c r="A20" s="4" t="s">
        <v>48</v>
      </c>
      <c r="B20" s="110">
        <f>SUM(B8:B19)</f>
        <v>2229380</v>
      </c>
      <c r="C20" s="110">
        <f t="shared" ref="C20:G20" si="1">SUM(C8:C19)</f>
        <v>461027</v>
      </c>
      <c r="D20" s="110">
        <f t="shared" si="1"/>
        <v>141541</v>
      </c>
      <c r="E20" s="110">
        <f t="shared" si="1"/>
        <v>53629</v>
      </c>
      <c r="F20" s="110">
        <f t="shared" si="1"/>
        <v>51190</v>
      </c>
      <c r="G20" s="110">
        <f t="shared" si="1"/>
        <v>2936767</v>
      </c>
    </row>
    <row r="21" spans="1:7" s="18" customFormat="1" ht="21" customHeight="1">
      <c r="A21" s="137" t="s">
        <v>60</v>
      </c>
      <c r="B21" s="138"/>
      <c r="C21" s="138"/>
      <c r="D21" s="76"/>
      <c r="G21" s="7" t="s">
        <v>50</v>
      </c>
    </row>
    <row r="22" spans="1:7" ht="21" customHeight="1">
      <c r="E22" s="68"/>
    </row>
  </sheetData>
  <protectedRanges>
    <protectedRange sqref="E4:G5 A4:C5" name="نطاق1_3"/>
    <protectedRange sqref="A6:A7" name="نطاق1_1_2"/>
    <protectedRange sqref="E6:G6" name="نطاق1_2_1_1_1"/>
    <protectedRange sqref="A8:A14 A16:A19" name="نطاق1_1_2_1"/>
    <protectedRange sqref="A15" name="نطاق1_1_2_2"/>
    <protectedRange sqref="A20" name="نطاق1_6"/>
  </protectedRanges>
  <mergeCells count="4">
    <mergeCell ref="A21:C21"/>
    <mergeCell ref="A6:A7"/>
    <mergeCell ref="B6:G6"/>
    <mergeCell ref="A4:G4"/>
  </mergeCells>
  <hyperlinks>
    <hyperlink ref="G21" location="' Index'!A1" display="عودة للفهرس" xr:uid="{00000000-0004-0000-14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ورقة44"/>
  <dimension ref="A1:D22"/>
  <sheetViews>
    <sheetView showGridLines="0" view="pageBreakPreview" topLeftCell="A4" zoomScale="90" zoomScaleNormal="110" zoomScaleSheetLayoutView="90" workbookViewId="0">
      <selection activeCell="I28" sqref="I28"/>
    </sheetView>
  </sheetViews>
  <sheetFormatPr defaultColWidth="14.54296875" defaultRowHeight="21" customHeight="1"/>
  <cols>
    <col min="1" max="16384" width="14.54296875" style="38"/>
  </cols>
  <sheetData>
    <row r="1" spans="1:4" ht="21" customHeight="1">
      <c r="A1" s="5"/>
      <c r="B1" s="5"/>
    </row>
    <row r="2" spans="1:4" s="39" customFormat="1" ht="21" customHeight="1">
      <c r="A2" s="5"/>
      <c r="B2" s="5"/>
      <c r="C2" s="65"/>
    </row>
    <row r="3" spans="1:4" s="39" customFormat="1" ht="21" customHeight="1">
      <c r="A3" s="5"/>
      <c r="B3" s="5"/>
      <c r="C3" s="65"/>
    </row>
    <row r="4" spans="1:4" ht="55" customHeight="1">
      <c r="A4" s="131" t="s">
        <v>33</v>
      </c>
      <c r="B4" s="132"/>
      <c r="C4" s="132"/>
      <c r="D4" s="132"/>
    </row>
    <row r="5" spans="1:4" ht="21" customHeight="1">
      <c r="A5" s="113"/>
      <c r="B5" s="113"/>
      <c r="C5" s="113"/>
      <c r="D5" s="113"/>
    </row>
    <row r="6" spans="1:4" ht="21" customHeight="1">
      <c r="A6" s="135" t="s">
        <v>91</v>
      </c>
      <c r="B6" s="129" t="s">
        <v>99</v>
      </c>
      <c r="C6" s="130"/>
      <c r="D6" s="135" t="s">
        <v>48</v>
      </c>
    </row>
    <row r="7" spans="1:4" ht="21" customHeight="1">
      <c r="A7" s="136"/>
      <c r="B7" s="10" t="s">
        <v>100</v>
      </c>
      <c r="C7" s="10" t="s">
        <v>101</v>
      </c>
      <c r="D7" s="136"/>
    </row>
    <row r="8" spans="1:4" ht="21" customHeight="1">
      <c r="A8" s="10" t="s">
        <v>65</v>
      </c>
      <c r="B8" s="3">
        <v>560466</v>
      </c>
      <c r="C8" s="3">
        <v>653162</v>
      </c>
      <c r="D8" s="3">
        <f t="shared" ref="D8:D20" si="0">SUM(B8:C8)</f>
        <v>1213628</v>
      </c>
    </row>
    <row r="9" spans="1:4" ht="21" customHeight="1">
      <c r="A9" s="10" t="s">
        <v>66</v>
      </c>
      <c r="B9" s="2">
        <v>589123</v>
      </c>
      <c r="C9" s="2">
        <v>725712</v>
      </c>
      <c r="D9" s="2">
        <f t="shared" si="0"/>
        <v>1314835</v>
      </c>
    </row>
    <row r="10" spans="1:4" ht="21" customHeight="1">
      <c r="A10" s="10" t="s">
        <v>67</v>
      </c>
      <c r="B10" s="3">
        <v>808293</v>
      </c>
      <c r="C10" s="3">
        <v>961067</v>
      </c>
      <c r="D10" s="3">
        <f t="shared" si="0"/>
        <v>1769360</v>
      </c>
    </row>
    <row r="11" spans="1:4" ht="21" customHeight="1">
      <c r="A11" s="10" t="s">
        <v>68</v>
      </c>
      <c r="B11" s="2">
        <v>802210</v>
      </c>
      <c r="C11" s="2">
        <v>740755</v>
      </c>
      <c r="D11" s="2">
        <f t="shared" si="0"/>
        <v>1542965</v>
      </c>
    </row>
    <row r="12" spans="1:4" ht="21" customHeight="1">
      <c r="A12" s="10" t="s">
        <v>69</v>
      </c>
      <c r="B12" s="3">
        <v>324064</v>
      </c>
      <c r="C12" s="3">
        <v>369266</v>
      </c>
      <c r="D12" s="3">
        <f t="shared" si="0"/>
        <v>693330</v>
      </c>
    </row>
    <row r="13" spans="1:4" ht="21" customHeight="1">
      <c r="A13" s="10" t="s">
        <v>70</v>
      </c>
      <c r="B13" s="2">
        <v>115722</v>
      </c>
      <c r="C13" s="2">
        <v>121995</v>
      </c>
      <c r="D13" s="2">
        <f t="shared" si="0"/>
        <v>237717</v>
      </c>
    </row>
    <row r="14" spans="1:4" ht="21" customHeight="1">
      <c r="A14" s="10" t="s">
        <v>71</v>
      </c>
      <c r="B14" s="3">
        <v>186806</v>
      </c>
      <c r="C14" s="3">
        <v>197409</v>
      </c>
      <c r="D14" s="3">
        <f t="shared" si="0"/>
        <v>384215</v>
      </c>
    </row>
    <row r="15" spans="1:4" ht="21" customHeight="1">
      <c r="A15" s="10" t="s">
        <v>72</v>
      </c>
      <c r="B15" s="2">
        <v>499330</v>
      </c>
      <c r="C15" s="2">
        <v>545869</v>
      </c>
      <c r="D15" s="2">
        <f t="shared" si="0"/>
        <v>1045199</v>
      </c>
    </row>
    <row r="16" spans="1:4" ht="21" customHeight="1">
      <c r="A16" s="10" t="s">
        <v>73</v>
      </c>
      <c r="B16" s="3">
        <v>557046</v>
      </c>
      <c r="C16" s="3">
        <v>605916</v>
      </c>
      <c r="D16" s="3">
        <f t="shared" si="0"/>
        <v>1162962</v>
      </c>
    </row>
    <row r="17" spans="1:4" ht="21" customHeight="1">
      <c r="A17" s="10" t="s">
        <v>74</v>
      </c>
      <c r="B17" s="2">
        <v>633085</v>
      </c>
      <c r="C17" s="2">
        <v>687423</v>
      </c>
      <c r="D17" s="2">
        <f t="shared" si="0"/>
        <v>1320508</v>
      </c>
    </row>
    <row r="18" spans="1:4" ht="21" customHeight="1">
      <c r="A18" s="10" t="s">
        <v>75</v>
      </c>
      <c r="B18" s="3">
        <v>657442</v>
      </c>
      <c r="C18" s="3">
        <v>703499</v>
      </c>
      <c r="D18" s="3">
        <f t="shared" si="0"/>
        <v>1360941</v>
      </c>
    </row>
    <row r="19" spans="1:4" ht="21" customHeight="1">
      <c r="A19" s="10" t="s">
        <v>76</v>
      </c>
      <c r="B19" s="2">
        <v>724955</v>
      </c>
      <c r="C19" s="2">
        <v>779978</v>
      </c>
      <c r="D19" s="2">
        <f t="shared" si="0"/>
        <v>1504933</v>
      </c>
    </row>
    <row r="20" spans="1:4" ht="21" customHeight="1">
      <c r="A20" s="4" t="s">
        <v>48</v>
      </c>
      <c r="B20" s="110">
        <f>SUM(B8:B19)</f>
        <v>6458542</v>
      </c>
      <c r="C20" s="110">
        <f t="shared" ref="C20" si="1">SUM(C8:C19)</f>
        <v>7092051</v>
      </c>
      <c r="D20" s="110">
        <f t="shared" si="0"/>
        <v>13550593</v>
      </c>
    </row>
    <row r="21" spans="1:4" s="39" customFormat="1" ht="21" customHeight="1">
      <c r="A21" s="137" t="s">
        <v>102</v>
      </c>
      <c r="B21" s="138"/>
      <c r="C21" s="138"/>
      <c r="D21" s="7" t="s">
        <v>50</v>
      </c>
    </row>
    <row r="22" spans="1:4" ht="21" customHeight="1">
      <c r="B22" s="66"/>
      <c r="C22" s="66"/>
    </row>
  </sheetData>
  <protectedRanges>
    <protectedRange sqref="A6:A7" name="نطاق1_1"/>
    <protectedRange sqref="D6" name="نطاق1_5_3_2"/>
    <protectedRange sqref="A8:A14 A16:A19" name="نطاق1_1_3"/>
    <protectedRange sqref="A15" name="نطاق1_1_2"/>
    <protectedRange sqref="A20" name="نطاق1_6"/>
  </protectedRanges>
  <mergeCells count="5">
    <mergeCell ref="D6:D7"/>
    <mergeCell ref="B6:C6"/>
    <mergeCell ref="A21:C21"/>
    <mergeCell ref="A6:A7"/>
    <mergeCell ref="A4:D4"/>
  </mergeCells>
  <hyperlinks>
    <hyperlink ref="D21" location="' Index'!A1" display="عودة للفهرس" xr:uid="{00000000-0004-0000-1500-000000000000}"/>
  </hyperlinks>
  <pageMargins left="0.70866141732283472" right="0.70866141732283472" top="0.74803149606299213" bottom="0.74803149606299213" header="0.31496062992125984" footer="0.31496062992125984"/>
  <pageSetup paperSize="9" scale="40" fitToHeight="2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5DB75-AB4B-49BB-A7C7-4A7570637915}">
  <dimension ref="A1:T16"/>
  <sheetViews>
    <sheetView view="pageBreakPreview" zoomScale="90" zoomScaleNormal="70" zoomScaleSheetLayoutView="90" zoomScalePageLayoutView="70" workbookViewId="0">
      <selection activeCell="A24" sqref="A24"/>
    </sheetView>
  </sheetViews>
  <sheetFormatPr defaultColWidth="14.54296875" defaultRowHeight="21" customHeight="1"/>
  <cols>
    <col min="1" max="13" width="14.54296875" style="12"/>
    <col min="14" max="16384" width="14.54296875" style="13"/>
  </cols>
  <sheetData>
    <row r="1" spans="1:20" ht="21" customHeight="1">
      <c r="A1" s="5"/>
      <c r="B1" s="5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20" ht="21" customHeight="1">
      <c r="A2" s="5"/>
      <c r="B2" s="5"/>
      <c r="C2" s="56"/>
      <c r="D2" s="56"/>
      <c r="E2" s="56"/>
      <c r="F2" s="56"/>
      <c r="G2" s="56"/>
      <c r="H2" s="56"/>
      <c r="I2" s="56"/>
      <c r="J2" s="53"/>
      <c r="K2" s="53"/>
      <c r="L2" s="53"/>
      <c r="M2" s="53"/>
    </row>
    <row r="3" spans="1:20" ht="21" customHeight="1">
      <c r="A3" s="5"/>
      <c r="B3" s="5"/>
      <c r="C3" s="56"/>
      <c r="D3" s="56"/>
      <c r="E3" s="56"/>
      <c r="F3" s="56"/>
      <c r="G3" s="56"/>
      <c r="H3" s="56"/>
      <c r="I3" s="56"/>
      <c r="J3" s="53"/>
      <c r="K3" s="53"/>
      <c r="L3" s="53"/>
      <c r="M3" s="53"/>
    </row>
    <row r="4" spans="1:20" s="58" customFormat="1" ht="55" customHeight="1">
      <c r="A4" s="131" t="s">
        <v>34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57"/>
      <c r="O4" s="57"/>
      <c r="P4" s="57"/>
      <c r="Q4" s="57"/>
      <c r="R4" s="57"/>
      <c r="S4" s="57"/>
      <c r="T4" s="57"/>
    </row>
    <row r="5" spans="1:20" s="58" customFormat="1" ht="21" customHeight="1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7"/>
      <c r="O5" s="57"/>
      <c r="P5" s="57"/>
      <c r="Q5" s="57"/>
      <c r="R5" s="57"/>
      <c r="S5" s="57"/>
      <c r="T5" s="57"/>
    </row>
    <row r="6" spans="1:20" s="59" customFormat="1" ht="21" customHeight="1">
      <c r="A6" s="135" t="s">
        <v>103</v>
      </c>
      <c r="B6" s="129" t="s">
        <v>64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30"/>
      <c r="R6" s="60"/>
    </row>
    <row r="7" spans="1:20" s="61" customFormat="1" ht="21" customHeight="1">
      <c r="A7" s="136"/>
      <c r="B7" s="10" t="s">
        <v>65</v>
      </c>
      <c r="C7" s="10" t="s">
        <v>66</v>
      </c>
      <c r="D7" s="10" t="s">
        <v>67</v>
      </c>
      <c r="E7" s="10" t="s">
        <v>68</v>
      </c>
      <c r="F7" s="10" t="s">
        <v>69</v>
      </c>
      <c r="G7" s="10" t="s">
        <v>70</v>
      </c>
      <c r="H7" s="10" t="s">
        <v>71</v>
      </c>
      <c r="I7" s="10" t="s">
        <v>72</v>
      </c>
      <c r="J7" s="10" t="s">
        <v>73</v>
      </c>
      <c r="K7" s="10" t="s">
        <v>74</v>
      </c>
      <c r="L7" s="10" t="s">
        <v>75</v>
      </c>
      <c r="M7" s="10" t="s">
        <v>76</v>
      </c>
    </row>
    <row r="8" spans="1:20" s="62" customFormat="1" ht="21" customHeight="1">
      <c r="A8" s="10" t="s">
        <v>104</v>
      </c>
      <c r="B8" s="115">
        <v>6.8199999999999997E-2</v>
      </c>
      <c r="C8" s="115">
        <v>5.8999999999999997E-2</v>
      </c>
      <c r="D8" s="115">
        <v>5.8999999999999997E-2</v>
      </c>
      <c r="E8" s="115">
        <v>8.7099999999999997E-2</v>
      </c>
      <c r="F8" s="115">
        <v>0.1346</v>
      </c>
      <c r="G8" s="115">
        <v>0.29849999999999999</v>
      </c>
      <c r="H8" s="115">
        <v>0.23319999999999999</v>
      </c>
      <c r="I8" s="115">
        <v>0.1452</v>
      </c>
      <c r="J8" s="115">
        <v>0.1076</v>
      </c>
      <c r="K8" s="115">
        <v>0.104</v>
      </c>
      <c r="L8" s="115">
        <v>9.5600000000000004E-2</v>
      </c>
      <c r="M8" s="115">
        <v>0.121</v>
      </c>
    </row>
    <row r="9" spans="1:20" s="62" customFormat="1" ht="21" customHeight="1">
      <c r="A9" s="10" t="s">
        <v>105</v>
      </c>
      <c r="B9" s="116">
        <v>8.5999999999999993E-2</v>
      </c>
      <c r="C9" s="116">
        <v>7.6499999999999999E-2</v>
      </c>
      <c r="D9" s="116">
        <v>7.3999999999999996E-2</v>
      </c>
      <c r="E9" s="116">
        <v>9.69E-2</v>
      </c>
      <c r="F9" s="116">
        <v>9.0899999999999995E-2</v>
      </c>
      <c r="G9" s="116">
        <v>0.1138</v>
      </c>
      <c r="H9" s="116">
        <v>0.14080000000000001</v>
      </c>
      <c r="I9" s="116">
        <v>0.1177</v>
      </c>
      <c r="J9" s="116">
        <v>9.8299999999999998E-2</v>
      </c>
      <c r="K9" s="116">
        <v>8.4099999999999994E-2</v>
      </c>
      <c r="L9" s="116">
        <v>8.2000000000000003E-2</v>
      </c>
      <c r="M9" s="116">
        <v>0.10299999999999999</v>
      </c>
    </row>
    <row r="10" spans="1:20" s="62" customFormat="1" ht="21" customHeight="1">
      <c r="A10" s="10" t="s">
        <v>106</v>
      </c>
      <c r="B10" s="115">
        <v>0.13969999999999999</v>
      </c>
      <c r="C10" s="115">
        <v>0.12839999999999999</v>
      </c>
      <c r="D10" s="115">
        <v>0.13350000000000001</v>
      </c>
      <c r="E10" s="115">
        <v>0.17519999999999999</v>
      </c>
      <c r="F10" s="115">
        <v>0.1777</v>
      </c>
      <c r="G10" s="115">
        <v>0.18859999999999999</v>
      </c>
      <c r="H10" s="115">
        <v>0.18160000000000001</v>
      </c>
      <c r="I10" s="115">
        <v>0.15190000000000001</v>
      </c>
      <c r="J10" s="115">
        <v>0.161</v>
      </c>
      <c r="K10" s="115">
        <v>0.1545</v>
      </c>
      <c r="L10" s="115">
        <v>0.16089999999999999</v>
      </c>
      <c r="M10" s="115">
        <v>0.1527</v>
      </c>
    </row>
    <row r="11" spans="1:20" s="62" customFormat="1" ht="21" customHeight="1">
      <c r="A11" s="10" t="s">
        <v>107</v>
      </c>
      <c r="B11" s="116">
        <v>0.17530000000000001</v>
      </c>
      <c r="C11" s="116">
        <v>0.16220000000000001</v>
      </c>
      <c r="D11" s="116">
        <v>0.15570000000000001</v>
      </c>
      <c r="E11" s="116">
        <v>0.18909999999999999</v>
      </c>
      <c r="F11" s="116">
        <v>0.17349999999999999</v>
      </c>
      <c r="G11" s="116">
        <v>0.18110000000000001</v>
      </c>
      <c r="H11" s="116">
        <v>0.16750000000000001</v>
      </c>
      <c r="I11" s="116">
        <v>0.16819999999999999</v>
      </c>
      <c r="J11" s="116">
        <v>0.16600000000000001</v>
      </c>
      <c r="K11" s="116">
        <v>0.17150000000000001</v>
      </c>
      <c r="L11" s="116">
        <v>0.17369999999999999</v>
      </c>
      <c r="M11" s="116">
        <v>0.1794</v>
      </c>
    </row>
    <row r="12" spans="1:20" s="62" customFormat="1" ht="21" customHeight="1">
      <c r="A12" s="10" t="s">
        <v>108</v>
      </c>
      <c r="B12" s="115">
        <v>0.1792</v>
      </c>
      <c r="C12" s="115">
        <v>0.18379999999999999</v>
      </c>
      <c r="D12" s="115">
        <v>0.16719999999999999</v>
      </c>
      <c r="E12" s="115">
        <v>0.1613</v>
      </c>
      <c r="F12" s="115">
        <v>0.14380000000000001</v>
      </c>
      <c r="G12" s="115">
        <v>0.1002</v>
      </c>
      <c r="H12" s="115">
        <v>0.1188</v>
      </c>
      <c r="I12" s="115">
        <v>0.15959999999999999</v>
      </c>
      <c r="J12" s="115">
        <v>0.16070000000000001</v>
      </c>
      <c r="K12" s="115">
        <v>0.16450000000000001</v>
      </c>
      <c r="L12" s="115">
        <v>0.16470000000000001</v>
      </c>
      <c r="M12" s="115">
        <v>0.16450000000000001</v>
      </c>
    </row>
    <row r="13" spans="1:20" s="62" customFormat="1" ht="21" customHeight="1">
      <c r="A13" s="10" t="s">
        <v>109</v>
      </c>
      <c r="B13" s="116">
        <v>0.1991</v>
      </c>
      <c r="C13" s="116">
        <v>0.21859999999999999</v>
      </c>
      <c r="D13" s="116">
        <v>0.2225</v>
      </c>
      <c r="E13" s="116">
        <v>0.1648</v>
      </c>
      <c r="F13" s="116">
        <v>0.1603</v>
      </c>
      <c r="G13" s="116">
        <v>7.5499999999999998E-2</v>
      </c>
      <c r="H13" s="116">
        <v>9.5699999999999993E-2</v>
      </c>
      <c r="I13" s="116">
        <v>0.15679999999999999</v>
      </c>
      <c r="J13" s="116">
        <v>0.1784</v>
      </c>
      <c r="K13" s="116">
        <v>0.18479999999999999</v>
      </c>
      <c r="L13" s="116">
        <v>0.18659999999999999</v>
      </c>
      <c r="M13" s="116">
        <v>0.16159999999999999</v>
      </c>
    </row>
    <row r="14" spans="1:20" s="62" customFormat="1" ht="21" customHeight="1">
      <c r="A14" s="10" t="s">
        <v>110</v>
      </c>
      <c r="B14" s="115">
        <v>0.1525</v>
      </c>
      <c r="C14" s="115">
        <v>0.17150000000000001</v>
      </c>
      <c r="D14" s="115">
        <v>0.18809999999999999</v>
      </c>
      <c r="E14" s="115">
        <v>0.12559999999999999</v>
      </c>
      <c r="F14" s="115">
        <v>0.1193</v>
      </c>
      <c r="G14" s="115">
        <v>4.2299999999999997E-2</v>
      </c>
      <c r="H14" s="115">
        <v>6.2399999999999997E-2</v>
      </c>
      <c r="I14" s="115">
        <v>0.10059999999999999</v>
      </c>
      <c r="J14" s="115">
        <v>0.128</v>
      </c>
      <c r="K14" s="115">
        <v>0.1366</v>
      </c>
      <c r="L14" s="115">
        <v>0.13650000000000001</v>
      </c>
      <c r="M14" s="115">
        <v>0.1178</v>
      </c>
    </row>
    <row r="15" spans="1:20" s="62" customFormat="1" ht="21" customHeight="1">
      <c r="A15" s="10" t="s">
        <v>48</v>
      </c>
      <c r="B15" s="114">
        <f t="shared" ref="B15:M15" si="0">SUM(B8:B14)</f>
        <v>0.99999999999999989</v>
      </c>
      <c r="C15" s="114">
        <f t="shared" si="0"/>
        <v>1</v>
      </c>
      <c r="D15" s="114">
        <f t="shared" si="0"/>
        <v>1</v>
      </c>
      <c r="E15" s="114">
        <f t="shared" si="0"/>
        <v>1</v>
      </c>
      <c r="F15" s="114">
        <f t="shared" si="0"/>
        <v>1.0001</v>
      </c>
      <c r="G15" s="114">
        <f t="shared" si="0"/>
        <v>1</v>
      </c>
      <c r="H15" s="114">
        <f t="shared" si="0"/>
        <v>1</v>
      </c>
      <c r="I15" s="114">
        <f t="shared" si="0"/>
        <v>1</v>
      </c>
      <c r="J15" s="114">
        <f t="shared" si="0"/>
        <v>1</v>
      </c>
      <c r="K15" s="114">
        <f t="shared" si="0"/>
        <v>1</v>
      </c>
      <c r="L15" s="114">
        <f t="shared" si="0"/>
        <v>1</v>
      </c>
      <c r="M15" s="114">
        <f t="shared" si="0"/>
        <v>1</v>
      </c>
    </row>
    <row r="16" spans="1:20" s="63" customFormat="1" ht="21" customHeight="1">
      <c r="A16" s="149" t="s">
        <v>102</v>
      </c>
      <c r="B16" s="149"/>
      <c r="C16" s="149"/>
      <c r="D16" s="149"/>
      <c r="E16" s="149"/>
      <c r="F16" s="149"/>
      <c r="G16" s="149"/>
      <c r="H16" s="149"/>
      <c r="I16" s="149"/>
      <c r="J16" s="149"/>
      <c r="K16" s="50"/>
      <c r="L16" s="50"/>
      <c r="M16" s="51" t="s">
        <v>50</v>
      </c>
    </row>
  </sheetData>
  <mergeCells count="4">
    <mergeCell ref="A4:M4"/>
    <mergeCell ref="B6:M6"/>
    <mergeCell ref="A6:A7"/>
    <mergeCell ref="A16:J16"/>
  </mergeCells>
  <hyperlinks>
    <hyperlink ref="M16" location="' Index'!A1" display="عودة للفهرس" xr:uid="{C379EC76-0D20-48B4-B443-7A6627C43D17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6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G28"/>
  <sheetViews>
    <sheetView showGridLines="0" view="pageBreakPreview" zoomScale="90" zoomScaleNormal="95" zoomScaleSheetLayoutView="90" workbookViewId="0">
      <selection activeCell="J26" sqref="J26"/>
    </sheetView>
  </sheetViews>
  <sheetFormatPr defaultColWidth="14.54296875" defaultRowHeight="21" customHeight="1"/>
  <cols>
    <col min="1" max="16384" width="14.54296875" style="38"/>
  </cols>
  <sheetData>
    <row r="1" spans="1:7" ht="21" customHeight="1">
      <c r="A1" s="5"/>
      <c r="B1" s="5"/>
      <c r="C1" s="47"/>
      <c r="D1" s="47"/>
    </row>
    <row r="2" spans="1:7" ht="21" customHeight="1">
      <c r="A2" s="5"/>
      <c r="B2" s="5"/>
      <c r="C2" s="47"/>
      <c r="D2" s="47"/>
    </row>
    <row r="3" spans="1:7" ht="21" customHeight="1">
      <c r="A3" s="5"/>
      <c r="B3" s="5"/>
      <c r="C3" s="47"/>
      <c r="D3" s="47"/>
    </row>
    <row r="4" spans="1:7" ht="55" customHeight="1">
      <c r="A4" s="131" t="s">
        <v>35</v>
      </c>
      <c r="B4" s="132"/>
      <c r="C4" s="132"/>
      <c r="D4" s="47"/>
    </row>
    <row r="5" spans="1:7" ht="21" customHeight="1">
      <c r="A5" s="117"/>
      <c r="B5" s="117"/>
      <c r="C5" s="117"/>
      <c r="D5" s="47"/>
    </row>
    <row r="6" spans="1:7" ht="21" customHeight="1">
      <c r="A6" s="135" t="s">
        <v>111</v>
      </c>
      <c r="B6" s="135" t="s">
        <v>112</v>
      </c>
      <c r="C6" s="135" t="s">
        <v>113</v>
      </c>
      <c r="D6" s="47"/>
    </row>
    <row r="7" spans="1:7" ht="21" customHeight="1">
      <c r="A7" s="136"/>
      <c r="B7" s="136"/>
      <c r="C7" s="136"/>
      <c r="D7" s="47"/>
    </row>
    <row r="8" spans="1:7" ht="21" customHeight="1">
      <c r="A8" s="135" t="s">
        <v>114</v>
      </c>
      <c r="B8" s="8" t="s">
        <v>115</v>
      </c>
      <c r="C8" s="3">
        <v>759</v>
      </c>
      <c r="D8" s="47"/>
    </row>
    <row r="9" spans="1:7" ht="21" customHeight="1">
      <c r="A9" s="145"/>
      <c r="B9" s="9" t="s">
        <v>116</v>
      </c>
      <c r="C9" s="2">
        <v>105</v>
      </c>
      <c r="D9" s="47"/>
      <c r="G9" s="48"/>
    </row>
    <row r="10" spans="1:7" ht="21" customHeight="1">
      <c r="A10" s="145"/>
      <c r="B10" s="8" t="s">
        <v>117</v>
      </c>
      <c r="C10" s="3">
        <v>169</v>
      </c>
      <c r="D10" s="47"/>
    </row>
    <row r="11" spans="1:7" ht="21" customHeight="1">
      <c r="A11" s="145"/>
      <c r="B11" s="9" t="s">
        <v>118</v>
      </c>
      <c r="C11" s="2">
        <v>163</v>
      </c>
      <c r="D11" s="47"/>
    </row>
    <row r="12" spans="1:7" ht="21" customHeight="1">
      <c r="A12" s="145"/>
      <c r="B12" s="8" t="s">
        <v>119</v>
      </c>
      <c r="C12" s="3">
        <v>41</v>
      </c>
      <c r="D12" s="47"/>
    </row>
    <row r="13" spans="1:7" ht="21" customHeight="1">
      <c r="A13" s="136"/>
      <c r="B13" s="9" t="s">
        <v>120</v>
      </c>
      <c r="C13" s="2">
        <v>72</v>
      </c>
      <c r="D13" s="47"/>
    </row>
    <row r="14" spans="1:7" ht="21" customHeight="1">
      <c r="A14" s="135" t="s">
        <v>121</v>
      </c>
      <c r="B14" s="8" t="s">
        <v>122</v>
      </c>
      <c r="C14" s="3">
        <v>300</v>
      </c>
      <c r="D14" s="47"/>
    </row>
    <row r="15" spans="1:7" ht="21" customHeight="1">
      <c r="A15" s="145"/>
      <c r="B15" s="9" t="s">
        <v>116</v>
      </c>
      <c r="C15" s="2">
        <v>48</v>
      </c>
      <c r="D15" s="47"/>
    </row>
    <row r="16" spans="1:7" ht="21" customHeight="1">
      <c r="A16" s="145"/>
      <c r="B16" s="8" t="s">
        <v>117</v>
      </c>
      <c r="C16" s="3">
        <v>44</v>
      </c>
      <c r="D16" s="47"/>
    </row>
    <row r="17" spans="1:4" ht="21" customHeight="1">
      <c r="A17" s="145"/>
      <c r="B17" s="9" t="s">
        <v>118</v>
      </c>
      <c r="C17" s="2">
        <v>14</v>
      </c>
      <c r="D17" s="47"/>
    </row>
    <row r="18" spans="1:4" ht="21" customHeight="1">
      <c r="A18" s="145"/>
      <c r="B18" s="8" t="s">
        <v>119</v>
      </c>
      <c r="C18" s="3">
        <v>15</v>
      </c>
      <c r="D18" s="47"/>
    </row>
    <row r="19" spans="1:4" ht="21" customHeight="1">
      <c r="A19" s="136"/>
      <c r="B19" s="9" t="s">
        <v>120</v>
      </c>
      <c r="C19" s="2">
        <v>95</v>
      </c>
      <c r="D19" s="47"/>
    </row>
    <row r="20" spans="1:4" ht="21" customHeight="1">
      <c r="A20" s="129" t="s">
        <v>48</v>
      </c>
      <c r="B20" s="130"/>
      <c r="C20" s="10">
        <f>SUM(C8:C19)</f>
        <v>1825</v>
      </c>
      <c r="D20" s="49"/>
    </row>
    <row r="21" spans="1:4" s="39" customFormat="1" ht="21" customHeight="1">
      <c r="A21" s="118" t="s">
        <v>60</v>
      </c>
      <c r="B21" s="119"/>
      <c r="C21" s="7" t="s">
        <v>50</v>
      </c>
      <c r="D21" s="52"/>
    </row>
    <row r="22" spans="1:4" ht="21" customHeight="1">
      <c r="A22" s="150"/>
      <c r="B22" s="150"/>
      <c r="C22" s="47"/>
      <c r="D22" s="47"/>
    </row>
    <row r="23" spans="1:4" ht="21" customHeight="1">
      <c r="A23" s="47"/>
      <c r="B23" s="47"/>
      <c r="C23" s="47"/>
      <c r="D23" s="47"/>
    </row>
    <row r="24" spans="1:4" ht="21" customHeight="1">
      <c r="A24" s="47"/>
      <c r="B24" s="47"/>
      <c r="C24" s="47"/>
      <c r="D24" s="47"/>
    </row>
    <row r="25" spans="1:4" ht="21" customHeight="1">
      <c r="A25" s="47"/>
      <c r="B25" s="47"/>
      <c r="C25" s="47"/>
      <c r="D25" s="47"/>
    </row>
    <row r="26" spans="1:4" ht="21" customHeight="1">
      <c r="A26" s="47"/>
      <c r="B26" s="47"/>
      <c r="C26" s="47"/>
      <c r="D26" s="47"/>
    </row>
    <row r="27" spans="1:4" ht="21" customHeight="1">
      <c r="A27" s="47"/>
      <c r="B27" s="47"/>
      <c r="C27" s="47"/>
      <c r="D27" s="47"/>
    </row>
    <row r="28" spans="1:4" ht="21" customHeight="1">
      <c r="A28" s="47"/>
      <c r="B28" s="47"/>
      <c r="C28" s="47"/>
      <c r="D28" s="47"/>
    </row>
  </sheetData>
  <protectedRanges>
    <protectedRange sqref="A4:B5" name="نطاق1_2_1"/>
    <protectedRange sqref="C20 K22" name="نطاق1_1_2_3_1_1"/>
    <protectedRange sqref="A20" name="نطاق1_1_1_1"/>
  </protectedRanges>
  <mergeCells count="8">
    <mergeCell ref="A22:B22"/>
    <mergeCell ref="A20:B20"/>
    <mergeCell ref="A8:A13"/>
    <mergeCell ref="A14:A19"/>
    <mergeCell ref="A4:C4"/>
    <mergeCell ref="A6:A7"/>
    <mergeCell ref="B6:B7"/>
    <mergeCell ref="C6:C7"/>
  </mergeCells>
  <hyperlinks>
    <hyperlink ref="C21" location="' Index'!A1" display="عودة للفهرس" xr:uid="{00000000-0004-0000-1700-000000000000}"/>
  </hyperlinks>
  <pageMargins left="0.70866141732283472" right="0.70866141732283472" top="0.74803149606299213" bottom="0.74803149606299213" header="0.31496062992125984" footer="0.31496062992125984"/>
  <pageSetup paperSize="9" fitToHeight="2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8D8FF-9573-4163-8A20-A0A45E45019D}">
  <dimension ref="A1:H23"/>
  <sheetViews>
    <sheetView showGridLines="0" view="pageBreakPreview" zoomScaleNormal="100" zoomScaleSheetLayoutView="100" workbookViewId="0">
      <selection activeCell="K22" sqref="K22"/>
    </sheetView>
  </sheetViews>
  <sheetFormatPr defaultColWidth="9.1796875" defaultRowHeight="21" customHeight="1"/>
  <cols>
    <col min="1" max="2" width="25.54296875" style="38" customWidth="1"/>
    <col min="3" max="16384" width="9.1796875" style="38"/>
  </cols>
  <sheetData>
    <row r="1" spans="1:7" ht="21" customHeight="1">
      <c r="A1" s="5"/>
      <c r="B1" s="5"/>
    </row>
    <row r="2" spans="1:7" s="39" customFormat="1" ht="21" customHeight="1">
      <c r="A2" s="5"/>
      <c r="B2" s="5"/>
    </row>
    <row r="3" spans="1:7" s="39" customFormat="1" ht="21" customHeight="1">
      <c r="A3" s="5"/>
      <c r="B3" s="5"/>
    </row>
    <row r="4" spans="1:7" s="39" customFormat="1" ht="55" customHeight="1">
      <c r="A4" s="131" t="s">
        <v>36</v>
      </c>
      <c r="B4" s="132"/>
    </row>
    <row r="5" spans="1:7" s="39" customFormat="1" ht="21" customHeight="1">
      <c r="A5" s="121"/>
      <c r="B5" s="121"/>
    </row>
    <row r="6" spans="1:7" ht="21" customHeight="1">
      <c r="A6" s="135" t="s">
        <v>91</v>
      </c>
      <c r="B6" s="135" t="s">
        <v>123</v>
      </c>
    </row>
    <row r="7" spans="1:7" ht="21" customHeight="1">
      <c r="A7" s="136"/>
      <c r="B7" s="136"/>
      <c r="F7" s="151" t="s">
        <v>124</v>
      </c>
      <c r="G7" s="151"/>
    </row>
    <row r="8" spans="1:7" ht="21" customHeight="1">
      <c r="A8" s="10" t="s">
        <v>65</v>
      </c>
      <c r="B8" s="3">
        <v>85598</v>
      </c>
      <c r="F8" s="41"/>
      <c r="G8" s="41"/>
    </row>
    <row r="9" spans="1:7" ht="21" customHeight="1">
      <c r="A9" s="10" t="s">
        <v>66</v>
      </c>
      <c r="B9" s="2">
        <v>85598</v>
      </c>
      <c r="F9" s="41"/>
      <c r="G9" s="41"/>
    </row>
    <row r="10" spans="1:7" ht="21" customHeight="1">
      <c r="A10" s="10" t="s">
        <v>67</v>
      </c>
      <c r="B10" s="3">
        <v>85599</v>
      </c>
      <c r="F10" s="41"/>
      <c r="G10" s="41"/>
    </row>
    <row r="11" spans="1:7" ht="21" customHeight="1">
      <c r="A11" s="10" t="s">
        <v>68</v>
      </c>
      <c r="B11" s="2">
        <v>100237</v>
      </c>
      <c r="F11" s="41"/>
      <c r="G11" s="41"/>
    </row>
    <row r="12" spans="1:7" ht="21" customHeight="1">
      <c r="A12" s="10" t="s">
        <v>69</v>
      </c>
      <c r="B12" s="3">
        <v>100235</v>
      </c>
      <c r="F12" s="41"/>
      <c r="G12" s="41"/>
    </row>
    <row r="13" spans="1:7" ht="21" customHeight="1">
      <c r="A13" s="10" t="s">
        <v>70</v>
      </c>
      <c r="B13" s="2">
        <v>100237</v>
      </c>
    </row>
    <row r="14" spans="1:7" ht="21" customHeight="1">
      <c r="A14" s="10" t="s">
        <v>71</v>
      </c>
      <c r="B14" s="3">
        <v>94932</v>
      </c>
    </row>
    <row r="15" spans="1:7" ht="21" customHeight="1">
      <c r="A15" s="10" t="s">
        <v>72</v>
      </c>
      <c r="B15" s="2">
        <v>94932</v>
      </c>
    </row>
    <row r="16" spans="1:7" ht="21" customHeight="1">
      <c r="A16" s="10" t="s">
        <v>73</v>
      </c>
      <c r="B16" s="3">
        <v>94932</v>
      </c>
    </row>
    <row r="17" spans="1:8" ht="21" customHeight="1">
      <c r="A17" s="10" t="s">
        <v>74</v>
      </c>
      <c r="B17" s="2">
        <v>90000</v>
      </c>
    </row>
    <row r="18" spans="1:8" ht="21" customHeight="1">
      <c r="A18" s="10" t="s">
        <v>75</v>
      </c>
      <c r="B18" s="3">
        <v>83000</v>
      </c>
    </row>
    <row r="19" spans="1:8" ht="21" customHeight="1">
      <c r="A19" s="10" t="s">
        <v>76</v>
      </c>
      <c r="B19" s="2">
        <v>90000</v>
      </c>
      <c r="E19" s="152" t="s">
        <v>125</v>
      </c>
      <c r="F19" s="152"/>
      <c r="G19" s="152"/>
      <c r="H19" s="152"/>
    </row>
    <row r="20" spans="1:8" ht="21" customHeight="1">
      <c r="A20" s="10" t="s">
        <v>48</v>
      </c>
      <c r="B20" s="110">
        <f>SUM(B8:B19)</f>
        <v>1105300</v>
      </c>
    </row>
    <row r="21" spans="1:8" s="39" customFormat="1" ht="24.65" customHeight="1">
      <c r="A21" s="120" t="s">
        <v>126</v>
      </c>
      <c r="B21" s="7" t="s">
        <v>50</v>
      </c>
    </row>
    <row r="22" spans="1:8" ht="21" customHeight="1">
      <c r="A22" s="44"/>
    </row>
    <row r="23" spans="1:8" ht="21" customHeight="1">
      <c r="B23" s="46"/>
    </row>
  </sheetData>
  <protectedRanges>
    <protectedRange sqref="A20 A6" name="نطاق1_1"/>
    <protectedRange sqref="A13:A19" name="نطاق1_1_3"/>
  </protectedRanges>
  <mergeCells count="5">
    <mergeCell ref="A4:B4"/>
    <mergeCell ref="F7:G7"/>
    <mergeCell ref="E19:H19"/>
    <mergeCell ref="A6:A7"/>
    <mergeCell ref="B6:B7"/>
  </mergeCells>
  <hyperlinks>
    <hyperlink ref="B21" location="' Index'!A1" display="عودة للفهرس" xr:uid="{098DFE74-446E-472E-8B32-2C49A64D1A89}"/>
  </hyperlinks>
  <pageMargins left="0.70866141732283472" right="0.70866141732283472" top="0.74803149606299213" bottom="0.74803149606299213" header="0.31496062992125984" footer="0.31496062992125984"/>
  <pageSetup paperSize="9" scale="40" fitToHeight="2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11"/>
  <sheetViews>
    <sheetView showGridLines="0" view="pageBreakPreview" zoomScaleNormal="100" zoomScaleSheetLayoutView="100" workbookViewId="0">
      <selection activeCell="A10" sqref="A10"/>
    </sheetView>
  </sheetViews>
  <sheetFormatPr defaultColWidth="9.1796875" defaultRowHeight="21" customHeight="1"/>
  <cols>
    <col min="1" max="2" width="21.54296875" style="38" customWidth="1"/>
    <col min="3" max="6" width="20.81640625" style="38" customWidth="1"/>
    <col min="7" max="16384" width="9.1796875" style="38"/>
  </cols>
  <sheetData>
    <row r="1" spans="1:12" ht="21" customHeight="1">
      <c r="A1" s="5"/>
      <c r="B1" s="5"/>
    </row>
    <row r="2" spans="1:12" s="39" customFormat="1" ht="21" customHeight="1">
      <c r="A2" s="5"/>
      <c r="B2" s="5"/>
    </row>
    <row r="3" spans="1:12" s="39" customFormat="1" ht="21" customHeight="1">
      <c r="A3" s="5"/>
      <c r="B3" s="5"/>
    </row>
    <row r="4" spans="1:12" ht="55" customHeight="1">
      <c r="A4" s="131" t="s">
        <v>38</v>
      </c>
      <c r="B4" s="132"/>
    </row>
    <row r="5" spans="1:12" ht="21" customHeight="1">
      <c r="A5" s="40"/>
      <c r="B5" s="40"/>
    </row>
    <row r="6" spans="1:12" ht="21" customHeight="1">
      <c r="A6" s="135" t="s">
        <v>127</v>
      </c>
      <c r="B6" s="135" t="s">
        <v>128</v>
      </c>
      <c r="J6" s="151" t="s">
        <v>129</v>
      </c>
      <c r="K6" s="151"/>
    </row>
    <row r="7" spans="1:12" ht="21" customHeight="1">
      <c r="A7" s="136"/>
      <c r="B7" s="136"/>
      <c r="J7" s="41"/>
      <c r="K7" s="41"/>
    </row>
    <row r="8" spans="1:12" ht="21" customHeight="1">
      <c r="A8" s="10" t="s">
        <v>130</v>
      </c>
      <c r="B8" s="8">
        <v>421</v>
      </c>
    </row>
    <row r="9" spans="1:12" ht="21" customHeight="1">
      <c r="A9" s="10" t="s">
        <v>131</v>
      </c>
      <c r="B9" s="9">
        <v>7240</v>
      </c>
      <c r="I9" s="152" t="s">
        <v>125</v>
      </c>
      <c r="J9" s="152"/>
      <c r="K9" s="152"/>
      <c r="L9" s="152"/>
    </row>
    <row r="10" spans="1:12" ht="21" customHeight="1">
      <c r="A10" s="4" t="s">
        <v>48</v>
      </c>
      <c r="B10" s="10">
        <f>SUM(B8:B9)</f>
        <v>7661</v>
      </c>
    </row>
    <row r="11" spans="1:12" s="39" customFormat="1" ht="21" customHeight="1">
      <c r="A11" s="118" t="s">
        <v>60</v>
      </c>
      <c r="B11" s="7" t="s">
        <v>50</v>
      </c>
    </row>
  </sheetData>
  <protectedRanges>
    <protectedRange sqref="A6:A7" name="نطاق1_1"/>
    <protectedRange sqref="A8:A9" name="نطاق1_1_3"/>
    <protectedRange sqref="A10" name="نطاق1_6"/>
  </protectedRanges>
  <mergeCells count="5">
    <mergeCell ref="J6:K6"/>
    <mergeCell ref="I9:L9"/>
    <mergeCell ref="A4:B4"/>
    <mergeCell ref="A6:A7"/>
    <mergeCell ref="B6:B7"/>
  </mergeCells>
  <hyperlinks>
    <hyperlink ref="B11" location="' Index'!A1" display="عودة للفهرس" xr:uid="{00000000-0004-0000-1600-000000000000}"/>
  </hyperlinks>
  <pageMargins left="0.70866141732283472" right="0.70866141732283472" top="0.74803149606299213" bottom="0.74803149606299213" header="0.31496062992125984" footer="0.31496062992125984"/>
  <pageSetup paperSize="9" scale="40" fitToHeight="2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9CCDA-BD3C-488A-B428-1708C19BE1D9}">
  <sheetPr>
    <tabColor theme="0"/>
  </sheetPr>
  <dimension ref="A1:I13"/>
  <sheetViews>
    <sheetView showGridLines="0" view="pageBreakPreview" zoomScaleNormal="100" zoomScaleSheetLayoutView="100" workbookViewId="0">
      <selection activeCell="F8" sqref="F8"/>
    </sheetView>
  </sheetViews>
  <sheetFormatPr defaultColWidth="9.1796875" defaultRowHeight="21" customHeight="1"/>
  <cols>
    <col min="1" max="2" width="20.54296875" style="38" customWidth="1"/>
    <col min="3" max="3" width="20.81640625" style="38" customWidth="1"/>
    <col min="4" max="16384" width="9.1796875" style="38"/>
  </cols>
  <sheetData>
    <row r="1" spans="1:9" ht="21" customHeight="1">
      <c r="A1" s="5"/>
      <c r="B1" s="5"/>
    </row>
    <row r="2" spans="1:9" s="39" customFormat="1" ht="21" customHeight="1">
      <c r="A2" s="5"/>
      <c r="B2" s="5"/>
    </row>
    <row r="3" spans="1:9" s="39" customFormat="1" ht="21" customHeight="1">
      <c r="A3" s="5"/>
      <c r="B3" s="5"/>
    </row>
    <row r="4" spans="1:9" s="39" customFormat="1" ht="55" customHeight="1">
      <c r="A4" s="131" t="s">
        <v>40</v>
      </c>
      <c r="B4" s="132"/>
    </row>
    <row r="5" spans="1:9" s="39" customFormat="1" ht="21" customHeight="1">
      <c r="A5" s="40"/>
      <c r="B5" s="40"/>
    </row>
    <row r="6" spans="1:9" ht="21" customHeight="1">
      <c r="A6" s="135" t="s">
        <v>132</v>
      </c>
      <c r="B6" s="135" t="s">
        <v>133</v>
      </c>
    </row>
    <row r="7" spans="1:9" ht="21" customHeight="1">
      <c r="A7" s="136"/>
      <c r="B7" s="136"/>
      <c r="G7" s="151" t="s">
        <v>129</v>
      </c>
      <c r="H7" s="151"/>
    </row>
    <row r="8" spans="1:9" ht="21" customHeight="1">
      <c r="A8" s="10" t="s">
        <v>134</v>
      </c>
      <c r="B8" s="42">
        <v>6.2105554204206544E-3</v>
      </c>
    </row>
    <row r="9" spans="1:9" ht="21" customHeight="1">
      <c r="A9" s="10" t="s">
        <v>135</v>
      </c>
      <c r="B9" s="122">
        <v>0.15066369043696237</v>
      </c>
    </row>
    <row r="10" spans="1:9" ht="21" customHeight="1">
      <c r="A10" s="10" t="s">
        <v>136</v>
      </c>
      <c r="B10" s="42">
        <v>0.84312575414261703</v>
      </c>
      <c r="F10" s="152" t="s">
        <v>137</v>
      </c>
      <c r="G10" s="152"/>
      <c r="H10" s="152"/>
      <c r="I10" s="152"/>
    </row>
    <row r="11" spans="1:9" ht="21" customHeight="1">
      <c r="A11" s="4" t="s">
        <v>48</v>
      </c>
      <c r="B11" s="123">
        <f>SUM(B8:B10)</f>
        <v>1</v>
      </c>
    </row>
    <row r="12" spans="1:9" s="39" customFormat="1" ht="21" customHeight="1">
      <c r="A12" s="118" t="s">
        <v>138</v>
      </c>
      <c r="B12" s="7" t="s">
        <v>50</v>
      </c>
      <c r="D12" s="43"/>
    </row>
    <row r="13" spans="1:9" ht="21" customHeight="1">
      <c r="A13" s="44"/>
    </row>
  </sheetData>
  <protectedRanges>
    <protectedRange sqref="A6" name="نطاق1_1"/>
    <protectedRange sqref="A8:A10" name="نطاق1_1_3"/>
    <protectedRange sqref="A11" name="نطاق1_6"/>
  </protectedRanges>
  <mergeCells count="5">
    <mergeCell ref="A6:A7"/>
    <mergeCell ref="B6:B7"/>
    <mergeCell ref="G7:H7"/>
    <mergeCell ref="F10:I10"/>
    <mergeCell ref="A4:B4"/>
  </mergeCells>
  <hyperlinks>
    <hyperlink ref="B12" location="' Index'!A1" display="عودة للفهرس" xr:uid="{790E66D1-CEE7-430F-9AC3-CBF0F42AB476}"/>
  </hyperlinks>
  <pageMargins left="0.70866141732283472" right="0.70866141732283472" top="0.74803149606299213" bottom="0.74803149606299213" header="0.31496062992125984" footer="0.31496062992125984"/>
  <pageSetup paperSize="9" scale="40" fitToHeight="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ورقة4"/>
  <dimension ref="A1:T41"/>
  <sheetViews>
    <sheetView view="pageBreakPreview" zoomScale="80" zoomScaleNormal="98" zoomScaleSheetLayoutView="80" zoomScalePageLayoutView="55" workbookViewId="0">
      <selection activeCell="A16" sqref="A16"/>
    </sheetView>
  </sheetViews>
  <sheetFormatPr defaultColWidth="14.54296875" defaultRowHeight="21" customHeight="1"/>
  <cols>
    <col min="1" max="1" width="14.54296875" style="11"/>
    <col min="2" max="2" width="14.54296875" style="37"/>
    <col min="3" max="16384" width="14.54296875" style="11"/>
  </cols>
  <sheetData>
    <row r="1" spans="1:13" ht="21" customHeight="1">
      <c r="A1" s="5"/>
      <c r="B1" s="5"/>
    </row>
    <row r="2" spans="1:13" s="13" customFormat="1" ht="21" customHeight="1">
      <c r="A2" s="5"/>
      <c r="B2" s="5"/>
      <c r="C2" s="12"/>
      <c r="D2" s="12"/>
      <c r="K2" s="77"/>
      <c r="M2" s="1"/>
    </row>
    <row r="3" spans="1:13" s="13" customFormat="1" ht="21" customHeight="1">
      <c r="A3" s="5"/>
      <c r="B3" s="5"/>
      <c r="C3" s="12"/>
      <c r="D3" s="12"/>
      <c r="K3" s="77"/>
      <c r="M3" s="1"/>
    </row>
    <row r="4" spans="1:13" s="14" customFormat="1" ht="55" customHeight="1">
      <c r="A4" s="143" t="s">
        <v>51</v>
      </c>
      <c r="B4" s="144"/>
      <c r="C4" s="144"/>
      <c r="D4" s="144"/>
      <c r="E4" s="144"/>
      <c r="F4" s="144"/>
      <c r="G4" s="144"/>
      <c r="H4" s="144"/>
      <c r="I4" s="144"/>
      <c r="J4" s="144"/>
    </row>
    <row r="5" spans="1:13" s="14" customFormat="1" ht="21" customHeight="1">
      <c r="A5" s="12"/>
      <c r="B5" s="12"/>
      <c r="C5" s="12"/>
      <c r="D5" s="12"/>
      <c r="E5" s="12"/>
      <c r="F5" s="12"/>
      <c r="G5" s="12"/>
      <c r="H5" s="12"/>
      <c r="I5" s="12"/>
      <c r="J5" s="12"/>
    </row>
    <row r="6" spans="1:13" ht="21" customHeight="1">
      <c r="A6" s="135" t="s">
        <v>52</v>
      </c>
      <c r="B6" s="129" t="s">
        <v>46</v>
      </c>
      <c r="C6" s="147"/>
      <c r="D6" s="130"/>
      <c r="E6" s="129" t="s">
        <v>47</v>
      </c>
      <c r="F6" s="147"/>
      <c r="G6" s="130"/>
      <c r="H6" s="129" t="s">
        <v>43</v>
      </c>
      <c r="I6" s="147"/>
      <c r="J6" s="130"/>
    </row>
    <row r="7" spans="1:13" ht="21" customHeight="1">
      <c r="A7" s="145"/>
      <c r="B7" s="135" t="s">
        <v>44</v>
      </c>
      <c r="C7" s="135" t="s">
        <v>45</v>
      </c>
      <c r="D7" s="135" t="s">
        <v>48</v>
      </c>
      <c r="E7" s="135" t="s">
        <v>44</v>
      </c>
      <c r="F7" s="135" t="s">
        <v>45</v>
      </c>
      <c r="G7" s="135" t="s">
        <v>48</v>
      </c>
      <c r="H7" s="135" t="s">
        <v>44</v>
      </c>
      <c r="I7" s="135" t="s">
        <v>45</v>
      </c>
      <c r="J7" s="135" t="s">
        <v>48</v>
      </c>
    </row>
    <row r="8" spans="1:13" ht="21" customHeight="1">
      <c r="A8" s="136"/>
      <c r="B8" s="136"/>
      <c r="C8" s="136"/>
      <c r="D8" s="136"/>
      <c r="E8" s="136"/>
      <c r="F8" s="136"/>
      <c r="G8" s="136"/>
      <c r="H8" s="136"/>
      <c r="I8" s="136"/>
      <c r="J8" s="136"/>
    </row>
    <row r="9" spans="1:13" ht="21" customHeight="1">
      <c r="A9" s="10" t="s">
        <v>53</v>
      </c>
      <c r="B9" s="3">
        <v>87053</v>
      </c>
      <c r="C9" s="3">
        <v>72090</v>
      </c>
      <c r="D9" s="3">
        <f>SUM(B9:C9)</f>
        <v>159143</v>
      </c>
      <c r="E9" s="3">
        <v>118419</v>
      </c>
      <c r="F9" s="3">
        <v>105348</v>
      </c>
      <c r="G9" s="3">
        <f>SUM(E9:F9)</f>
        <v>223767</v>
      </c>
      <c r="H9" s="3">
        <f t="shared" ref="H9:I16" si="0">B9+E9</f>
        <v>205472</v>
      </c>
      <c r="I9" s="3">
        <f t="shared" si="0"/>
        <v>177438</v>
      </c>
      <c r="J9" s="3">
        <f>SUM(H9:I9)</f>
        <v>382910</v>
      </c>
      <c r="K9" s="16"/>
    </row>
    <row r="10" spans="1:13" ht="21" customHeight="1">
      <c r="A10" s="10" t="s">
        <v>54</v>
      </c>
      <c r="B10" s="2">
        <v>446699</v>
      </c>
      <c r="C10" s="2">
        <v>344507</v>
      </c>
      <c r="D10" s="2">
        <f t="shared" ref="D10:D15" si="1">SUM(B10:C10)</f>
        <v>791206</v>
      </c>
      <c r="E10" s="2">
        <v>377242</v>
      </c>
      <c r="F10" s="2">
        <v>316913</v>
      </c>
      <c r="G10" s="2">
        <f t="shared" ref="G10:G15" si="2">SUM(E10:F10)</f>
        <v>694155</v>
      </c>
      <c r="H10" s="2">
        <f t="shared" si="0"/>
        <v>823941</v>
      </c>
      <c r="I10" s="2">
        <f t="shared" si="0"/>
        <v>661420</v>
      </c>
      <c r="J10" s="2">
        <f t="shared" ref="J10:J15" si="3">SUM(H10:I10)</f>
        <v>1485361</v>
      </c>
      <c r="K10" s="16"/>
    </row>
    <row r="11" spans="1:13" ht="21" customHeight="1">
      <c r="A11" s="10" t="s">
        <v>55</v>
      </c>
      <c r="B11" s="3">
        <v>543176</v>
      </c>
      <c r="C11" s="3">
        <v>445422</v>
      </c>
      <c r="D11" s="3">
        <f t="shared" si="1"/>
        <v>988598</v>
      </c>
      <c r="E11" s="3">
        <v>1677768</v>
      </c>
      <c r="F11" s="3">
        <v>608054</v>
      </c>
      <c r="G11" s="3">
        <f t="shared" si="2"/>
        <v>2285822</v>
      </c>
      <c r="H11" s="3">
        <f t="shared" si="0"/>
        <v>2220944</v>
      </c>
      <c r="I11" s="3">
        <f t="shared" si="0"/>
        <v>1053476</v>
      </c>
      <c r="J11" s="3">
        <f t="shared" si="3"/>
        <v>3274420</v>
      </c>
      <c r="K11" s="16"/>
      <c r="L11" s="92"/>
    </row>
    <row r="12" spans="1:13" ht="21" customHeight="1">
      <c r="A12" s="10" t="s">
        <v>56</v>
      </c>
      <c r="B12" s="2">
        <v>405824</v>
      </c>
      <c r="C12" s="2">
        <v>377295</v>
      </c>
      <c r="D12" s="2">
        <f t="shared" si="1"/>
        <v>783119</v>
      </c>
      <c r="E12" s="2">
        <v>2260911</v>
      </c>
      <c r="F12" s="2">
        <v>766651</v>
      </c>
      <c r="G12" s="2">
        <f t="shared" si="2"/>
        <v>3027562</v>
      </c>
      <c r="H12" s="2">
        <f t="shared" si="0"/>
        <v>2666735</v>
      </c>
      <c r="I12" s="2">
        <f t="shared" si="0"/>
        <v>1143946</v>
      </c>
      <c r="J12" s="2">
        <f t="shared" si="3"/>
        <v>3810681</v>
      </c>
      <c r="K12" s="16"/>
      <c r="L12" s="92"/>
    </row>
    <row r="13" spans="1:13" ht="21" customHeight="1">
      <c r="A13" s="10" t="s">
        <v>57</v>
      </c>
      <c r="B13" s="3">
        <v>248712</v>
      </c>
      <c r="C13" s="3">
        <v>275803</v>
      </c>
      <c r="D13" s="3">
        <f t="shared" si="1"/>
        <v>524515</v>
      </c>
      <c r="E13" s="3">
        <v>1233624</v>
      </c>
      <c r="F13" s="3">
        <v>469723</v>
      </c>
      <c r="G13" s="3">
        <f t="shared" si="2"/>
        <v>1703347</v>
      </c>
      <c r="H13" s="3">
        <f t="shared" si="0"/>
        <v>1482336</v>
      </c>
      <c r="I13" s="3">
        <f t="shared" si="0"/>
        <v>745526</v>
      </c>
      <c r="J13" s="3">
        <f t="shared" si="3"/>
        <v>2227862</v>
      </c>
      <c r="K13" s="16"/>
      <c r="L13" s="92"/>
    </row>
    <row r="14" spans="1:13" ht="21" customHeight="1">
      <c r="A14" s="10" t="s">
        <v>58</v>
      </c>
      <c r="B14" s="2">
        <v>153037</v>
      </c>
      <c r="C14" s="2">
        <v>196963</v>
      </c>
      <c r="D14" s="2">
        <f t="shared" si="1"/>
        <v>350000</v>
      </c>
      <c r="E14" s="2">
        <v>564199</v>
      </c>
      <c r="F14" s="2">
        <v>358349</v>
      </c>
      <c r="G14" s="2">
        <f t="shared" si="2"/>
        <v>922548</v>
      </c>
      <c r="H14" s="2">
        <f t="shared" si="0"/>
        <v>717236</v>
      </c>
      <c r="I14" s="2">
        <f t="shared" si="0"/>
        <v>555312</v>
      </c>
      <c r="J14" s="2">
        <f t="shared" si="3"/>
        <v>1272548</v>
      </c>
      <c r="K14" s="16"/>
    </row>
    <row r="15" spans="1:13" ht="21" customHeight="1">
      <c r="A15" s="10" t="s">
        <v>59</v>
      </c>
      <c r="B15" s="3">
        <v>89517</v>
      </c>
      <c r="C15" s="3">
        <v>112703</v>
      </c>
      <c r="D15" s="3">
        <f t="shared" si="1"/>
        <v>202220</v>
      </c>
      <c r="E15" s="3">
        <v>338509</v>
      </c>
      <c r="F15" s="3">
        <v>311729</v>
      </c>
      <c r="G15" s="3">
        <f t="shared" si="2"/>
        <v>650238</v>
      </c>
      <c r="H15" s="3">
        <f t="shared" si="0"/>
        <v>428026</v>
      </c>
      <c r="I15" s="3">
        <f t="shared" si="0"/>
        <v>424432</v>
      </c>
      <c r="J15" s="3">
        <f t="shared" si="3"/>
        <v>852458</v>
      </c>
      <c r="K15" s="16"/>
    </row>
    <row r="16" spans="1:13" s="17" customFormat="1" ht="21" customHeight="1">
      <c r="A16" s="4" t="s">
        <v>48</v>
      </c>
      <c r="B16" s="110">
        <f>SUM(B9:B15)</f>
        <v>1974018</v>
      </c>
      <c r="C16" s="110">
        <f t="shared" ref="C16:D16" si="4">SUM(C9:C15)</f>
        <v>1824783</v>
      </c>
      <c r="D16" s="110">
        <f t="shared" si="4"/>
        <v>3798801</v>
      </c>
      <c r="E16" s="110">
        <f>SUM(E9:E15)</f>
        <v>6570672</v>
      </c>
      <c r="F16" s="110">
        <f t="shared" ref="F16" si="5">SUM(F9:F15)</f>
        <v>2936767</v>
      </c>
      <c r="G16" s="110">
        <f>E16+F16</f>
        <v>9507439</v>
      </c>
      <c r="H16" s="110">
        <f t="shared" si="0"/>
        <v>8544690</v>
      </c>
      <c r="I16" s="110">
        <f t="shared" si="0"/>
        <v>4761550</v>
      </c>
      <c r="J16" s="110">
        <f>H16+I16</f>
        <v>13306240</v>
      </c>
      <c r="K16" s="125"/>
      <c r="L16" s="95"/>
      <c r="M16" s="96"/>
    </row>
    <row r="17" spans="1:20" s="63" customFormat="1" ht="21" customHeight="1">
      <c r="A17" s="137" t="s">
        <v>60</v>
      </c>
      <c r="B17" s="138"/>
      <c r="C17" s="138"/>
      <c r="D17" s="93"/>
      <c r="E17" s="93"/>
      <c r="F17" s="93"/>
      <c r="G17" s="93"/>
      <c r="H17" s="18"/>
      <c r="I17" s="50"/>
      <c r="J17" s="7" t="s">
        <v>50</v>
      </c>
    </row>
    <row r="18" spans="1:20" ht="21" customHeight="1">
      <c r="A18" s="146"/>
      <c r="B18" s="146"/>
      <c r="C18" s="146"/>
      <c r="D18" s="93"/>
      <c r="E18" s="71"/>
      <c r="F18" s="71"/>
      <c r="I18" s="142"/>
      <c r="J18" s="142"/>
    </row>
    <row r="19" spans="1:20" ht="21" customHeight="1">
      <c r="B19" s="94"/>
      <c r="C19" s="94"/>
      <c r="D19" s="94"/>
      <c r="E19" s="94"/>
      <c r="F19" s="94"/>
      <c r="G19" s="94"/>
      <c r="H19" s="94"/>
      <c r="I19" s="94"/>
      <c r="J19" s="94"/>
    </row>
    <row r="20" spans="1:20" ht="21" customHeight="1">
      <c r="B20" s="139"/>
      <c r="C20" s="139"/>
      <c r="D20" s="140"/>
      <c r="E20" s="139"/>
      <c r="F20" s="139"/>
      <c r="G20" s="139"/>
      <c r="H20" s="139"/>
      <c r="I20" s="139"/>
      <c r="J20" s="141"/>
    </row>
    <row r="21" spans="1:20" ht="21" customHeight="1">
      <c r="B21" s="17"/>
      <c r="C21" s="17"/>
      <c r="D21" s="17"/>
      <c r="E21" s="96"/>
      <c r="F21" s="17"/>
      <c r="G21" s="17"/>
      <c r="H21" s="17"/>
      <c r="I21" s="17"/>
      <c r="J21" s="141"/>
      <c r="L21" s="97"/>
      <c r="M21" s="97"/>
      <c r="N21" s="97"/>
      <c r="O21" s="97"/>
      <c r="P21" s="97"/>
      <c r="Q21" s="97"/>
      <c r="R21" s="97"/>
      <c r="S21" s="97"/>
      <c r="T21" s="97"/>
    </row>
    <row r="22" spans="1:20" ht="21" customHeight="1">
      <c r="B22" s="17"/>
      <c r="C22" s="17"/>
      <c r="D22" s="17"/>
      <c r="E22" s="17"/>
      <c r="F22" s="17"/>
      <c r="G22" s="17"/>
      <c r="H22" s="17"/>
      <c r="I22" s="17"/>
      <c r="J22" s="141"/>
      <c r="L22" s="97"/>
      <c r="M22" s="97"/>
      <c r="N22" s="97"/>
      <c r="O22" s="97"/>
      <c r="P22" s="97"/>
      <c r="Q22" s="97"/>
      <c r="R22" s="97"/>
      <c r="S22" s="97"/>
      <c r="T22" s="97"/>
    </row>
    <row r="23" spans="1:20" ht="21" customHeight="1">
      <c r="B23" s="35"/>
      <c r="C23" s="35"/>
      <c r="D23" s="17"/>
      <c r="E23" s="36"/>
      <c r="F23" s="36"/>
      <c r="G23" s="17"/>
      <c r="H23" s="36"/>
      <c r="I23" s="36"/>
      <c r="J23" s="17"/>
      <c r="L23" s="97"/>
      <c r="M23" s="97"/>
      <c r="N23" s="97"/>
      <c r="O23" s="97"/>
      <c r="P23" s="97"/>
      <c r="Q23" s="97"/>
      <c r="R23" s="97"/>
      <c r="S23" s="97"/>
      <c r="T23" s="97"/>
    </row>
    <row r="24" spans="1:20" ht="21" customHeight="1">
      <c r="B24" s="35"/>
      <c r="C24" s="35"/>
      <c r="D24" s="17"/>
      <c r="E24" s="36"/>
      <c r="F24" s="36"/>
      <c r="G24" s="17"/>
      <c r="H24" s="36"/>
      <c r="I24" s="36"/>
      <c r="J24" s="98"/>
      <c r="L24" s="97"/>
      <c r="M24" s="97"/>
      <c r="N24" s="97"/>
      <c r="O24" s="97"/>
      <c r="P24" s="97"/>
      <c r="Q24" s="97"/>
      <c r="R24" s="97"/>
      <c r="S24" s="97"/>
      <c r="T24" s="97"/>
    </row>
    <row r="25" spans="1:20" ht="21" customHeight="1">
      <c r="B25" s="35"/>
      <c r="C25" s="35"/>
      <c r="D25" s="17"/>
      <c r="E25" s="36"/>
      <c r="F25" s="36"/>
      <c r="G25" s="17"/>
      <c r="H25" s="36"/>
      <c r="I25" s="36"/>
      <c r="J25" s="17"/>
      <c r="L25" s="97"/>
      <c r="M25" s="97"/>
      <c r="N25" s="97"/>
      <c r="O25" s="97"/>
      <c r="P25" s="97"/>
      <c r="Q25" s="97"/>
      <c r="R25" s="97"/>
      <c r="S25" s="97"/>
      <c r="T25" s="97"/>
    </row>
    <row r="26" spans="1:20" ht="21" customHeight="1">
      <c r="B26" s="35"/>
      <c r="C26" s="35"/>
      <c r="D26" s="17"/>
      <c r="E26" s="36"/>
      <c r="F26" s="36"/>
      <c r="G26" s="17"/>
      <c r="H26" s="36"/>
      <c r="I26" s="36"/>
      <c r="J26" s="17"/>
      <c r="L26" s="97"/>
      <c r="M26" s="97"/>
      <c r="N26" s="97"/>
      <c r="O26" s="97"/>
      <c r="P26" s="97"/>
      <c r="Q26" s="97"/>
      <c r="R26" s="97"/>
      <c r="S26" s="97"/>
      <c r="T26" s="97"/>
    </row>
    <row r="27" spans="1:20" ht="21" customHeight="1">
      <c r="B27" s="35"/>
      <c r="C27" s="35"/>
      <c r="D27" s="17"/>
      <c r="E27" s="36"/>
      <c r="F27" s="36"/>
      <c r="G27" s="17"/>
      <c r="H27" s="36"/>
      <c r="I27" s="36"/>
      <c r="J27" s="17"/>
      <c r="L27" s="97"/>
      <c r="M27" s="97"/>
      <c r="N27" s="97"/>
      <c r="O27" s="97"/>
      <c r="P27" s="97"/>
      <c r="Q27" s="97"/>
      <c r="R27" s="97"/>
      <c r="S27" s="97"/>
      <c r="T27" s="97"/>
    </row>
    <row r="28" spans="1:20" ht="21" customHeight="1">
      <c r="B28" s="35"/>
      <c r="C28" s="35"/>
      <c r="D28" s="17"/>
      <c r="E28" s="36"/>
      <c r="F28" s="36"/>
      <c r="G28" s="17"/>
      <c r="H28" s="36"/>
      <c r="I28" s="36"/>
      <c r="J28" s="17"/>
    </row>
    <row r="29" spans="1:20" ht="21" customHeight="1">
      <c r="B29" s="35"/>
      <c r="C29" s="35"/>
      <c r="D29" s="17"/>
      <c r="E29" s="36"/>
      <c r="F29" s="36"/>
      <c r="G29" s="17"/>
      <c r="H29" s="36"/>
      <c r="I29" s="36"/>
      <c r="J29" s="17"/>
    </row>
    <row r="30" spans="1:20" ht="21" customHeight="1">
      <c r="B30" s="35"/>
      <c r="C30" s="35"/>
      <c r="D30" s="17"/>
      <c r="E30" s="36"/>
      <c r="F30" s="36"/>
      <c r="G30" s="17"/>
      <c r="H30" s="36"/>
      <c r="I30" s="36"/>
      <c r="J30" s="17"/>
    </row>
    <row r="31" spans="1:20" ht="21" customHeight="1">
      <c r="B31" s="35"/>
      <c r="C31" s="35"/>
      <c r="D31" s="17"/>
      <c r="E31" s="36"/>
      <c r="F31" s="36"/>
      <c r="G31" s="17"/>
      <c r="H31" s="36"/>
      <c r="I31" s="36"/>
      <c r="J31" s="17"/>
    </row>
    <row r="32" spans="1:20" ht="21" customHeight="1">
      <c r="B32" s="35"/>
      <c r="C32" s="35"/>
      <c r="D32" s="17"/>
      <c r="E32" s="36"/>
      <c r="F32" s="36"/>
      <c r="G32" s="17"/>
      <c r="H32" s="36"/>
      <c r="I32" s="36"/>
      <c r="J32" s="17"/>
    </row>
    <row r="33" spans="2:10" ht="21" customHeight="1">
      <c r="B33" s="35"/>
      <c r="C33" s="35"/>
      <c r="D33" s="17"/>
      <c r="E33" s="36"/>
      <c r="F33" s="36"/>
      <c r="G33" s="17"/>
      <c r="H33" s="36"/>
      <c r="I33" s="36"/>
      <c r="J33" s="17"/>
    </row>
    <row r="34" spans="2:10" ht="21" customHeight="1">
      <c r="B34" s="35"/>
      <c r="C34" s="35"/>
      <c r="D34" s="17"/>
      <c r="E34" s="36"/>
      <c r="F34" s="36"/>
      <c r="G34" s="17"/>
      <c r="H34" s="36"/>
      <c r="I34" s="36"/>
      <c r="J34" s="17"/>
    </row>
    <row r="35" spans="2:10" ht="21" customHeight="1">
      <c r="B35" s="35"/>
      <c r="C35" s="35"/>
      <c r="D35" s="17"/>
      <c r="E35" s="36"/>
      <c r="F35" s="36"/>
      <c r="G35" s="17"/>
      <c r="H35" s="36"/>
      <c r="I35" s="36"/>
      <c r="J35" s="17"/>
    </row>
    <row r="36" spans="2:10" ht="21" customHeight="1">
      <c r="B36" s="35"/>
      <c r="C36" s="35"/>
      <c r="D36" s="17"/>
      <c r="E36" s="36"/>
      <c r="F36" s="36"/>
      <c r="G36" s="17"/>
      <c r="H36" s="36"/>
      <c r="I36" s="36"/>
      <c r="J36" s="17"/>
    </row>
    <row r="37" spans="2:10" ht="21" customHeight="1">
      <c r="B37" s="35"/>
      <c r="C37" s="35"/>
      <c r="D37" s="17"/>
      <c r="E37" s="36"/>
      <c r="F37" s="36"/>
      <c r="G37" s="17"/>
      <c r="H37" s="36"/>
      <c r="I37" s="36"/>
      <c r="J37" s="17"/>
    </row>
    <row r="38" spans="2:10" ht="21" customHeight="1">
      <c r="B38" s="35"/>
      <c r="C38" s="35"/>
      <c r="D38" s="17"/>
      <c r="E38" s="36"/>
      <c r="F38" s="36"/>
      <c r="G38" s="17"/>
      <c r="H38" s="36"/>
      <c r="I38" s="36"/>
      <c r="J38" s="17"/>
    </row>
    <row r="39" spans="2:10" ht="21" customHeight="1">
      <c r="B39" s="35"/>
      <c r="C39" s="35"/>
      <c r="D39" s="17"/>
      <c r="E39" s="36"/>
      <c r="F39" s="36"/>
      <c r="G39" s="17"/>
      <c r="H39" s="36"/>
      <c r="I39" s="36"/>
      <c r="J39" s="17"/>
    </row>
    <row r="40" spans="2:10" ht="21" customHeight="1">
      <c r="B40" s="35"/>
      <c r="C40" s="35"/>
      <c r="D40" s="17"/>
      <c r="E40" s="36"/>
      <c r="F40" s="36"/>
      <c r="G40" s="17"/>
      <c r="H40" s="36"/>
      <c r="I40" s="36"/>
      <c r="J40" s="17"/>
    </row>
    <row r="41" spans="2:10" ht="21" customHeight="1">
      <c r="B41" s="17"/>
      <c r="C41" s="17"/>
      <c r="D41" s="17"/>
      <c r="E41" s="17"/>
      <c r="F41" s="17"/>
      <c r="G41" s="17"/>
      <c r="H41" s="17"/>
      <c r="I41" s="17"/>
      <c r="J41" s="17"/>
    </row>
  </sheetData>
  <protectedRanges>
    <protectedRange sqref="H6:J6 G20:I20" name="نطاق1_2"/>
    <protectedRange sqref="J20:J41 A6:A15" name="نطاق1_6"/>
    <protectedRange sqref="A4:A5 C4:F5 H4:J5" name="نطاق1_7_3"/>
    <protectedRange sqref="A16" name="نطاق1_6_1"/>
  </protectedRanges>
  <mergeCells count="21">
    <mergeCell ref="A4:J4"/>
    <mergeCell ref="A6:A8"/>
    <mergeCell ref="A17:C17"/>
    <mergeCell ref="A18:C18"/>
    <mergeCell ref="J7:J8"/>
    <mergeCell ref="I7:I8"/>
    <mergeCell ref="H7:H8"/>
    <mergeCell ref="G7:G8"/>
    <mergeCell ref="F7:F8"/>
    <mergeCell ref="E7:E8"/>
    <mergeCell ref="D7:D8"/>
    <mergeCell ref="C7:C8"/>
    <mergeCell ref="B7:B8"/>
    <mergeCell ref="B6:D6"/>
    <mergeCell ref="E6:G6"/>
    <mergeCell ref="H6:J6"/>
    <mergeCell ref="B20:C20"/>
    <mergeCell ref="D20:F20"/>
    <mergeCell ref="G20:I20"/>
    <mergeCell ref="J20:J22"/>
    <mergeCell ref="I18:J18"/>
  </mergeCells>
  <hyperlinks>
    <hyperlink ref="J17" location="' Index'!A1" display="عودة للفهرس" xr:uid="{00000000-0004-0000-02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ورقة5"/>
  <dimension ref="A1:U26"/>
  <sheetViews>
    <sheetView view="pageBreakPreview" zoomScale="80" zoomScaleNormal="70" zoomScaleSheetLayoutView="80" zoomScalePageLayoutView="70" workbookViewId="0">
      <selection activeCell="A21" sqref="A21"/>
    </sheetView>
  </sheetViews>
  <sheetFormatPr defaultColWidth="14.54296875" defaultRowHeight="21" customHeight="1"/>
  <cols>
    <col min="1" max="13" width="14.54296875" style="12"/>
    <col min="14" max="16384" width="14.54296875" style="13"/>
  </cols>
  <sheetData>
    <row r="1" spans="1:21" ht="21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4"/>
    </row>
    <row r="2" spans="1:21" ht="21" customHeight="1">
      <c r="A2" s="55" t="s">
        <v>61</v>
      </c>
      <c r="B2" s="56"/>
      <c r="C2" s="56"/>
      <c r="D2" s="56"/>
      <c r="E2" s="56"/>
      <c r="F2" s="56"/>
      <c r="G2" s="56"/>
      <c r="H2" s="56"/>
      <c r="I2" s="56"/>
      <c r="J2" s="53"/>
      <c r="K2" s="53"/>
      <c r="L2" s="53"/>
      <c r="M2" s="53"/>
      <c r="N2" s="54"/>
    </row>
    <row r="3" spans="1:21" ht="21" customHeight="1">
      <c r="A3" s="55"/>
      <c r="B3" s="56"/>
      <c r="C3" s="56"/>
      <c r="D3" s="56"/>
      <c r="E3" s="56"/>
      <c r="F3" s="56"/>
      <c r="G3" s="56"/>
      <c r="H3" s="56"/>
      <c r="I3" s="56"/>
      <c r="J3" s="53"/>
      <c r="K3" s="53"/>
      <c r="L3" s="53"/>
      <c r="M3" s="53"/>
      <c r="N3" s="54"/>
    </row>
    <row r="4" spans="1:21" s="58" customFormat="1" ht="55" customHeight="1">
      <c r="A4" s="131" t="s">
        <v>62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57"/>
      <c r="P4" s="57"/>
      <c r="Q4" s="57"/>
      <c r="R4" s="57"/>
      <c r="S4" s="57"/>
      <c r="T4" s="57"/>
      <c r="U4" s="57"/>
    </row>
    <row r="5" spans="1:21" ht="21" customHeight="1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4"/>
    </row>
    <row r="6" spans="1:21" s="59" customFormat="1" ht="21" customHeight="1">
      <c r="A6" s="135" t="s">
        <v>63</v>
      </c>
      <c r="B6" s="129" t="s">
        <v>64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30"/>
      <c r="N6" s="135" t="s">
        <v>43</v>
      </c>
      <c r="S6" s="60"/>
    </row>
    <row r="7" spans="1:21" s="61" customFormat="1" ht="21" customHeight="1">
      <c r="A7" s="145"/>
      <c r="B7" s="10" t="s">
        <v>65</v>
      </c>
      <c r="C7" s="10" t="s">
        <v>66</v>
      </c>
      <c r="D7" s="10" t="s">
        <v>67</v>
      </c>
      <c r="E7" s="10" t="s">
        <v>68</v>
      </c>
      <c r="F7" s="10" t="s">
        <v>69</v>
      </c>
      <c r="G7" s="10" t="s">
        <v>70</v>
      </c>
      <c r="H7" s="10" t="s">
        <v>71</v>
      </c>
      <c r="I7" s="10" t="s">
        <v>72</v>
      </c>
      <c r="J7" s="10" t="s">
        <v>73</v>
      </c>
      <c r="K7" s="10" t="s">
        <v>74</v>
      </c>
      <c r="L7" s="10" t="s">
        <v>75</v>
      </c>
      <c r="M7" s="10" t="s">
        <v>76</v>
      </c>
      <c r="N7" s="145"/>
    </row>
    <row r="8" spans="1:21" s="62" customFormat="1" ht="21" customHeight="1">
      <c r="A8" s="10" t="s">
        <v>77</v>
      </c>
      <c r="B8" s="3">
        <v>63466</v>
      </c>
      <c r="C8" s="3">
        <v>62801</v>
      </c>
      <c r="D8" s="3">
        <v>214917</v>
      </c>
      <c r="E8" s="3">
        <v>504318</v>
      </c>
      <c r="F8" s="3">
        <v>106136</v>
      </c>
      <c r="G8" s="3">
        <v>20243</v>
      </c>
      <c r="H8" s="3">
        <v>70509</v>
      </c>
      <c r="I8" s="3">
        <v>88505</v>
      </c>
      <c r="J8" s="3">
        <v>58516</v>
      </c>
      <c r="K8" s="3">
        <v>34915</v>
      </c>
      <c r="L8" s="3">
        <v>51852</v>
      </c>
      <c r="M8" s="3">
        <v>38673</v>
      </c>
      <c r="N8" s="3">
        <f>SUM(B8:M8)</f>
        <v>1314851</v>
      </c>
    </row>
    <row r="9" spans="1:21" s="62" customFormat="1" ht="21" customHeight="1">
      <c r="A9" s="10" t="s">
        <v>78</v>
      </c>
      <c r="B9" s="2">
        <v>674796</v>
      </c>
      <c r="C9" s="2">
        <v>656024</v>
      </c>
      <c r="D9" s="2">
        <v>1652068</v>
      </c>
      <c r="E9" s="2">
        <v>2843673</v>
      </c>
      <c r="F9" s="2">
        <v>954940</v>
      </c>
      <c r="G9" s="2">
        <v>177737</v>
      </c>
      <c r="H9" s="2">
        <v>434392</v>
      </c>
      <c r="I9" s="2">
        <v>584240</v>
      </c>
      <c r="J9" s="2">
        <v>434600</v>
      </c>
      <c r="K9" s="2">
        <v>361068</v>
      </c>
      <c r="L9" s="2">
        <v>367564</v>
      </c>
      <c r="M9" s="2">
        <v>424366</v>
      </c>
      <c r="N9" s="2">
        <f t="shared" ref="N9:N20" si="0">SUM(B9:M9)</f>
        <v>9565468</v>
      </c>
    </row>
    <row r="10" spans="1:21" s="62" customFormat="1" ht="21" customHeight="1">
      <c r="A10" s="10" t="s">
        <v>79</v>
      </c>
      <c r="B10" s="3">
        <v>41223</v>
      </c>
      <c r="C10" s="3">
        <v>40187</v>
      </c>
      <c r="D10" s="3">
        <v>124784</v>
      </c>
      <c r="E10" s="3">
        <v>266530</v>
      </c>
      <c r="F10" s="3">
        <v>68399</v>
      </c>
      <c r="G10" s="3">
        <v>15901</v>
      </c>
      <c r="H10" s="3">
        <v>30555</v>
      </c>
      <c r="I10" s="3">
        <v>51097</v>
      </c>
      <c r="J10" s="3">
        <v>35938</v>
      </c>
      <c r="K10" s="3">
        <v>21514</v>
      </c>
      <c r="L10" s="3">
        <v>26260</v>
      </c>
      <c r="M10" s="3">
        <v>20152</v>
      </c>
      <c r="N10" s="3">
        <f t="shared" si="0"/>
        <v>742540</v>
      </c>
    </row>
    <row r="11" spans="1:21" s="62" customFormat="1" ht="21" customHeight="1">
      <c r="A11" s="10" t="s">
        <v>80</v>
      </c>
      <c r="B11" s="2">
        <v>7642</v>
      </c>
      <c r="C11" s="2">
        <v>6713</v>
      </c>
      <c r="D11" s="2">
        <v>30381</v>
      </c>
      <c r="E11" s="2">
        <v>64737</v>
      </c>
      <c r="F11" s="2">
        <v>17668</v>
      </c>
      <c r="G11" s="2">
        <v>3531</v>
      </c>
      <c r="H11" s="2">
        <v>13617</v>
      </c>
      <c r="I11" s="2">
        <v>13129</v>
      </c>
      <c r="J11" s="2">
        <v>5826</v>
      </c>
      <c r="K11" s="2">
        <v>3668</v>
      </c>
      <c r="L11" s="2">
        <v>5350</v>
      </c>
      <c r="M11" s="2">
        <v>3322</v>
      </c>
      <c r="N11" s="2">
        <f t="shared" si="0"/>
        <v>175584</v>
      </c>
    </row>
    <row r="12" spans="1:21" s="62" customFormat="1" ht="21" customHeight="1">
      <c r="A12" s="10" t="s">
        <v>81</v>
      </c>
      <c r="B12" s="3">
        <v>37469</v>
      </c>
      <c r="C12" s="3">
        <v>63438</v>
      </c>
      <c r="D12" s="3">
        <v>67792</v>
      </c>
      <c r="E12" s="3">
        <v>158814</v>
      </c>
      <c r="F12" s="3">
        <v>38843</v>
      </c>
      <c r="G12" s="3">
        <v>7140</v>
      </c>
      <c r="H12" s="3">
        <v>26711</v>
      </c>
      <c r="I12" s="3">
        <v>31430</v>
      </c>
      <c r="J12" s="3">
        <v>21773</v>
      </c>
      <c r="K12" s="3">
        <v>14975</v>
      </c>
      <c r="L12" s="3">
        <v>21803</v>
      </c>
      <c r="M12" s="3">
        <v>17488</v>
      </c>
      <c r="N12" s="3">
        <f t="shared" si="0"/>
        <v>507676</v>
      </c>
    </row>
    <row r="13" spans="1:21" s="62" customFormat="1" ht="21" customHeight="1">
      <c r="A13" s="10" t="s">
        <v>82</v>
      </c>
      <c r="B13" s="2">
        <v>18237</v>
      </c>
      <c r="C13" s="2">
        <v>13753</v>
      </c>
      <c r="D13" s="2">
        <v>69412</v>
      </c>
      <c r="E13" s="2">
        <v>172454</v>
      </c>
      <c r="F13" s="2">
        <v>26306</v>
      </c>
      <c r="G13" s="2">
        <v>4125</v>
      </c>
      <c r="H13" s="2">
        <v>15084</v>
      </c>
      <c r="I13" s="2">
        <v>19486</v>
      </c>
      <c r="J13" s="2">
        <v>11476</v>
      </c>
      <c r="K13" s="2">
        <v>7106</v>
      </c>
      <c r="L13" s="2">
        <v>14654</v>
      </c>
      <c r="M13" s="2">
        <v>6601</v>
      </c>
      <c r="N13" s="2">
        <f t="shared" si="0"/>
        <v>378694</v>
      </c>
    </row>
    <row r="14" spans="1:21" s="62" customFormat="1" ht="21" customHeight="1">
      <c r="A14" s="10" t="s">
        <v>83</v>
      </c>
      <c r="B14" s="3">
        <v>5823</v>
      </c>
      <c r="C14" s="3">
        <v>4989</v>
      </c>
      <c r="D14" s="3">
        <v>18609</v>
      </c>
      <c r="E14" s="3">
        <v>51465</v>
      </c>
      <c r="F14" s="3">
        <v>8155</v>
      </c>
      <c r="G14" s="3">
        <v>1409</v>
      </c>
      <c r="H14" s="3">
        <v>5711</v>
      </c>
      <c r="I14" s="3">
        <v>7275</v>
      </c>
      <c r="J14" s="3">
        <v>5115</v>
      </c>
      <c r="K14" s="3">
        <v>2915</v>
      </c>
      <c r="L14" s="3">
        <v>4201</v>
      </c>
      <c r="M14" s="3">
        <v>2851</v>
      </c>
      <c r="N14" s="3">
        <f t="shared" si="0"/>
        <v>118518</v>
      </c>
    </row>
    <row r="15" spans="1:21" s="62" customFormat="1" ht="21" customHeight="1">
      <c r="A15" s="10" t="s">
        <v>84</v>
      </c>
      <c r="B15" s="2">
        <v>2884</v>
      </c>
      <c r="C15" s="2">
        <v>2498</v>
      </c>
      <c r="D15" s="2">
        <v>11056</v>
      </c>
      <c r="E15" s="2">
        <v>26028</v>
      </c>
      <c r="F15" s="2">
        <v>5798</v>
      </c>
      <c r="G15" s="2">
        <v>1076</v>
      </c>
      <c r="H15" s="2">
        <v>4841</v>
      </c>
      <c r="I15" s="2">
        <v>4886</v>
      </c>
      <c r="J15" s="2">
        <v>2155</v>
      </c>
      <c r="K15" s="2">
        <v>1513</v>
      </c>
      <c r="L15" s="2">
        <v>2080</v>
      </c>
      <c r="M15" s="2">
        <v>1323</v>
      </c>
      <c r="N15" s="2">
        <f t="shared" si="0"/>
        <v>66138</v>
      </c>
    </row>
    <row r="16" spans="1:21" s="62" customFormat="1" ht="21" customHeight="1">
      <c r="A16" s="10" t="s">
        <v>85</v>
      </c>
      <c r="B16" s="3">
        <v>1018</v>
      </c>
      <c r="C16" s="3">
        <v>869</v>
      </c>
      <c r="D16" s="3">
        <v>3454</v>
      </c>
      <c r="E16" s="3">
        <v>9394</v>
      </c>
      <c r="F16" s="3">
        <v>1973</v>
      </c>
      <c r="G16" s="3">
        <v>322</v>
      </c>
      <c r="H16" s="3">
        <v>1231</v>
      </c>
      <c r="I16" s="3">
        <v>1345</v>
      </c>
      <c r="J16" s="3">
        <v>692</v>
      </c>
      <c r="K16" s="3">
        <v>494</v>
      </c>
      <c r="L16" s="3">
        <v>912</v>
      </c>
      <c r="M16" s="3">
        <v>454</v>
      </c>
      <c r="N16" s="3">
        <f t="shared" si="0"/>
        <v>22158</v>
      </c>
    </row>
    <row r="17" spans="1:14" s="62" customFormat="1" ht="21" customHeight="1">
      <c r="A17" s="10" t="s">
        <v>86</v>
      </c>
      <c r="B17" s="2">
        <v>11849</v>
      </c>
      <c r="C17" s="2">
        <v>7974</v>
      </c>
      <c r="D17" s="2">
        <v>39392</v>
      </c>
      <c r="E17" s="2">
        <v>95338</v>
      </c>
      <c r="F17" s="2">
        <v>17889</v>
      </c>
      <c r="G17" s="2">
        <v>2189</v>
      </c>
      <c r="H17" s="2">
        <v>13701</v>
      </c>
      <c r="I17" s="2">
        <v>13834</v>
      </c>
      <c r="J17" s="2">
        <v>6279</v>
      </c>
      <c r="K17" s="2">
        <v>4239</v>
      </c>
      <c r="L17" s="2">
        <v>8902</v>
      </c>
      <c r="M17" s="2">
        <v>4306</v>
      </c>
      <c r="N17" s="2">
        <f t="shared" si="0"/>
        <v>225892</v>
      </c>
    </row>
    <row r="18" spans="1:14" s="62" customFormat="1" ht="21" customHeight="1">
      <c r="A18" s="10" t="s">
        <v>87</v>
      </c>
      <c r="B18" s="3">
        <v>3376</v>
      </c>
      <c r="C18" s="3">
        <v>3863</v>
      </c>
      <c r="D18" s="3">
        <v>7437</v>
      </c>
      <c r="E18" s="3">
        <v>17229</v>
      </c>
      <c r="F18" s="3">
        <v>4109</v>
      </c>
      <c r="G18" s="3">
        <v>864</v>
      </c>
      <c r="H18" s="3">
        <v>2294</v>
      </c>
      <c r="I18" s="3">
        <v>2440</v>
      </c>
      <c r="J18" s="3">
        <v>1165</v>
      </c>
      <c r="K18" s="3">
        <v>879</v>
      </c>
      <c r="L18" s="3">
        <v>1557</v>
      </c>
      <c r="M18" s="3">
        <v>876</v>
      </c>
      <c r="N18" s="3">
        <f t="shared" si="0"/>
        <v>46089</v>
      </c>
    </row>
    <row r="19" spans="1:14" s="62" customFormat="1" ht="21" customHeight="1">
      <c r="A19" s="10" t="s">
        <v>88</v>
      </c>
      <c r="B19" s="2">
        <v>4799</v>
      </c>
      <c r="C19" s="2">
        <v>4196</v>
      </c>
      <c r="D19" s="2">
        <v>17799</v>
      </c>
      <c r="E19" s="2">
        <v>40062</v>
      </c>
      <c r="F19" s="2">
        <v>6913</v>
      </c>
      <c r="G19" s="2">
        <v>1451</v>
      </c>
      <c r="H19" s="2">
        <v>4809</v>
      </c>
      <c r="I19" s="2">
        <v>6224</v>
      </c>
      <c r="J19" s="2">
        <v>3560</v>
      </c>
      <c r="K19" s="2">
        <v>2359</v>
      </c>
      <c r="L19" s="2">
        <v>3653</v>
      </c>
      <c r="M19" s="2">
        <v>1949</v>
      </c>
      <c r="N19" s="2">
        <f t="shared" si="0"/>
        <v>97774</v>
      </c>
    </row>
    <row r="20" spans="1:14" s="62" customFormat="1" ht="21" customHeight="1">
      <c r="A20" s="10" t="s">
        <v>89</v>
      </c>
      <c r="B20" s="3">
        <v>1922</v>
      </c>
      <c r="C20" s="3">
        <v>1564</v>
      </c>
      <c r="D20" s="3">
        <v>7359</v>
      </c>
      <c r="E20" s="3">
        <v>19723</v>
      </c>
      <c r="F20" s="3">
        <v>3519</v>
      </c>
      <c r="G20" s="3">
        <v>656</v>
      </c>
      <c r="H20" s="3">
        <v>2707</v>
      </c>
      <c r="I20" s="3">
        <v>2444</v>
      </c>
      <c r="J20" s="3">
        <v>1303</v>
      </c>
      <c r="K20" s="3">
        <v>912</v>
      </c>
      <c r="L20" s="3">
        <v>1928</v>
      </c>
      <c r="M20" s="3">
        <v>821</v>
      </c>
      <c r="N20" s="3">
        <f t="shared" si="0"/>
        <v>44858</v>
      </c>
    </row>
    <row r="21" spans="1:14" s="62" customFormat="1" ht="21" customHeight="1">
      <c r="A21" s="4" t="s">
        <v>48</v>
      </c>
      <c r="B21" s="110">
        <f>SUM(B8:B20)</f>
        <v>874504</v>
      </c>
      <c r="C21" s="110">
        <f t="shared" ref="C21:N21" si="1">SUM(C8:C20)</f>
        <v>868869</v>
      </c>
      <c r="D21" s="110">
        <f t="shared" si="1"/>
        <v>2264460</v>
      </c>
      <c r="E21" s="110">
        <f t="shared" si="1"/>
        <v>4269765</v>
      </c>
      <c r="F21" s="110">
        <f t="shared" si="1"/>
        <v>1260648</v>
      </c>
      <c r="G21" s="110">
        <f t="shared" si="1"/>
        <v>236644</v>
      </c>
      <c r="H21" s="110">
        <f t="shared" si="1"/>
        <v>626162</v>
      </c>
      <c r="I21" s="110">
        <f t="shared" si="1"/>
        <v>826335</v>
      </c>
      <c r="J21" s="110">
        <f t="shared" si="1"/>
        <v>588398</v>
      </c>
      <c r="K21" s="110">
        <f t="shared" si="1"/>
        <v>456557</v>
      </c>
      <c r="L21" s="110">
        <f t="shared" si="1"/>
        <v>510716</v>
      </c>
      <c r="M21" s="110">
        <f t="shared" si="1"/>
        <v>523182</v>
      </c>
      <c r="N21" s="110">
        <f t="shared" si="1"/>
        <v>13306240</v>
      </c>
    </row>
    <row r="22" spans="1:14" s="63" customFormat="1" ht="21" customHeight="1">
      <c r="A22" s="137" t="s">
        <v>60</v>
      </c>
      <c r="B22" s="138"/>
      <c r="C22" s="138"/>
      <c r="D22" s="137"/>
      <c r="E22" s="138"/>
      <c r="F22" s="138"/>
      <c r="G22" s="137"/>
      <c r="H22" s="138"/>
      <c r="I22" s="138"/>
      <c r="J22" s="6"/>
      <c r="K22" s="50"/>
      <c r="L22" s="50"/>
      <c r="M22" s="50"/>
      <c r="N22" s="7" t="s">
        <v>50</v>
      </c>
    </row>
    <row r="23" spans="1:14" ht="21" customHeight="1">
      <c r="E23" s="91"/>
      <c r="N23" s="12"/>
    </row>
    <row r="24" spans="1:14" ht="21" customHeight="1">
      <c r="H24" s="91"/>
      <c r="L24" s="91"/>
    </row>
    <row r="26" spans="1:14" ht="21" customHeight="1">
      <c r="E26" s="91"/>
    </row>
  </sheetData>
  <protectedRanges>
    <protectedRange sqref="A21" name="نطاق1_6"/>
  </protectedRanges>
  <mergeCells count="7">
    <mergeCell ref="A4:N4"/>
    <mergeCell ref="A22:C22"/>
    <mergeCell ref="D22:F22"/>
    <mergeCell ref="G22:I22"/>
    <mergeCell ref="A6:A7"/>
    <mergeCell ref="N6:N7"/>
    <mergeCell ref="B6:M6"/>
  </mergeCells>
  <hyperlinks>
    <hyperlink ref="N22" location="' Index'!A1" display="عودة للفهرس" xr:uid="{00000000-0004-0000-03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ورقة6"/>
  <dimension ref="A1:O24"/>
  <sheetViews>
    <sheetView view="pageBreakPreview" topLeftCell="A9" zoomScale="80" zoomScaleNormal="100" zoomScaleSheetLayoutView="80" zoomScalePageLayoutView="70" workbookViewId="0">
      <selection activeCell="A21" sqref="A21"/>
    </sheetView>
  </sheetViews>
  <sheetFormatPr defaultColWidth="14.54296875" defaultRowHeight="25.4" customHeight="1"/>
  <cols>
    <col min="1" max="4" width="14.54296875" style="12"/>
    <col min="5" max="16384" width="14.54296875" style="13"/>
  </cols>
  <sheetData>
    <row r="1" spans="1:15" ht="25.5" customHeight="1">
      <c r="A1" s="5"/>
      <c r="B1" s="5"/>
    </row>
    <row r="2" spans="1:15" s="67" customFormat="1" ht="25.5" customHeight="1">
      <c r="A2" s="5"/>
      <c r="B2" s="5"/>
      <c r="C2" s="78"/>
      <c r="D2" s="78"/>
      <c r="F2" s="83"/>
    </row>
    <row r="3" spans="1:15" s="67" customFormat="1" ht="25.5" customHeight="1">
      <c r="A3" s="5"/>
      <c r="B3" s="5"/>
      <c r="C3" s="78"/>
      <c r="D3" s="78"/>
      <c r="F3" s="83"/>
    </row>
    <row r="4" spans="1:15" s="58" customFormat="1" ht="55" customHeight="1">
      <c r="A4" s="131" t="s">
        <v>7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1:15" s="58" customFormat="1" ht="21" customHeight="1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</row>
    <row r="6" spans="1:15" s="59" customFormat="1" ht="21" customHeight="1">
      <c r="A6" s="135" t="s">
        <v>63</v>
      </c>
      <c r="B6" s="129" t="s">
        <v>64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30"/>
      <c r="N6" s="135" t="s">
        <v>43</v>
      </c>
    </row>
    <row r="7" spans="1:15" s="61" customFormat="1" ht="21" customHeight="1">
      <c r="A7" s="136"/>
      <c r="B7" s="10" t="s">
        <v>65</v>
      </c>
      <c r="C7" s="10" t="s">
        <v>66</v>
      </c>
      <c r="D7" s="10" t="s">
        <v>67</v>
      </c>
      <c r="E7" s="10" t="s">
        <v>68</v>
      </c>
      <c r="F7" s="10" t="s">
        <v>69</v>
      </c>
      <c r="G7" s="10" t="s">
        <v>70</v>
      </c>
      <c r="H7" s="10" t="s">
        <v>71</v>
      </c>
      <c r="I7" s="10" t="s">
        <v>72</v>
      </c>
      <c r="J7" s="10" t="s">
        <v>73</v>
      </c>
      <c r="K7" s="10" t="s">
        <v>74</v>
      </c>
      <c r="L7" s="10" t="s">
        <v>75</v>
      </c>
      <c r="M7" s="10" t="s">
        <v>76</v>
      </c>
      <c r="N7" s="136"/>
    </row>
    <row r="8" spans="1:15" s="62" customFormat="1" ht="21" customHeight="1">
      <c r="A8" s="10" t="s">
        <v>77</v>
      </c>
      <c r="B8" s="3">
        <v>42471</v>
      </c>
      <c r="C8" s="3">
        <v>43699</v>
      </c>
      <c r="D8" s="3">
        <v>138457</v>
      </c>
      <c r="E8" s="3">
        <v>349396</v>
      </c>
      <c r="F8" s="3">
        <v>73031</v>
      </c>
      <c r="G8" s="3">
        <v>13922</v>
      </c>
      <c r="H8" s="3">
        <v>41612</v>
      </c>
      <c r="I8" s="3">
        <v>53216</v>
      </c>
      <c r="J8" s="3">
        <v>41242</v>
      </c>
      <c r="K8" s="3">
        <v>23179</v>
      </c>
      <c r="L8" s="3">
        <v>32073</v>
      </c>
      <c r="M8" s="3">
        <v>25587</v>
      </c>
      <c r="N8" s="3">
        <f>SUM(B8:M8)</f>
        <v>877885</v>
      </c>
      <c r="O8" s="89"/>
    </row>
    <row r="9" spans="1:15" s="62" customFormat="1" ht="21" customHeight="1">
      <c r="A9" s="10" t="s">
        <v>78</v>
      </c>
      <c r="B9" s="2">
        <v>434763</v>
      </c>
      <c r="C9" s="2">
        <v>418009</v>
      </c>
      <c r="D9" s="2">
        <v>1001828</v>
      </c>
      <c r="E9" s="2">
        <v>1834787</v>
      </c>
      <c r="F9" s="2">
        <v>601098</v>
      </c>
      <c r="G9" s="2">
        <v>115029</v>
      </c>
      <c r="H9" s="2">
        <v>279456</v>
      </c>
      <c r="I9" s="2">
        <v>370146</v>
      </c>
      <c r="J9" s="2">
        <v>290524</v>
      </c>
      <c r="K9" s="2">
        <v>230535</v>
      </c>
      <c r="L9" s="2">
        <v>225218</v>
      </c>
      <c r="M9" s="2">
        <v>255335</v>
      </c>
      <c r="N9" s="2">
        <f t="shared" ref="N9:N20" si="0">SUM(B9:M9)</f>
        <v>6056728</v>
      </c>
      <c r="O9" s="89"/>
    </row>
    <row r="10" spans="1:15" s="62" customFormat="1" ht="21" customHeight="1">
      <c r="A10" s="10" t="s">
        <v>79</v>
      </c>
      <c r="B10" s="3">
        <v>29931</v>
      </c>
      <c r="C10" s="3">
        <v>28656</v>
      </c>
      <c r="D10" s="3">
        <v>80857</v>
      </c>
      <c r="E10" s="3">
        <v>179442</v>
      </c>
      <c r="F10" s="3">
        <v>49203</v>
      </c>
      <c r="G10" s="3">
        <v>11530</v>
      </c>
      <c r="H10" s="3">
        <v>20320</v>
      </c>
      <c r="I10" s="3">
        <v>32696</v>
      </c>
      <c r="J10" s="3">
        <v>24889</v>
      </c>
      <c r="K10" s="3">
        <v>15273</v>
      </c>
      <c r="L10" s="3">
        <v>17237</v>
      </c>
      <c r="M10" s="3">
        <v>13772</v>
      </c>
      <c r="N10" s="3">
        <f t="shared" si="0"/>
        <v>503806</v>
      </c>
      <c r="O10" s="89"/>
    </row>
    <row r="11" spans="1:15" s="62" customFormat="1" ht="21" customHeight="1">
      <c r="A11" s="10" t="s">
        <v>80</v>
      </c>
      <c r="B11" s="2">
        <v>4900</v>
      </c>
      <c r="C11" s="2">
        <v>4629</v>
      </c>
      <c r="D11" s="2">
        <v>19314</v>
      </c>
      <c r="E11" s="2">
        <v>45552</v>
      </c>
      <c r="F11" s="2">
        <v>11566</v>
      </c>
      <c r="G11" s="2">
        <v>2475</v>
      </c>
      <c r="H11" s="2">
        <v>7107</v>
      </c>
      <c r="I11" s="2">
        <v>7195</v>
      </c>
      <c r="J11" s="2">
        <v>3850</v>
      </c>
      <c r="K11" s="2">
        <v>2398</v>
      </c>
      <c r="L11" s="2">
        <v>3117</v>
      </c>
      <c r="M11" s="2">
        <v>2235</v>
      </c>
      <c r="N11" s="2">
        <f t="shared" si="0"/>
        <v>114338</v>
      </c>
      <c r="O11" s="89"/>
    </row>
    <row r="12" spans="1:15" s="62" customFormat="1" ht="21" customHeight="1">
      <c r="A12" s="10" t="s">
        <v>81</v>
      </c>
      <c r="B12" s="3">
        <v>21654</v>
      </c>
      <c r="C12" s="3">
        <v>33785</v>
      </c>
      <c r="D12" s="3">
        <v>45800</v>
      </c>
      <c r="E12" s="3">
        <v>118275</v>
      </c>
      <c r="F12" s="3">
        <v>27895</v>
      </c>
      <c r="G12" s="3">
        <v>5070</v>
      </c>
      <c r="H12" s="3">
        <v>16139</v>
      </c>
      <c r="I12" s="3">
        <v>19289</v>
      </c>
      <c r="J12" s="3">
        <v>15974</v>
      </c>
      <c r="K12" s="3">
        <v>10240</v>
      </c>
      <c r="L12" s="3">
        <v>13567</v>
      </c>
      <c r="M12" s="3">
        <v>11408</v>
      </c>
      <c r="N12" s="3">
        <f t="shared" si="0"/>
        <v>339096</v>
      </c>
      <c r="O12" s="89"/>
    </row>
    <row r="13" spans="1:15" s="62" customFormat="1" ht="21" customHeight="1">
      <c r="A13" s="10" t="s">
        <v>82</v>
      </c>
      <c r="B13" s="2">
        <v>12128</v>
      </c>
      <c r="C13" s="2">
        <v>9590</v>
      </c>
      <c r="D13" s="2">
        <v>42602</v>
      </c>
      <c r="E13" s="2">
        <v>113558</v>
      </c>
      <c r="F13" s="2">
        <v>18280</v>
      </c>
      <c r="G13" s="2">
        <v>2997</v>
      </c>
      <c r="H13" s="2">
        <v>9141</v>
      </c>
      <c r="I13" s="2">
        <v>12038</v>
      </c>
      <c r="J13" s="2">
        <v>7822</v>
      </c>
      <c r="K13" s="2">
        <v>4837</v>
      </c>
      <c r="L13" s="2">
        <v>8346</v>
      </c>
      <c r="M13" s="2">
        <v>4373</v>
      </c>
      <c r="N13" s="2">
        <f t="shared" si="0"/>
        <v>245712</v>
      </c>
      <c r="O13" s="89"/>
    </row>
    <row r="14" spans="1:15" s="62" customFormat="1" ht="21" customHeight="1">
      <c r="A14" s="10" t="s">
        <v>83</v>
      </c>
      <c r="B14" s="3">
        <v>3966</v>
      </c>
      <c r="C14" s="3">
        <v>3476</v>
      </c>
      <c r="D14" s="3">
        <v>11827</v>
      </c>
      <c r="E14" s="3">
        <v>36153</v>
      </c>
      <c r="F14" s="3">
        <v>6032</v>
      </c>
      <c r="G14" s="3">
        <v>1053</v>
      </c>
      <c r="H14" s="3">
        <v>3574</v>
      </c>
      <c r="I14" s="3">
        <v>4718</v>
      </c>
      <c r="J14" s="3">
        <v>4114</v>
      </c>
      <c r="K14" s="3">
        <v>2167</v>
      </c>
      <c r="L14" s="3">
        <v>2717</v>
      </c>
      <c r="M14" s="3">
        <v>2038</v>
      </c>
      <c r="N14" s="3">
        <f t="shared" si="0"/>
        <v>81835</v>
      </c>
      <c r="O14" s="89"/>
    </row>
    <row r="15" spans="1:15" s="62" customFormat="1" ht="21" customHeight="1">
      <c r="A15" s="10" t="s">
        <v>84</v>
      </c>
      <c r="B15" s="2">
        <v>1774</v>
      </c>
      <c r="C15" s="2">
        <v>1588</v>
      </c>
      <c r="D15" s="2">
        <v>6597</v>
      </c>
      <c r="E15" s="2">
        <v>17550</v>
      </c>
      <c r="F15" s="2">
        <v>3806</v>
      </c>
      <c r="G15" s="2">
        <v>755</v>
      </c>
      <c r="H15" s="2">
        <v>2608</v>
      </c>
      <c r="I15" s="2">
        <v>2588</v>
      </c>
      <c r="J15" s="2">
        <v>1352</v>
      </c>
      <c r="K15" s="2">
        <v>923</v>
      </c>
      <c r="L15" s="2">
        <v>1151</v>
      </c>
      <c r="M15" s="2">
        <v>807</v>
      </c>
      <c r="N15" s="2">
        <f t="shared" si="0"/>
        <v>41499</v>
      </c>
      <c r="O15" s="89"/>
    </row>
    <row r="16" spans="1:15" s="62" customFormat="1" ht="21" customHeight="1">
      <c r="A16" s="10" t="s">
        <v>85</v>
      </c>
      <c r="B16" s="3">
        <v>663</v>
      </c>
      <c r="C16" s="3">
        <v>628</v>
      </c>
      <c r="D16" s="3">
        <v>2150</v>
      </c>
      <c r="E16" s="3">
        <v>6479</v>
      </c>
      <c r="F16" s="3">
        <v>1392</v>
      </c>
      <c r="G16" s="3">
        <v>238</v>
      </c>
      <c r="H16" s="3">
        <v>662</v>
      </c>
      <c r="I16" s="3">
        <v>784</v>
      </c>
      <c r="J16" s="3">
        <v>475</v>
      </c>
      <c r="K16" s="3">
        <v>301</v>
      </c>
      <c r="L16" s="3">
        <v>522</v>
      </c>
      <c r="M16" s="3">
        <v>268</v>
      </c>
      <c r="N16" s="3">
        <f t="shared" si="0"/>
        <v>14562</v>
      </c>
      <c r="O16" s="89"/>
    </row>
    <row r="17" spans="1:15" s="62" customFormat="1" ht="21" customHeight="1">
      <c r="A17" s="10" t="s">
        <v>86</v>
      </c>
      <c r="B17" s="2">
        <v>8090</v>
      </c>
      <c r="C17" s="2">
        <v>5855</v>
      </c>
      <c r="D17" s="2">
        <v>24689</v>
      </c>
      <c r="E17" s="2">
        <v>63880</v>
      </c>
      <c r="F17" s="2">
        <v>12625</v>
      </c>
      <c r="G17" s="2">
        <v>1553</v>
      </c>
      <c r="H17" s="2">
        <v>7690</v>
      </c>
      <c r="I17" s="2">
        <v>8305</v>
      </c>
      <c r="J17" s="2">
        <v>4579</v>
      </c>
      <c r="K17" s="2">
        <v>2920</v>
      </c>
      <c r="L17" s="2">
        <v>5046</v>
      </c>
      <c r="M17" s="2">
        <v>2747</v>
      </c>
      <c r="N17" s="2">
        <f t="shared" si="0"/>
        <v>147979</v>
      </c>
      <c r="O17" s="89"/>
    </row>
    <row r="18" spans="1:15" s="62" customFormat="1" ht="21" customHeight="1">
      <c r="A18" s="10" t="s">
        <v>87</v>
      </c>
      <c r="B18" s="3">
        <v>2278</v>
      </c>
      <c r="C18" s="3">
        <v>2563</v>
      </c>
      <c r="D18" s="3">
        <v>4727</v>
      </c>
      <c r="E18" s="3">
        <v>12392</v>
      </c>
      <c r="F18" s="3">
        <v>2988</v>
      </c>
      <c r="G18" s="3">
        <v>650</v>
      </c>
      <c r="H18" s="3">
        <v>1359</v>
      </c>
      <c r="I18" s="3">
        <v>1464</v>
      </c>
      <c r="J18" s="3">
        <v>832</v>
      </c>
      <c r="K18" s="3">
        <v>626</v>
      </c>
      <c r="L18" s="3">
        <v>915</v>
      </c>
      <c r="M18" s="3">
        <v>590</v>
      </c>
      <c r="N18" s="3">
        <f t="shared" si="0"/>
        <v>31384</v>
      </c>
      <c r="O18" s="89"/>
    </row>
    <row r="19" spans="1:15" s="62" customFormat="1" ht="21" customHeight="1">
      <c r="A19" s="10" t="s">
        <v>88</v>
      </c>
      <c r="B19" s="2">
        <v>3002</v>
      </c>
      <c r="C19" s="2">
        <v>2840</v>
      </c>
      <c r="D19" s="2">
        <v>10590</v>
      </c>
      <c r="E19" s="2">
        <v>25119</v>
      </c>
      <c r="F19" s="2">
        <v>4692</v>
      </c>
      <c r="G19" s="2">
        <v>978</v>
      </c>
      <c r="H19" s="2">
        <v>2833</v>
      </c>
      <c r="I19" s="2">
        <v>3733</v>
      </c>
      <c r="J19" s="2">
        <v>2298</v>
      </c>
      <c r="K19" s="2">
        <v>1608</v>
      </c>
      <c r="L19" s="2">
        <v>2089</v>
      </c>
      <c r="M19" s="2">
        <v>1228</v>
      </c>
      <c r="N19" s="2">
        <f t="shared" si="0"/>
        <v>61010</v>
      </c>
      <c r="O19" s="89"/>
    </row>
    <row r="20" spans="1:15" s="62" customFormat="1" ht="21" customHeight="1">
      <c r="A20" s="10" t="s">
        <v>89</v>
      </c>
      <c r="B20" s="3">
        <v>1299</v>
      </c>
      <c r="C20" s="3">
        <v>1070</v>
      </c>
      <c r="D20" s="3">
        <v>4421</v>
      </c>
      <c r="E20" s="3">
        <v>13017</v>
      </c>
      <c r="F20" s="3">
        <v>2486</v>
      </c>
      <c r="G20" s="3">
        <v>498</v>
      </c>
      <c r="H20" s="3">
        <v>1516</v>
      </c>
      <c r="I20" s="3">
        <v>1380</v>
      </c>
      <c r="J20" s="3">
        <v>930</v>
      </c>
      <c r="K20" s="3">
        <v>589</v>
      </c>
      <c r="L20" s="3">
        <v>1132</v>
      </c>
      <c r="M20" s="3">
        <v>518</v>
      </c>
      <c r="N20" s="3">
        <f t="shared" si="0"/>
        <v>28856</v>
      </c>
      <c r="O20" s="89"/>
    </row>
    <row r="21" spans="1:15" s="62" customFormat="1" ht="21" customHeight="1">
      <c r="A21" s="4" t="s">
        <v>48</v>
      </c>
      <c r="B21" s="110">
        <f>SUM(B8:B20)</f>
        <v>566919</v>
      </c>
      <c r="C21" s="110">
        <f t="shared" ref="C21:N21" si="1">SUM(C8:C20)</f>
        <v>556388</v>
      </c>
      <c r="D21" s="110">
        <f>SUM(D8:D20)</f>
        <v>1393859</v>
      </c>
      <c r="E21" s="110">
        <f t="shared" si="1"/>
        <v>2815600</v>
      </c>
      <c r="F21" s="110">
        <f t="shared" si="1"/>
        <v>815094</v>
      </c>
      <c r="G21" s="110">
        <f t="shared" si="1"/>
        <v>156748</v>
      </c>
      <c r="H21" s="110">
        <f t="shared" si="1"/>
        <v>394017</v>
      </c>
      <c r="I21" s="110">
        <f t="shared" si="1"/>
        <v>517552</v>
      </c>
      <c r="J21" s="110">
        <f t="shared" si="1"/>
        <v>398881</v>
      </c>
      <c r="K21" s="110">
        <f t="shared" si="1"/>
        <v>295596</v>
      </c>
      <c r="L21" s="110">
        <f t="shared" si="1"/>
        <v>313130</v>
      </c>
      <c r="M21" s="110">
        <f t="shared" si="1"/>
        <v>320906</v>
      </c>
      <c r="N21" s="110">
        <f t="shared" si="1"/>
        <v>8544690</v>
      </c>
      <c r="O21" s="89"/>
    </row>
    <row r="22" spans="1:15" s="18" customFormat="1" ht="21" customHeight="1">
      <c r="A22" s="137" t="s">
        <v>60</v>
      </c>
      <c r="B22" s="138"/>
      <c r="D22" s="50"/>
      <c r="E22" s="50"/>
      <c r="F22" s="50"/>
      <c r="N22" s="7" t="s">
        <v>50</v>
      </c>
    </row>
    <row r="23" spans="1:15" ht="25.4" customHeight="1">
      <c r="A23" s="64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</row>
    <row r="24" spans="1:15" ht="25.4" customHeight="1">
      <c r="E24" s="12"/>
    </row>
  </sheetData>
  <protectedRanges>
    <protectedRange sqref="A21" name="نطاق1_6"/>
  </protectedRanges>
  <mergeCells count="5">
    <mergeCell ref="A22:B22"/>
    <mergeCell ref="B6:M6"/>
    <mergeCell ref="A6:A7"/>
    <mergeCell ref="N6:N7"/>
    <mergeCell ref="A4:N4"/>
  </mergeCells>
  <hyperlinks>
    <hyperlink ref="N22" location="' Index'!A1" display="عودة للفهرس" xr:uid="{00000000-0004-0000-04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ورقة7"/>
  <dimension ref="A1:N30"/>
  <sheetViews>
    <sheetView view="pageBreakPreview" zoomScale="70" zoomScaleNormal="82" zoomScaleSheetLayoutView="70" zoomScalePageLayoutView="70" workbookViewId="0">
      <selection activeCell="A21" sqref="A21"/>
    </sheetView>
  </sheetViews>
  <sheetFormatPr defaultColWidth="14.54296875" defaultRowHeight="21" customHeight="1"/>
  <cols>
    <col min="1" max="4" width="14.54296875" style="12"/>
    <col min="5" max="16384" width="14.54296875" style="13"/>
  </cols>
  <sheetData>
    <row r="1" spans="1:14" ht="21" customHeight="1">
      <c r="A1" s="5"/>
      <c r="B1" s="5"/>
    </row>
    <row r="2" spans="1:14" s="67" customFormat="1" ht="21" customHeight="1">
      <c r="A2" s="5"/>
      <c r="B2" s="5"/>
      <c r="C2" s="78"/>
      <c r="D2" s="78"/>
      <c r="F2" s="83"/>
    </row>
    <row r="3" spans="1:14" s="67" customFormat="1" ht="21" customHeight="1">
      <c r="A3" s="5"/>
      <c r="B3" s="5"/>
      <c r="C3" s="78"/>
      <c r="D3" s="78"/>
      <c r="F3" s="83"/>
    </row>
    <row r="4" spans="1:14" s="58" customFormat="1" ht="55" customHeight="1">
      <c r="A4" s="131" t="s">
        <v>7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1:14" s="58" customFormat="1" ht="21" customHeight="1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</row>
    <row r="6" spans="1:14" s="59" customFormat="1" ht="21" customHeight="1">
      <c r="A6" s="135" t="s">
        <v>63</v>
      </c>
      <c r="B6" s="129" t="s">
        <v>64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30"/>
      <c r="N6" s="135" t="s">
        <v>43</v>
      </c>
    </row>
    <row r="7" spans="1:14" s="61" customFormat="1" ht="21" customHeight="1">
      <c r="A7" s="136"/>
      <c r="B7" s="10" t="s">
        <v>65</v>
      </c>
      <c r="C7" s="10" t="s">
        <v>66</v>
      </c>
      <c r="D7" s="10" t="s">
        <v>67</v>
      </c>
      <c r="E7" s="10" t="s">
        <v>68</v>
      </c>
      <c r="F7" s="10" t="s">
        <v>69</v>
      </c>
      <c r="G7" s="10" t="s">
        <v>70</v>
      </c>
      <c r="H7" s="10" t="s">
        <v>71</v>
      </c>
      <c r="I7" s="10" t="s">
        <v>72</v>
      </c>
      <c r="J7" s="10" t="s">
        <v>73</v>
      </c>
      <c r="K7" s="10" t="s">
        <v>74</v>
      </c>
      <c r="L7" s="10" t="s">
        <v>75</v>
      </c>
      <c r="M7" s="10" t="s">
        <v>76</v>
      </c>
      <c r="N7" s="136"/>
    </row>
    <row r="8" spans="1:14" s="62" customFormat="1" ht="21" customHeight="1">
      <c r="A8" s="10" t="s">
        <v>77</v>
      </c>
      <c r="B8" s="3">
        <v>20995</v>
      </c>
      <c r="C8" s="3">
        <v>19102</v>
      </c>
      <c r="D8" s="3">
        <v>76460</v>
      </c>
      <c r="E8" s="3">
        <v>154922</v>
      </c>
      <c r="F8" s="3">
        <v>33105</v>
      </c>
      <c r="G8" s="3">
        <v>6321</v>
      </c>
      <c r="H8" s="3">
        <v>28897</v>
      </c>
      <c r="I8" s="3">
        <v>35289</v>
      </c>
      <c r="J8" s="3">
        <v>17274</v>
      </c>
      <c r="K8" s="3">
        <v>11736</v>
      </c>
      <c r="L8" s="3">
        <v>19779</v>
      </c>
      <c r="M8" s="3">
        <v>13086</v>
      </c>
      <c r="N8" s="3">
        <f t="shared" ref="N8:N20" si="0">SUM(B8:M8)</f>
        <v>436966</v>
      </c>
    </row>
    <row r="9" spans="1:14" s="62" customFormat="1" ht="21" customHeight="1">
      <c r="A9" s="10" t="s">
        <v>78</v>
      </c>
      <c r="B9" s="2">
        <v>240033</v>
      </c>
      <c r="C9" s="2">
        <v>238015</v>
      </c>
      <c r="D9" s="2">
        <v>650240</v>
      </c>
      <c r="E9" s="2">
        <v>1008886</v>
      </c>
      <c r="F9" s="2">
        <v>353842</v>
      </c>
      <c r="G9" s="2">
        <v>62708</v>
      </c>
      <c r="H9" s="2">
        <v>154936</v>
      </c>
      <c r="I9" s="2">
        <v>214094</v>
      </c>
      <c r="J9" s="2">
        <v>144076</v>
      </c>
      <c r="K9" s="2">
        <v>130533</v>
      </c>
      <c r="L9" s="2">
        <v>142346</v>
      </c>
      <c r="M9" s="2">
        <v>169031</v>
      </c>
      <c r="N9" s="2">
        <f t="shared" si="0"/>
        <v>3508740</v>
      </c>
    </row>
    <row r="10" spans="1:14" s="62" customFormat="1" ht="21" customHeight="1">
      <c r="A10" s="10" t="s">
        <v>79</v>
      </c>
      <c r="B10" s="3">
        <v>11292</v>
      </c>
      <c r="C10" s="3">
        <v>11531</v>
      </c>
      <c r="D10" s="3">
        <v>43927</v>
      </c>
      <c r="E10" s="3">
        <v>87088</v>
      </c>
      <c r="F10" s="3">
        <v>19196</v>
      </c>
      <c r="G10" s="3">
        <v>4371</v>
      </c>
      <c r="H10" s="3">
        <v>10235</v>
      </c>
      <c r="I10" s="3">
        <v>18401</v>
      </c>
      <c r="J10" s="3">
        <v>11049</v>
      </c>
      <c r="K10" s="3">
        <v>6241</v>
      </c>
      <c r="L10" s="3">
        <v>9023</v>
      </c>
      <c r="M10" s="3">
        <v>6380</v>
      </c>
      <c r="N10" s="3">
        <f t="shared" si="0"/>
        <v>238734</v>
      </c>
    </row>
    <row r="11" spans="1:14" s="62" customFormat="1" ht="21" customHeight="1">
      <c r="A11" s="10" t="s">
        <v>80</v>
      </c>
      <c r="B11" s="2">
        <v>2742</v>
      </c>
      <c r="C11" s="2">
        <v>2084</v>
      </c>
      <c r="D11" s="2">
        <v>11067</v>
      </c>
      <c r="E11" s="2">
        <v>19185</v>
      </c>
      <c r="F11" s="2">
        <v>6102</v>
      </c>
      <c r="G11" s="2">
        <v>1056</v>
      </c>
      <c r="H11" s="2">
        <v>6510</v>
      </c>
      <c r="I11" s="2">
        <v>5934</v>
      </c>
      <c r="J11" s="2">
        <v>1976</v>
      </c>
      <c r="K11" s="2">
        <v>1270</v>
      </c>
      <c r="L11" s="2">
        <v>2233</v>
      </c>
      <c r="M11" s="2">
        <v>1087</v>
      </c>
      <c r="N11" s="2">
        <f t="shared" si="0"/>
        <v>61246</v>
      </c>
    </row>
    <row r="12" spans="1:14" s="62" customFormat="1" ht="21" customHeight="1">
      <c r="A12" s="10" t="s">
        <v>81</v>
      </c>
      <c r="B12" s="3">
        <v>15815</v>
      </c>
      <c r="C12" s="3">
        <v>29653</v>
      </c>
      <c r="D12" s="3">
        <v>21992</v>
      </c>
      <c r="E12" s="3">
        <v>40539</v>
      </c>
      <c r="F12" s="3">
        <v>10948</v>
      </c>
      <c r="G12" s="3">
        <v>2070</v>
      </c>
      <c r="H12" s="3">
        <v>10572</v>
      </c>
      <c r="I12" s="3">
        <v>12141</v>
      </c>
      <c r="J12" s="3">
        <v>5799</v>
      </c>
      <c r="K12" s="3">
        <v>4735</v>
      </c>
      <c r="L12" s="3">
        <v>8236</v>
      </c>
      <c r="M12" s="3">
        <v>6080</v>
      </c>
      <c r="N12" s="3">
        <f t="shared" si="0"/>
        <v>168580</v>
      </c>
    </row>
    <row r="13" spans="1:14" s="62" customFormat="1" ht="21" customHeight="1">
      <c r="A13" s="10" t="s">
        <v>82</v>
      </c>
      <c r="B13" s="2">
        <v>6109</v>
      </c>
      <c r="C13" s="2">
        <v>4163</v>
      </c>
      <c r="D13" s="2">
        <v>26810</v>
      </c>
      <c r="E13" s="2">
        <v>58896</v>
      </c>
      <c r="F13" s="2">
        <v>8026</v>
      </c>
      <c r="G13" s="2">
        <v>1128</v>
      </c>
      <c r="H13" s="2">
        <v>5943</v>
      </c>
      <c r="I13" s="2">
        <v>7448</v>
      </c>
      <c r="J13" s="2">
        <v>3654</v>
      </c>
      <c r="K13" s="2">
        <v>2269</v>
      </c>
      <c r="L13" s="2">
        <v>6308</v>
      </c>
      <c r="M13" s="2">
        <v>2228</v>
      </c>
      <c r="N13" s="2">
        <f t="shared" si="0"/>
        <v>132982</v>
      </c>
    </row>
    <row r="14" spans="1:14" s="62" customFormat="1" ht="21" customHeight="1">
      <c r="A14" s="10" t="s">
        <v>83</v>
      </c>
      <c r="B14" s="3">
        <v>1857</v>
      </c>
      <c r="C14" s="3">
        <v>1513</v>
      </c>
      <c r="D14" s="3">
        <v>6782</v>
      </c>
      <c r="E14" s="3">
        <v>15312</v>
      </c>
      <c r="F14" s="3">
        <v>2123</v>
      </c>
      <c r="G14" s="3">
        <v>356</v>
      </c>
      <c r="H14" s="3">
        <v>2137</v>
      </c>
      <c r="I14" s="3">
        <v>2557</v>
      </c>
      <c r="J14" s="3">
        <v>1001</v>
      </c>
      <c r="K14" s="3">
        <v>748</v>
      </c>
      <c r="L14" s="3">
        <v>1484</v>
      </c>
      <c r="M14" s="3">
        <v>813</v>
      </c>
      <c r="N14" s="3">
        <f t="shared" si="0"/>
        <v>36683</v>
      </c>
    </row>
    <row r="15" spans="1:14" s="62" customFormat="1" ht="21" customHeight="1">
      <c r="A15" s="10" t="s">
        <v>84</v>
      </c>
      <c r="B15" s="2">
        <v>1110</v>
      </c>
      <c r="C15" s="2">
        <v>910</v>
      </c>
      <c r="D15" s="2">
        <v>4459</v>
      </c>
      <c r="E15" s="2">
        <v>8478</v>
      </c>
      <c r="F15" s="2">
        <v>1992</v>
      </c>
      <c r="G15" s="2">
        <v>321</v>
      </c>
      <c r="H15" s="2">
        <v>2233</v>
      </c>
      <c r="I15" s="2">
        <v>2298</v>
      </c>
      <c r="J15" s="2">
        <v>803</v>
      </c>
      <c r="K15" s="2">
        <v>590</v>
      </c>
      <c r="L15" s="2">
        <v>929</v>
      </c>
      <c r="M15" s="2">
        <v>516</v>
      </c>
      <c r="N15" s="2">
        <f t="shared" si="0"/>
        <v>24639</v>
      </c>
    </row>
    <row r="16" spans="1:14" s="62" customFormat="1" ht="21" customHeight="1">
      <c r="A16" s="10" t="s">
        <v>85</v>
      </c>
      <c r="B16" s="3">
        <v>355</v>
      </c>
      <c r="C16" s="3">
        <v>241</v>
      </c>
      <c r="D16" s="3">
        <v>1304</v>
      </c>
      <c r="E16" s="3">
        <v>2915</v>
      </c>
      <c r="F16" s="3">
        <v>581</v>
      </c>
      <c r="G16" s="3">
        <v>84</v>
      </c>
      <c r="H16" s="3">
        <v>569</v>
      </c>
      <c r="I16" s="3">
        <v>561</v>
      </c>
      <c r="J16" s="3">
        <v>217</v>
      </c>
      <c r="K16" s="3">
        <v>193</v>
      </c>
      <c r="L16" s="3">
        <v>390</v>
      </c>
      <c r="M16" s="3">
        <v>186</v>
      </c>
      <c r="N16" s="3">
        <f t="shared" si="0"/>
        <v>7596</v>
      </c>
    </row>
    <row r="17" spans="1:14" s="62" customFormat="1" ht="21" customHeight="1">
      <c r="A17" s="10" t="s">
        <v>86</v>
      </c>
      <c r="B17" s="2">
        <v>3759</v>
      </c>
      <c r="C17" s="2">
        <v>2119</v>
      </c>
      <c r="D17" s="2">
        <v>14703</v>
      </c>
      <c r="E17" s="2">
        <v>31458</v>
      </c>
      <c r="F17" s="2">
        <v>5264</v>
      </c>
      <c r="G17" s="2">
        <v>636</v>
      </c>
      <c r="H17" s="2">
        <v>6011</v>
      </c>
      <c r="I17" s="2">
        <v>5529</v>
      </c>
      <c r="J17" s="2">
        <v>1700</v>
      </c>
      <c r="K17" s="2">
        <v>1319</v>
      </c>
      <c r="L17" s="2">
        <v>3856</v>
      </c>
      <c r="M17" s="2">
        <v>1559</v>
      </c>
      <c r="N17" s="2">
        <f t="shared" si="0"/>
        <v>77913</v>
      </c>
    </row>
    <row r="18" spans="1:14" s="62" customFormat="1" ht="21" customHeight="1">
      <c r="A18" s="10" t="s">
        <v>87</v>
      </c>
      <c r="B18" s="3">
        <v>1098</v>
      </c>
      <c r="C18" s="3">
        <v>1300</v>
      </c>
      <c r="D18" s="3">
        <v>2710</v>
      </c>
      <c r="E18" s="3">
        <v>4837</v>
      </c>
      <c r="F18" s="3">
        <v>1121</v>
      </c>
      <c r="G18" s="3">
        <v>214</v>
      </c>
      <c r="H18" s="3">
        <v>935</v>
      </c>
      <c r="I18" s="3">
        <v>976</v>
      </c>
      <c r="J18" s="3">
        <v>333</v>
      </c>
      <c r="K18" s="3">
        <v>253</v>
      </c>
      <c r="L18" s="3">
        <v>642</v>
      </c>
      <c r="M18" s="3">
        <v>286</v>
      </c>
      <c r="N18" s="3">
        <f t="shared" si="0"/>
        <v>14705</v>
      </c>
    </row>
    <row r="19" spans="1:14" s="62" customFormat="1" ht="21" customHeight="1">
      <c r="A19" s="10" t="s">
        <v>88</v>
      </c>
      <c r="B19" s="2">
        <v>1797</v>
      </c>
      <c r="C19" s="2">
        <v>1356</v>
      </c>
      <c r="D19" s="2">
        <v>7209</v>
      </c>
      <c r="E19" s="2">
        <v>14943</v>
      </c>
      <c r="F19" s="2">
        <v>2221</v>
      </c>
      <c r="G19" s="2">
        <v>473</v>
      </c>
      <c r="H19" s="2">
        <v>1976</v>
      </c>
      <c r="I19" s="2">
        <v>2491</v>
      </c>
      <c r="J19" s="2">
        <v>1262</v>
      </c>
      <c r="K19" s="2">
        <v>751</v>
      </c>
      <c r="L19" s="2">
        <v>1564</v>
      </c>
      <c r="M19" s="2">
        <v>721</v>
      </c>
      <c r="N19" s="2">
        <f t="shared" si="0"/>
        <v>36764</v>
      </c>
    </row>
    <row r="20" spans="1:14" s="62" customFormat="1" ht="21" customHeight="1">
      <c r="A20" s="10" t="s">
        <v>89</v>
      </c>
      <c r="B20" s="3">
        <v>623</v>
      </c>
      <c r="C20" s="3">
        <v>494</v>
      </c>
      <c r="D20" s="3">
        <v>2938</v>
      </c>
      <c r="E20" s="3">
        <v>6706</v>
      </c>
      <c r="F20" s="3">
        <v>1033</v>
      </c>
      <c r="G20" s="3">
        <v>158</v>
      </c>
      <c r="H20" s="3">
        <v>1191</v>
      </c>
      <c r="I20" s="3">
        <v>1064</v>
      </c>
      <c r="J20" s="3">
        <v>373</v>
      </c>
      <c r="K20" s="3">
        <v>323</v>
      </c>
      <c r="L20" s="3">
        <v>796</v>
      </c>
      <c r="M20" s="3">
        <v>303</v>
      </c>
      <c r="N20" s="3">
        <f t="shared" si="0"/>
        <v>16002</v>
      </c>
    </row>
    <row r="21" spans="1:14" s="62" customFormat="1" ht="21" customHeight="1">
      <c r="A21" s="4" t="s">
        <v>48</v>
      </c>
      <c r="B21" s="110">
        <f>SUM(B8:B20)</f>
        <v>307585</v>
      </c>
      <c r="C21" s="110">
        <f t="shared" ref="C21:N21" si="1">SUM(C8:C20)</f>
        <v>312481</v>
      </c>
      <c r="D21" s="110">
        <f t="shared" si="1"/>
        <v>870601</v>
      </c>
      <c r="E21" s="110">
        <f t="shared" si="1"/>
        <v>1454165</v>
      </c>
      <c r="F21" s="110">
        <f t="shared" si="1"/>
        <v>445554</v>
      </c>
      <c r="G21" s="110">
        <f t="shared" si="1"/>
        <v>79896</v>
      </c>
      <c r="H21" s="110">
        <f t="shared" si="1"/>
        <v>232145</v>
      </c>
      <c r="I21" s="110">
        <f t="shared" si="1"/>
        <v>308783</v>
      </c>
      <c r="J21" s="110">
        <f t="shared" si="1"/>
        <v>189517</v>
      </c>
      <c r="K21" s="110">
        <f t="shared" si="1"/>
        <v>160961</v>
      </c>
      <c r="L21" s="110">
        <f t="shared" si="1"/>
        <v>197586</v>
      </c>
      <c r="M21" s="110">
        <f t="shared" si="1"/>
        <v>202276</v>
      </c>
      <c r="N21" s="110">
        <f t="shared" si="1"/>
        <v>4761550</v>
      </c>
    </row>
    <row r="22" spans="1:14" s="18" customFormat="1" ht="21" customHeight="1">
      <c r="A22" s="137" t="s">
        <v>60</v>
      </c>
      <c r="B22" s="138"/>
      <c r="C22" s="50"/>
      <c r="D22" s="50"/>
      <c r="E22" s="50"/>
      <c r="N22" s="45" t="s">
        <v>50</v>
      </c>
    </row>
    <row r="23" spans="1:14" ht="21" customHeight="1">
      <c r="A23" s="146"/>
      <c r="B23" s="146"/>
      <c r="C23" s="146"/>
      <c r="D23" s="87"/>
      <c r="E23" s="87"/>
    </row>
    <row r="24" spans="1:14" ht="21" customHeight="1">
      <c r="E24" s="12"/>
    </row>
    <row r="30" spans="1:14" ht="21" customHeight="1">
      <c r="N30" s="88"/>
    </row>
  </sheetData>
  <protectedRanges>
    <protectedRange sqref="A21" name="نطاق1_6"/>
  </protectedRanges>
  <mergeCells count="6">
    <mergeCell ref="B6:M6"/>
    <mergeCell ref="A4:N4"/>
    <mergeCell ref="N6:N7"/>
    <mergeCell ref="A23:C23"/>
    <mergeCell ref="A6:A7"/>
    <mergeCell ref="A22:B22"/>
  </mergeCells>
  <hyperlinks>
    <hyperlink ref="N22" location="' Index'!A1" display="عودة للفهرس" xr:uid="{00000000-0004-0000-05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ورقة8"/>
  <dimension ref="A1:O25"/>
  <sheetViews>
    <sheetView view="pageBreakPreview" topLeftCell="A5" zoomScale="80" zoomScaleNormal="75" zoomScaleSheetLayoutView="80" zoomScalePageLayoutView="70" workbookViewId="0">
      <selection activeCell="A21" sqref="A21"/>
    </sheetView>
  </sheetViews>
  <sheetFormatPr defaultColWidth="14.54296875" defaultRowHeight="20.5" customHeight="1"/>
  <cols>
    <col min="1" max="4" width="14.54296875" style="12"/>
    <col min="5" max="16384" width="14.54296875" style="13"/>
  </cols>
  <sheetData>
    <row r="1" spans="1:15" ht="20.5" customHeight="1">
      <c r="A1" s="5"/>
      <c r="B1" s="5"/>
    </row>
    <row r="2" spans="1:15" s="67" customFormat="1" ht="20.5" customHeight="1">
      <c r="A2" s="5"/>
      <c r="B2" s="5"/>
      <c r="C2" s="78"/>
      <c r="D2" s="78"/>
      <c r="F2" s="83"/>
    </row>
    <row r="3" spans="1:15" s="67" customFormat="1" ht="20.5" customHeight="1">
      <c r="A3" s="5"/>
      <c r="B3" s="5"/>
      <c r="C3" s="78"/>
      <c r="D3" s="78"/>
      <c r="F3" s="83"/>
    </row>
    <row r="4" spans="1:15" s="58" customFormat="1" ht="55" customHeight="1">
      <c r="A4" s="131" t="s">
        <v>9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1:15" s="58" customFormat="1" ht="20.5" customHeight="1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</row>
    <row r="6" spans="1:15" s="59" customFormat="1" ht="20.5" customHeight="1">
      <c r="A6" s="135" t="s">
        <v>63</v>
      </c>
      <c r="B6" s="129" t="s">
        <v>64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30"/>
      <c r="N6" s="135" t="s">
        <v>43</v>
      </c>
      <c r="O6" s="79"/>
    </row>
    <row r="7" spans="1:15" s="61" customFormat="1" ht="20.5" customHeight="1">
      <c r="A7" s="136"/>
      <c r="B7" s="10" t="s">
        <v>65</v>
      </c>
      <c r="C7" s="10" t="s">
        <v>66</v>
      </c>
      <c r="D7" s="10" t="s">
        <v>67</v>
      </c>
      <c r="E7" s="10" t="s">
        <v>68</v>
      </c>
      <c r="F7" s="10" t="s">
        <v>69</v>
      </c>
      <c r="G7" s="10" t="s">
        <v>70</v>
      </c>
      <c r="H7" s="10" t="s">
        <v>71</v>
      </c>
      <c r="I7" s="10" t="s">
        <v>72</v>
      </c>
      <c r="J7" s="10" t="s">
        <v>73</v>
      </c>
      <c r="K7" s="10" t="s">
        <v>74</v>
      </c>
      <c r="L7" s="10" t="s">
        <v>75</v>
      </c>
      <c r="M7" s="10" t="s">
        <v>76</v>
      </c>
      <c r="N7" s="136"/>
      <c r="O7" s="80"/>
    </row>
    <row r="8" spans="1:15" s="62" customFormat="1" ht="20.5" customHeight="1">
      <c r="A8" s="10" t="s">
        <v>77</v>
      </c>
      <c r="B8" s="3">
        <v>20162</v>
      </c>
      <c r="C8" s="3">
        <v>15328</v>
      </c>
      <c r="D8" s="3">
        <v>103420</v>
      </c>
      <c r="E8" s="3">
        <v>218951</v>
      </c>
      <c r="F8" s="3">
        <v>38111</v>
      </c>
      <c r="G8" s="3">
        <v>7537</v>
      </c>
      <c r="H8" s="3">
        <v>38930</v>
      </c>
      <c r="I8" s="3">
        <v>44919</v>
      </c>
      <c r="J8" s="3">
        <v>16671</v>
      </c>
      <c r="K8" s="3">
        <v>12307</v>
      </c>
      <c r="L8" s="3">
        <v>18240</v>
      </c>
      <c r="M8" s="3">
        <v>11486</v>
      </c>
      <c r="N8" s="3">
        <f>SUM(B8:M8)</f>
        <v>546062</v>
      </c>
      <c r="O8" s="84"/>
    </row>
    <row r="9" spans="1:15" s="62" customFormat="1" ht="20.5" customHeight="1">
      <c r="A9" s="10" t="s">
        <v>78</v>
      </c>
      <c r="B9" s="2">
        <v>99108</v>
      </c>
      <c r="C9" s="2">
        <v>80596</v>
      </c>
      <c r="D9" s="2">
        <v>489364</v>
      </c>
      <c r="E9" s="2">
        <v>855027</v>
      </c>
      <c r="F9" s="2">
        <v>110206</v>
      </c>
      <c r="G9" s="2">
        <v>23166</v>
      </c>
      <c r="H9" s="2">
        <v>78778</v>
      </c>
      <c r="I9" s="2">
        <v>114962</v>
      </c>
      <c r="J9" s="2">
        <v>56157</v>
      </c>
      <c r="K9" s="2">
        <v>45057</v>
      </c>
      <c r="L9" s="2">
        <v>54142</v>
      </c>
      <c r="M9" s="2">
        <v>40076</v>
      </c>
      <c r="N9" s="2">
        <f t="shared" ref="N9:N20" si="0">SUM(B9:M9)</f>
        <v>2046639</v>
      </c>
      <c r="O9" s="84"/>
    </row>
    <row r="10" spans="1:15" s="62" customFormat="1" ht="20.5" customHeight="1">
      <c r="A10" s="10" t="s">
        <v>79</v>
      </c>
      <c r="B10" s="3">
        <v>11921</v>
      </c>
      <c r="C10" s="3">
        <v>11339</v>
      </c>
      <c r="D10" s="3">
        <v>58504</v>
      </c>
      <c r="E10" s="3">
        <v>130587</v>
      </c>
      <c r="F10" s="3">
        <v>19113</v>
      </c>
      <c r="G10" s="3">
        <v>3487</v>
      </c>
      <c r="H10" s="3">
        <v>12488</v>
      </c>
      <c r="I10" s="3">
        <v>22069</v>
      </c>
      <c r="J10" s="3">
        <v>11305</v>
      </c>
      <c r="K10" s="3">
        <v>6301</v>
      </c>
      <c r="L10" s="3">
        <v>9172</v>
      </c>
      <c r="M10" s="3">
        <v>5929</v>
      </c>
      <c r="N10" s="3">
        <f t="shared" si="0"/>
        <v>302215</v>
      </c>
      <c r="O10" s="84"/>
    </row>
    <row r="11" spans="1:15" s="62" customFormat="1" ht="20.5" customHeight="1">
      <c r="A11" s="10" t="s">
        <v>80</v>
      </c>
      <c r="B11" s="2">
        <v>3513</v>
      </c>
      <c r="C11" s="2">
        <v>2381</v>
      </c>
      <c r="D11" s="2">
        <v>18682</v>
      </c>
      <c r="E11" s="2">
        <v>36435</v>
      </c>
      <c r="F11" s="2">
        <v>10178</v>
      </c>
      <c r="G11" s="2">
        <v>2021</v>
      </c>
      <c r="H11" s="2">
        <v>10654</v>
      </c>
      <c r="I11" s="2">
        <v>9300</v>
      </c>
      <c r="J11" s="2">
        <v>2445</v>
      </c>
      <c r="K11" s="2">
        <v>1807</v>
      </c>
      <c r="L11" s="2">
        <v>2543</v>
      </c>
      <c r="M11" s="2">
        <v>1504</v>
      </c>
      <c r="N11" s="2">
        <f t="shared" si="0"/>
        <v>101463</v>
      </c>
      <c r="O11" s="84"/>
    </row>
    <row r="12" spans="1:15" s="62" customFormat="1" ht="20.5" customHeight="1">
      <c r="A12" s="10" t="s">
        <v>81</v>
      </c>
      <c r="B12" s="3">
        <v>20821</v>
      </c>
      <c r="C12" s="3">
        <v>45046</v>
      </c>
      <c r="D12" s="3">
        <v>28488</v>
      </c>
      <c r="E12" s="3">
        <v>52770</v>
      </c>
      <c r="F12" s="3">
        <v>12631</v>
      </c>
      <c r="G12" s="3">
        <v>3386</v>
      </c>
      <c r="H12" s="3">
        <v>13984</v>
      </c>
      <c r="I12" s="3">
        <v>15307</v>
      </c>
      <c r="J12" s="3">
        <v>5436</v>
      </c>
      <c r="K12" s="3">
        <v>4759</v>
      </c>
      <c r="L12" s="3">
        <v>7356</v>
      </c>
      <c r="M12" s="3">
        <v>4433</v>
      </c>
      <c r="N12" s="3">
        <f t="shared" si="0"/>
        <v>214417</v>
      </c>
      <c r="O12" s="84"/>
    </row>
    <row r="13" spans="1:15" s="62" customFormat="1" ht="20.5" customHeight="1">
      <c r="A13" s="10" t="s">
        <v>82</v>
      </c>
      <c r="B13" s="2">
        <v>9310</v>
      </c>
      <c r="C13" s="2">
        <v>5432</v>
      </c>
      <c r="D13" s="2">
        <v>48563</v>
      </c>
      <c r="E13" s="2">
        <v>113679</v>
      </c>
      <c r="F13" s="2">
        <v>12463</v>
      </c>
      <c r="G13" s="2">
        <v>1641</v>
      </c>
      <c r="H13" s="2">
        <v>9499</v>
      </c>
      <c r="I13" s="2">
        <v>11907</v>
      </c>
      <c r="J13" s="2">
        <v>5174</v>
      </c>
      <c r="K13" s="2">
        <v>3409</v>
      </c>
      <c r="L13" s="2">
        <v>9366</v>
      </c>
      <c r="M13" s="2">
        <v>3079</v>
      </c>
      <c r="N13" s="2">
        <f t="shared" si="0"/>
        <v>233522</v>
      </c>
      <c r="O13" s="84"/>
    </row>
    <row r="14" spans="1:15" s="62" customFormat="1" ht="20.5" customHeight="1">
      <c r="A14" s="10" t="s">
        <v>83</v>
      </c>
      <c r="B14" s="3">
        <v>2512</v>
      </c>
      <c r="C14" s="3">
        <v>1610</v>
      </c>
      <c r="D14" s="3">
        <v>10724</v>
      </c>
      <c r="E14" s="3">
        <v>26777</v>
      </c>
      <c r="F14" s="3">
        <v>2974</v>
      </c>
      <c r="G14" s="3">
        <v>441</v>
      </c>
      <c r="H14" s="3">
        <v>3263</v>
      </c>
      <c r="I14" s="3">
        <v>3731</v>
      </c>
      <c r="J14" s="3">
        <v>1191</v>
      </c>
      <c r="K14" s="3">
        <v>1008</v>
      </c>
      <c r="L14" s="3">
        <v>1804</v>
      </c>
      <c r="M14" s="3">
        <v>873</v>
      </c>
      <c r="N14" s="3">
        <f t="shared" si="0"/>
        <v>56908</v>
      </c>
      <c r="O14" s="84"/>
    </row>
    <row r="15" spans="1:15" s="62" customFormat="1" ht="20.5" customHeight="1">
      <c r="A15" s="10" t="s">
        <v>84</v>
      </c>
      <c r="B15" s="2">
        <v>1447</v>
      </c>
      <c r="C15" s="2">
        <v>992</v>
      </c>
      <c r="D15" s="2">
        <v>6925</v>
      </c>
      <c r="E15" s="2">
        <v>14777</v>
      </c>
      <c r="F15" s="2">
        <v>3085</v>
      </c>
      <c r="G15" s="2">
        <v>431</v>
      </c>
      <c r="H15" s="2">
        <v>3723</v>
      </c>
      <c r="I15" s="2">
        <v>3661</v>
      </c>
      <c r="J15" s="2">
        <v>949</v>
      </c>
      <c r="K15" s="2">
        <v>778</v>
      </c>
      <c r="L15" s="2">
        <v>1053</v>
      </c>
      <c r="M15" s="2">
        <v>702</v>
      </c>
      <c r="N15" s="2">
        <f t="shared" si="0"/>
        <v>38523</v>
      </c>
      <c r="O15" s="84"/>
    </row>
    <row r="16" spans="1:15" s="62" customFormat="1" ht="20.5" customHeight="1">
      <c r="A16" s="10" t="s">
        <v>85</v>
      </c>
      <c r="B16" s="3">
        <v>432</v>
      </c>
      <c r="C16" s="3">
        <v>221</v>
      </c>
      <c r="D16" s="3">
        <v>1969</v>
      </c>
      <c r="E16" s="3">
        <v>4766</v>
      </c>
      <c r="F16" s="3">
        <v>806</v>
      </c>
      <c r="G16" s="3">
        <v>121</v>
      </c>
      <c r="H16" s="3">
        <v>802</v>
      </c>
      <c r="I16" s="3">
        <v>845</v>
      </c>
      <c r="J16" s="3">
        <v>254</v>
      </c>
      <c r="K16" s="3">
        <v>247</v>
      </c>
      <c r="L16" s="3">
        <v>374</v>
      </c>
      <c r="M16" s="3">
        <v>220</v>
      </c>
      <c r="N16" s="3">
        <f t="shared" si="0"/>
        <v>11057</v>
      </c>
      <c r="O16" s="84"/>
    </row>
    <row r="17" spans="1:15" s="62" customFormat="1" ht="20.5" customHeight="1">
      <c r="A17" s="10" t="s">
        <v>86</v>
      </c>
      <c r="B17" s="2">
        <v>6472</v>
      </c>
      <c r="C17" s="2">
        <v>3422</v>
      </c>
      <c r="D17" s="2">
        <v>26771</v>
      </c>
      <c r="E17" s="2">
        <v>61191</v>
      </c>
      <c r="F17" s="2">
        <v>9024</v>
      </c>
      <c r="G17" s="2">
        <v>948</v>
      </c>
      <c r="H17" s="2">
        <v>10472</v>
      </c>
      <c r="I17" s="2">
        <v>9768</v>
      </c>
      <c r="J17" s="2">
        <v>2846</v>
      </c>
      <c r="K17" s="2">
        <v>2363</v>
      </c>
      <c r="L17" s="2">
        <v>6179</v>
      </c>
      <c r="M17" s="2">
        <v>2593</v>
      </c>
      <c r="N17" s="2">
        <f t="shared" si="0"/>
        <v>142049</v>
      </c>
      <c r="O17" s="84"/>
    </row>
    <row r="18" spans="1:15" s="62" customFormat="1" ht="20.5" customHeight="1">
      <c r="A18" s="10" t="s">
        <v>87</v>
      </c>
      <c r="B18" s="3">
        <v>1921</v>
      </c>
      <c r="C18" s="3">
        <v>2461</v>
      </c>
      <c r="D18" s="3">
        <v>4310</v>
      </c>
      <c r="E18" s="3">
        <v>7481</v>
      </c>
      <c r="F18" s="3">
        <v>1922</v>
      </c>
      <c r="G18" s="3">
        <v>441</v>
      </c>
      <c r="H18" s="3">
        <v>1456</v>
      </c>
      <c r="I18" s="3">
        <v>1373</v>
      </c>
      <c r="J18" s="3">
        <v>409</v>
      </c>
      <c r="K18" s="3">
        <v>387</v>
      </c>
      <c r="L18" s="3">
        <v>789</v>
      </c>
      <c r="M18" s="3">
        <v>313</v>
      </c>
      <c r="N18" s="3">
        <f t="shared" si="0"/>
        <v>23263</v>
      </c>
      <c r="O18" s="84"/>
    </row>
    <row r="19" spans="1:15" s="62" customFormat="1" ht="20.5" customHeight="1">
      <c r="A19" s="10" t="s">
        <v>88</v>
      </c>
      <c r="B19" s="2">
        <v>2423</v>
      </c>
      <c r="C19" s="2">
        <v>1635</v>
      </c>
      <c r="D19" s="2">
        <v>11768</v>
      </c>
      <c r="E19" s="2">
        <v>26886</v>
      </c>
      <c r="F19" s="2">
        <v>2733</v>
      </c>
      <c r="G19" s="2">
        <v>359</v>
      </c>
      <c r="H19" s="2">
        <v>2972</v>
      </c>
      <c r="I19" s="2">
        <v>3707</v>
      </c>
      <c r="J19" s="2">
        <v>1511</v>
      </c>
      <c r="K19" s="2">
        <v>1054</v>
      </c>
      <c r="L19" s="2">
        <v>2152</v>
      </c>
      <c r="M19" s="2">
        <v>974</v>
      </c>
      <c r="N19" s="2">
        <f t="shared" si="0"/>
        <v>58174</v>
      </c>
      <c r="O19" s="84"/>
    </row>
    <row r="20" spans="1:15" s="62" customFormat="1" ht="20.5" customHeight="1">
      <c r="A20" s="10" t="s">
        <v>89</v>
      </c>
      <c r="B20" s="3">
        <v>824</v>
      </c>
      <c r="C20" s="3">
        <v>439</v>
      </c>
      <c r="D20" s="3">
        <v>4478</v>
      </c>
      <c r="E20" s="3">
        <v>11821</v>
      </c>
      <c r="F20" s="3">
        <v>1297</v>
      </c>
      <c r="G20" s="3">
        <v>208</v>
      </c>
      <c r="H20" s="3">
        <v>1866</v>
      </c>
      <c r="I20" s="3">
        <v>1502</v>
      </c>
      <c r="J20" s="3">
        <v>496</v>
      </c>
      <c r="K20" s="3">
        <v>486</v>
      </c>
      <c r="L20" s="3">
        <v>716</v>
      </c>
      <c r="M20" s="3">
        <v>376</v>
      </c>
      <c r="N20" s="3">
        <f t="shared" si="0"/>
        <v>24509</v>
      </c>
      <c r="O20" s="84"/>
    </row>
    <row r="21" spans="1:15" s="62" customFormat="1" ht="20.5" customHeight="1">
      <c r="A21" s="4" t="s">
        <v>48</v>
      </c>
      <c r="B21" s="110">
        <f>SUM(B8:B20)</f>
        <v>180866</v>
      </c>
      <c r="C21" s="110">
        <f t="shared" ref="C21:N21" si="1">SUM(C8:C20)</f>
        <v>170902</v>
      </c>
      <c r="D21" s="110">
        <f t="shared" si="1"/>
        <v>813966</v>
      </c>
      <c r="E21" s="110">
        <f t="shared" si="1"/>
        <v>1561148</v>
      </c>
      <c r="F21" s="110">
        <f t="shared" si="1"/>
        <v>224543</v>
      </c>
      <c r="G21" s="110">
        <f t="shared" si="1"/>
        <v>44187</v>
      </c>
      <c r="H21" s="110">
        <f t="shared" si="1"/>
        <v>188887</v>
      </c>
      <c r="I21" s="110">
        <f t="shared" si="1"/>
        <v>243051</v>
      </c>
      <c r="J21" s="110">
        <f t="shared" si="1"/>
        <v>104844</v>
      </c>
      <c r="K21" s="110">
        <f t="shared" si="1"/>
        <v>79963</v>
      </c>
      <c r="L21" s="110">
        <f t="shared" si="1"/>
        <v>113886</v>
      </c>
      <c r="M21" s="110">
        <f t="shared" si="1"/>
        <v>72558</v>
      </c>
      <c r="N21" s="110">
        <f t="shared" si="1"/>
        <v>3798801</v>
      </c>
      <c r="O21" s="84"/>
    </row>
    <row r="22" spans="1:15" s="18" customFormat="1" ht="20.5" customHeight="1">
      <c r="A22" s="137" t="s">
        <v>60</v>
      </c>
      <c r="B22" s="138"/>
      <c r="C22" s="50"/>
      <c r="D22" s="50"/>
      <c r="E22" s="50"/>
      <c r="N22" s="45" t="s">
        <v>50</v>
      </c>
    </row>
    <row r="23" spans="1:15" ht="20.5" customHeight="1">
      <c r="A23" s="78"/>
      <c r="B23" s="78"/>
      <c r="C23" s="78"/>
      <c r="D23" s="78"/>
      <c r="E23" s="78"/>
      <c r="F23" s="67"/>
      <c r="G23" s="67"/>
      <c r="H23" s="67"/>
      <c r="I23" s="67"/>
      <c r="J23" s="67"/>
      <c r="K23" s="67"/>
      <c r="L23" s="67"/>
      <c r="M23" s="67"/>
      <c r="N23" s="67"/>
      <c r="O23" s="67"/>
    </row>
    <row r="24" spans="1:15" ht="20.5" customHeight="1">
      <c r="I24" s="85"/>
      <c r="J24" s="85"/>
    </row>
    <row r="25" spans="1:15" ht="20.5" customHeight="1">
      <c r="N25" s="86"/>
    </row>
  </sheetData>
  <protectedRanges>
    <protectedRange sqref="A21" name="نطاق1_6"/>
  </protectedRanges>
  <mergeCells count="5">
    <mergeCell ref="B6:M6"/>
    <mergeCell ref="A4:N4"/>
    <mergeCell ref="N6:N7"/>
    <mergeCell ref="A22:B22"/>
    <mergeCell ref="A6:A7"/>
  </mergeCells>
  <phoneticPr fontId="35" type="noConversion"/>
  <hyperlinks>
    <hyperlink ref="N22" location="' Index'!A1" display="عودة للفهرس" xr:uid="{00000000-0004-0000-06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ورقة9"/>
  <dimension ref="A1:N25"/>
  <sheetViews>
    <sheetView view="pageBreakPreview" topLeftCell="A8" zoomScale="80" zoomScaleNormal="82" zoomScaleSheetLayoutView="80" zoomScalePageLayoutView="70" workbookViewId="0">
      <selection activeCell="A21" sqref="A21"/>
    </sheetView>
  </sheetViews>
  <sheetFormatPr defaultColWidth="14.54296875" defaultRowHeight="21" customHeight="1"/>
  <cols>
    <col min="1" max="4" width="14.54296875" style="12"/>
    <col min="5" max="16384" width="14.54296875" style="13"/>
  </cols>
  <sheetData>
    <row r="1" spans="1:14" ht="21" customHeight="1">
      <c r="A1" s="5"/>
      <c r="B1" s="5"/>
    </row>
    <row r="2" spans="1:14" ht="21" customHeight="1">
      <c r="A2" s="5"/>
      <c r="B2" s="5"/>
      <c r="F2" s="77"/>
    </row>
    <row r="3" spans="1:14" ht="21" customHeight="1">
      <c r="A3" s="5"/>
      <c r="B3" s="5"/>
      <c r="F3" s="77"/>
    </row>
    <row r="4" spans="1:14" s="58" customFormat="1" ht="55" customHeight="1">
      <c r="A4" s="131" t="s">
        <v>11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1:14" s="58" customFormat="1" ht="21" customHeight="1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</row>
    <row r="6" spans="1:14" s="59" customFormat="1" ht="21" customHeight="1">
      <c r="A6" s="135" t="s">
        <v>63</v>
      </c>
      <c r="B6" s="129" t="s">
        <v>64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30"/>
      <c r="N6" s="135" t="s">
        <v>43</v>
      </c>
    </row>
    <row r="7" spans="1:14" s="61" customFormat="1" ht="21" customHeight="1">
      <c r="A7" s="136"/>
      <c r="B7" s="10" t="s">
        <v>65</v>
      </c>
      <c r="C7" s="10" t="s">
        <v>66</v>
      </c>
      <c r="D7" s="10" t="s">
        <v>67</v>
      </c>
      <c r="E7" s="10" t="s">
        <v>68</v>
      </c>
      <c r="F7" s="10" t="s">
        <v>69</v>
      </c>
      <c r="G7" s="10" t="s">
        <v>70</v>
      </c>
      <c r="H7" s="10" t="s">
        <v>71</v>
      </c>
      <c r="I7" s="10" t="s">
        <v>72</v>
      </c>
      <c r="J7" s="10" t="s">
        <v>73</v>
      </c>
      <c r="K7" s="10" t="s">
        <v>74</v>
      </c>
      <c r="L7" s="10" t="s">
        <v>75</v>
      </c>
      <c r="M7" s="10" t="s">
        <v>76</v>
      </c>
      <c r="N7" s="136"/>
    </row>
    <row r="8" spans="1:14" s="62" customFormat="1" ht="21" customHeight="1">
      <c r="A8" s="10" t="s">
        <v>77</v>
      </c>
      <c r="B8" s="3">
        <v>10036</v>
      </c>
      <c r="C8" s="3">
        <v>8043</v>
      </c>
      <c r="D8" s="3">
        <v>54308</v>
      </c>
      <c r="E8" s="3">
        <v>122651</v>
      </c>
      <c r="F8" s="3">
        <v>20090</v>
      </c>
      <c r="G8" s="3">
        <v>4308</v>
      </c>
      <c r="H8" s="3">
        <v>18698</v>
      </c>
      <c r="I8" s="3">
        <v>21687</v>
      </c>
      <c r="J8" s="3">
        <v>8683</v>
      </c>
      <c r="K8" s="3">
        <v>6188</v>
      </c>
      <c r="L8" s="3">
        <v>9028</v>
      </c>
      <c r="M8" s="3">
        <v>5898</v>
      </c>
      <c r="N8" s="3">
        <f>SUM(B8:M8)</f>
        <v>289618</v>
      </c>
    </row>
    <row r="9" spans="1:14" s="62" customFormat="1" ht="21" customHeight="1">
      <c r="A9" s="10" t="s">
        <v>78</v>
      </c>
      <c r="B9" s="2">
        <v>48529</v>
      </c>
      <c r="C9" s="2">
        <v>40952</v>
      </c>
      <c r="D9" s="2">
        <v>241461</v>
      </c>
      <c r="E9" s="2">
        <v>440437</v>
      </c>
      <c r="F9" s="2">
        <v>57405</v>
      </c>
      <c r="G9" s="2">
        <v>12461</v>
      </c>
      <c r="H9" s="2">
        <v>40053</v>
      </c>
      <c r="I9" s="2">
        <v>58537</v>
      </c>
      <c r="J9" s="2">
        <v>29701</v>
      </c>
      <c r="K9" s="2">
        <v>23916</v>
      </c>
      <c r="L9" s="2">
        <v>27523</v>
      </c>
      <c r="M9" s="2">
        <v>20827</v>
      </c>
      <c r="N9" s="2">
        <f t="shared" ref="N9:N20" si="0">SUM(B9:M9)</f>
        <v>1041802</v>
      </c>
    </row>
    <row r="10" spans="1:14" s="62" customFormat="1" ht="21" customHeight="1">
      <c r="A10" s="10" t="s">
        <v>79</v>
      </c>
      <c r="B10" s="3">
        <v>6307</v>
      </c>
      <c r="C10" s="3">
        <v>6026</v>
      </c>
      <c r="D10" s="3">
        <v>30376</v>
      </c>
      <c r="E10" s="3">
        <v>70905</v>
      </c>
      <c r="F10" s="3">
        <v>10029</v>
      </c>
      <c r="G10" s="3">
        <v>1884</v>
      </c>
      <c r="H10" s="3">
        <v>6276</v>
      </c>
      <c r="I10" s="3">
        <v>11000</v>
      </c>
      <c r="J10" s="3">
        <v>5757</v>
      </c>
      <c r="K10" s="3">
        <v>3335</v>
      </c>
      <c r="L10" s="3">
        <v>4599</v>
      </c>
      <c r="M10" s="3">
        <v>3066</v>
      </c>
      <c r="N10" s="3">
        <f t="shared" si="0"/>
        <v>159560</v>
      </c>
    </row>
    <row r="11" spans="1:14" s="62" customFormat="1" ht="21" customHeight="1">
      <c r="A11" s="10" t="s">
        <v>80</v>
      </c>
      <c r="B11" s="2">
        <v>1730</v>
      </c>
      <c r="C11" s="2">
        <v>1317</v>
      </c>
      <c r="D11" s="2">
        <v>10115</v>
      </c>
      <c r="E11" s="2">
        <v>22208</v>
      </c>
      <c r="F11" s="2">
        <v>5568</v>
      </c>
      <c r="G11" s="2">
        <v>1284</v>
      </c>
      <c r="H11" s="2">
        <v>5013</v>
      </c>
      <c r="I11" s="2">
        <v>4477</v>
      </c>
      <c r="J11" s="2">
        <v>1308</v>
      </c>
      <c r="K11" s="2">
        <v>951</v>
      </c>
      <c r="L11" s="2">
        <v>1243</v>
      </c>
      <c r="M11" s="2">
        <v>854</v>
      </c>
      <c r="N11" s="2">
        <f t="shared" si="0"/>
        <v>56068</v>
      </c>
    </row>
    <row r="12" spans="1:14" s="62" customFormat="1" ht="21" customHeight="1">
      <c r="A12" s="10" t="s">
        <v>81</v>
      </c>
      <c r="B12" s="3">
        <v>9363</v>
      </c>
      <c r="C12" s="3">
        <v>19689</v>
      </c>
      <c r="D12" s="3">
        <v>15187</v>
      </c>
      <c r="E12" s="3">
        <v>30251</v>
      </c>
      <c r="F12" s="3">
        <v>7100</v>
      </c>
      <c r="G12" s="3">
        <v>2079</v>
      </c>
      <c r="H12" s="3">
        <v>6700</v>
      </c>
      <c r="I12" s="3">
        <v>7523</v>
      </c>
      <c r="J12" s="3">
        <v>2888</v>
      </c>
      <c r="K12" s="3">
        <v>2511</v>
      </c>
      <c r="L12" s="3">
        <v>3567</v>
      </c>
      <c r="M12" s="3">
        <v>2280</v>
      </c>
      <c r="N12" s="3">
        <f t="shared" si="0"/>
        <v>109138</v>
      </c>
    </row>
    <row r="13" spans="1:14" s="62" customFormat="1" ht="21" customHeight="1">
      <c r="A13" s="10" t="s">
        <v>82</v>
      </c>
      <c r="B13" s="2">
        <v>5060</v>
      </c>
      <c r="C13" s="2">
        <v>3090</v>
      </c>
      <c r="D13" s="2">
        <v>25993</v>
      </c>
      <c r="E13" s="2">
        <v>63487</v>
      </c>
      <c r="F13" s="2">
        <v>6996</v>
      </c>
      <c r="G13" s="2">
        <v>1010</v>
      </c>
      <c r="H13" s="2">
        <v>5009</v>
      </c>
      <c r="I13" s="2">
        <v>6428</v>
      </c>
      <c r="J13" s="2">
        <v>2868</v>
      </c>
      <c r="K13" s="2">
        <v>1956</v>
      </c>
      <c r="L13" s="2">
        <v>4707</v>
      </c>
      <c r="M13" s="2">
        <v>1756</v>
      </c>
      <c r="N13" s="2">
        <f t="shared" si="0"/>
        <v>128360</v>
      </c>
    </row>
    <row r="14" spans="1:14" s="62" customFormat="1" ht="21" customHeight="1">
      <c r="A14" s="10" t="s">
        <v>83</v>
      </c>
      <c r="B14" s="3">
        <v>1263</v>
      </c>
      <c r="C14" s="3">
        <v>799</v>
      </c>
      <c r="D14" s="3">
        <v>5362</v>
      </c>
      <c r="E14" s="3">
        <v>14214</v>
      </c>
      <c r="F14" s="3">
        <v>1536</v>
      </c>
      <c r="G14" s="3">
        <v>254</v>
      </c>
      <c r="H14" s="3">
        <v>1578</v>
      </c>
      <c r="I14" s="3">
        <v>1862</v>
      </c>
      <c r="J14" s="3">
        <v>667</v>
      </c>
      <c r="K14" s="3">
        <v>581</v>
      </c>
      <c r="L14" s="3">
        <v>847</v>
      </c>
      <c r="M14" s="3">
        <v>432</v>
      </c>
      <c r="N14" s="3">
        <f t="shared" si="0"/>
        <v>29395</v>
      </c>
    </row>
    <row r="15" spans="1:14" s="62" customFormat="1" ht="21" customHeight="1">
      <c r="A15" s="10" t="s">
        <v>84</v>
      </c>
      <c r="B15" s="2">
        <v>691</v>
      </c>
      <c r="C15" s="2">
        <v>485</v>
      </c>
      <c r="D15" s="2">
        <v>3466</v>
      </c>
      <c r="E15" s="2">
        <v>8201</v>
      </c>
      <c r="F15" s="2">
        <v>1591</v>
      </c>
      <c r="G15" s="2">
        <v>239</v>
      </c>
      <c r="H15" s="2">
        <v>1822</v>
      </c>
      <c r="I15" s="2">
        <v>1745</v>
      </c>
      <c r="J15" s="2">
        <v>472</v>
      </c>
      <c r="K15" s="2">
        <v>388</v>
      </c>
      <c r="L15" s="2">
        <v>488</v>
      </c>
      <c r="M15" s="2">
        <v>348</v>
      </c>
      <c r="N15" s="2">
        <f t="shared" si="0"/>
        <v>19936</v>
      </c>
    </row>
    <row r="16" spans="1:14" s="62" customFormat="1" ht="21" customHeight="1">
      <c r="A16" s="10" t="s">
        <v>85</v>
      </c>
      <c r="B16" s="3">
        <v>207</v>
      </c>
      <c r="C16" s="3">
        <v>112</v>
      </c>
      <c r="D16" s="3">
        <v>1013</v>
      </c>
      <c r="E16" s="3">
        <v>2597</v>
      </c>
      <c r="F16" s="3">
        <v>403</v>
      </c>
      <c r="G16" s="3">
        <v>69</v>
      </c>
      <c r="H16" s="3">
        <v>368</v>
      </c>
      <c r="I16" s="3">
        <v>434</v>
      </c>
      <c r="J16" s="3">
        <v>147</v>
      </c>
      <c r="K16" s="3">
        <v>109</v>
      </c>
      <c r="L16" s="3">
        <v>175</v>
      </c>
      <c r="M16" s="3">
        <v>99</v>
      </c>
      <c r="N16" s="3">
        <f t="shared" si="0"/>
        <v>5733</v>
      </c>
    </row>
    <row r="17" spans="1:14" s="62" customFormat="1" ht="21" customHeight="1">
      <c r="A17" s="10" t="s">
        <v>86</v>
      </c>
      <c r="B17" s="2">
        <v>3493</v>
      </c>
      <c r="C17" s="2">
        <v>2011</v>
      </c>
      <c r="D17" s="2">
        <v>14246</v>
      </c>
      <c r="E17" s="2">
        <v>34262</v>
      </c>
      <c r="F17" s="2">
        <v>5037</v>
      </c>
      <c r="G17" s="2">
        <v>542</v>
      </c>
      <c r="H17" s="2">
        <v>5192</v>
      </c>
      <c r="I17" s="2">
        <v>5098</v>
      </c>
      <c r="J17" s="2">
        <v>1651</v>
      </c>
      <c r="K17" s="2">
        <v>1333</v>
      </c>
      <c r="L17" s="2">
        <v>3111</v>
      </c>
      <c r="M17" s="2">
        <v>1360</v>
      </c>
      <c r="N17" s="2">
        <f t="shared" si="0"/>
        <v>77336</v>
      </c>
    </row>
    <row r="18" spans="1:14" s="62" customFormat="1" ht="21" customHeight="1">
      <c r="A18" s="10" t="s">
        <v>87</v>
      </c>
      <c r="B18" s="3">
        <v>1138</v>
      </c>
      <c r="C18" s="3">
        <v>1474</v>
      </c>
      <c r="D18" s="3">
        <v>2388</v>
      </c>
      <c r="E18" s="3">
        <v>4440</v>
      </c>
      <c r="F18" s="3">
        <v>1184</v>
      </c>
      <c r="G18" s="3">
        <v>302</v>
      </c>
      <c r="H18" s="3">
        <v>775</v>
      </c>
      <c r="I18" s="3">
        <v>724</v>
      </c>
      <c r="J18" s="3">
        <v>250</v>
      </c>
      <c r="K18" s="3">
        <v>236</v>
      </c>
      <c r="L18" s="3">
        <v>432</v>
      </c>
      <c r="M18" s="3">
        <v>181</v>
      </c>
      <c r="N18" s="3">
        <f t="shared" si="0"/>
        <v>13524</v>
      </c>
    </row>
    <row r="19" spans="1:14" s="62" customFormat="1" ht="21" customHeight="1">
      <c r="A19" s="10" t="s">
        <v>88</v>
      </c>
      <c r="B19" s="2">
        <v>1281</v>
      </c>
      <c r="C19" s="2">
        <v>904</v>
      </c>
      <c r="D19" s="2">
        <v>6070</v>
      </c>
      <c r="E19" s="2">
        <v>14069</v>
      </c>
      <c r="F19" s="2">
        <v>1486</v>
      </c>
      <c r="G19" s="2">
        <v>190</v>
      </c>
      <c r="H19" s="2">
        <v>1539</v>
      </c>
      <c r="I19" s="2">
        <v>1906</v>
      </c>
      <c r="J19" s="2">
        <v>820</v>
      </c>
      <c r="K19" s="2">
        <v>595</v>
      </c>
      <c r="L19" s="2">
        <v>1075</v>
      </c>
      <c r="M19" s="2">
        <v>514</v>
      </c>
      <c r="N19" s="2">
        <f t="shared" si="0"/>
        <v>30449</v>
      </c>
    </row>
    <row r="20" spans="1:14" s="62" customFormat="1" ht="21" customHeight="1">
      <c r="A20" s="10" t="s">
        <v>89</v>
      </c>
      <c r="B20" s="3">
        <v>405</v>
      </c>
      <c r="C20" s="3">
        <v>252</v>
      </c>
      <c r="D20" s="3">
        <v>2290</v>
      </c>
      <c r="E20" s="3">
        <v>6573</v>
      </c>
      <c r="F20" s="3">
        <v>694</v>
      </c>
      <c r="G20" s="3">
        <v>118</v>
      </c>
      <c r="H20" s="3">
        <v>927</v>
      </c>
      <c r="I20" s="3">
        <v>709</v>
      </c>
      <c r="J20" s="3">
        <v>295</v>
      </c>
      <c r="K20" s="3">
        <v>257</v>
      </c>
      <c r="L20" s="3">
        <v>382</v>
      </c>
      <c r="M20" s="3">
        <v>197</v>
      </c>
      <c r="N20" s="3">
        <f t="shared" si="0"/>
        <v>13099</v>
      </c>
    </row>
    <row r="21" spans="1:14" s="62" customFormat="1" ht="21" customHeight="1">
      <c r="A21" s="4" t="s">
        <v>48</v>
      </c>
      <c r="B21" s="110">
        <f>SUM(B8:B20)</f>
        <v>89503</v>
      </c>
      <c r="C21" s="110">
        <f t="shared" ref="C21:N21" si="1">SUM(C8:C20)</f>
        <v>85154</v>
      </c>
      <c r="D21" s="110">
        <f t="shared" si="1"/>
        <v>412275</v>
      </c>
      <c r="E21" s="110">
        <f t="shared" si="1"/>
        <v>834295</v>
      </c>
      <c r="F21" s="110">
        <f t="shared" si="1"/>
        <v>119119</v>
      </c>
      <c r="G21" s="110">
        <f t="shared" si="1"/>
        <v>24740</v>
      </c>
      <c r="H21" s="110">
        <f t="shared" si="1"/>
        <v>93950</v>
      </c>
      <c r="I21" s="110">
        <f t="shared" si="1"/>
        <v>122130</v>
      </c>
      <c r="J21" s="110">
        <f t="shared" si="1"/>
        <v>55507</v>
      </c>
      <c r="K21" s="110">
        <f t="shared" si="1"/>
        <v>42356</v>
      </c>
      <c r="L21" s="110">
        <f t="shared" si="1"/>
        <v>57177</v>
      </c>
      <c r="M21" s="110">
        <f t="shared" si="1"/>
        <v>37812</v>
      </c>
      <c r="N21" s="110">
        <f t="shared" si="1"/>
        <v>1974018</v>
      </c>
    </row>
    <row r="22" spans="1:14" s="18" customFormat="1" ht="21" customHeight="1">
      <c r="A22" s="137" t="s">
        <v>60</v>
      </c>
      <c r="B22" s="138"/>
      <c r="C22" s="50"/>
      <c r="D22" s="50"/>
      <c r="E22" s="50"/>
      <c r="N22" s="45" t="s">
        <v>50</v>
      </c>
    </row>
    <row r="23" spans="1:14" ht="21" customHeight="1">
      <c r="A23" s="148"/>
      <c r="B23" s="148"/>
      <c r="C23" s="148"/>
      <c r="D23" s="78"/>
      <c r="E23" s="78"/>
      <c r="F23" s="67"/>
      <c r="G23" s="67"/>
      <c r="H23" s="67"/>
      <c r="I23" s="67"/>
      <c r="J23" s="67"/>
      <c r="K23" s="67"/>
      <c r="L23" s="67"/>
      <c r="M23" s="67"/>
      <c r="N23" s="67"/>
    </row>
    <row r="24" spans="1:14" ht="21" customHeight="1">
      <c r="E24" s="12"/>
    </row>
    <row r="25" spans="1:14" ht="21" customHeight="1">
      <c r="A25" s="82"/>
    </row>
  </sheetData>
  <protectedRanges>
    <protectedRange sqref="A21" name="نطاق1_6"/>
  </protectedRanges>
  <mergeCells count="6">
    <mergeCell ref="A4:N4"/>
    <mergeCell ref="N6:N7"/>
    <mergeCell ref="A23:C23"/>
    <mergeCell ref="A22:B22"/>
    <mergeCell ref="A6:A7"/>
    <mergeCell ref="B6:M6"/>
  </mergeCells>
  <hyperlinks>
    <hyperlink ref="N22" location="' Index'!A1" display="عودة للفهرس" xr:uid="{00000000-0004-0000-07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ورقة10"/>
  <dimension ref="A1:P24"/>
  <sheetViews>
    <sheetView view="pageBreakPreview" topLeftCell="A14" zoomScale="80" zoomScaleNormal="82" zoomScaleSheetLayoutView="80" zoomScalePageLayoutView="70" workbookViewId="0">
      <selection activeCell="A21" sqref="A21"/>
    </sheetView>
  </sheetViews>
  <sheetFormatPr defaultColWidth="14.54296875" defaultRowHeight="21" customHeight="1"/>
  <cols>
    <col min="1" max="4" width="14.54296875" style="12"/>
    <col min="5" max="16384" width="14.54296875" style="13"/>
  </cols>
  <sheetData>
    <row r="1" spans="1:16" ht="21" customHeight="1">
      <c r="A1" s="5"/>
      <c r="B1" s="5"/>
    </row>
    <row r="2" spans="1:16" ht="21" customHeight="1">
      <c r="A2" s="5"/>
      <c r="B2" s="5"/>
      <c r="F2" s="77"/>
    </row>
    <row r="3" spans="1:16" ht="21" customHeight="1">
      <c r="A3" s="5"/>
      <c r="B3" s="5"/>
      <c r="F3" s="77"/>
    </row>
    <row r="4" spans="1:16" s="58" customFormat="1" ht="55" customHeight="1">
      <c r="A4" s="131" t="s">
        <v>13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1:16" s="58" customFormat="1" ht="21" customHeight="1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</row>
    <row r="6" spans="1:16" s="59" customFormat="1" ht="21" customHeight="1">
      <c r="A6" s="135" t="s">
        <v>63</v>
      </c>
      <c r="B6" s="129" t="s">
        <v>64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30"/>
      <c r="N6" s="135" t="s">
        <v>43</v>
      </c>
      <c r="O6" s="79"/>
      <c r="P6" s="79"/>
    </row>
    <row r="7" spans="1:16" s="61" customFormat="1" ht="21" customHeight="1">
      <c r="A7" s="136"/>
      <c r="B7" s="10" t="s">
        <v>65</v>
      </c>
      <c r="C7" s="10" t="s">
        <v>66</v>
      </c>
      <c r="D7" s="10" t="s">
        <v>67</v>
      </c>
      <c r="E7" s="10" t="s">
        <v>68</v>
      </c>
      <c r="F7" s="10" t="s">
        <v>69</v>
      </c>
      <c r="G7" s="10" t="s">
        <v>70</v>
      </c>
      <c r="H7" s="10" t="s">
        <v>71</v>
      </c>
      <c r="I7" s="10" t="s">
        <v>72</v>
      </c>
      <c r="J7" s="10" t="s">
        <v>73</v>
      </c>
      <c r="K7" s="10" t="s">
        <v>74</v>
      </c>
      <c r="L7" s="10" t="s">
        <v>75</v>
      </c>
      <c r="M7" s="10" t="s">
        <v>76</v>
      </c>
      <c r="N7" s="136"/>
      <c r="O7" s="80"/>
      <c r="P7" s="80"/>
    </row>
    <row r="8" spans="1:16" s="62" customFormat="1" ht="21" customHeight="1">
      <c r="A8" s="10" t="s">
        <v>77</v>
      </c>
      <c r="B8" s="3">
        <v>10126</v>
      </c>
      <c r="C8" s="3">
        <v>7285</v>
      </c>
      <c r="D8" s="3">
        <v>49112</v>
      </c>
      <c r="E8" s="3">
        <v>96300</v>
      </c>
      <c r="F8" s="3">
        <v>18021</v>
      </c>
      <c r="G8" s="3">
        <v>3229</v>
      </c>
      <c r="H8" s="3">
        <v>20232</v>
      </c>
      <c r="I8" s="3">
        <v>23232</v>
      </c>
      <c r="J8" s="3">
        <v>7988</v>
      </c>
      <c r="K8" s="3">
        <v>6119</v>
      </c>
      <c r="L8" s="3">
        <v>9212</v>
      </c>
      <c r="M8" s="3">
        <v>5588</v>
      </c>
      <c r="N8" s="3">
        <f>SUM(B8:M8)</f>
        <v>256444</v>
      </c>
      <c r="O8" s="81"/>
      <c r="P8" s="81"/>
    </row>
    <row r="9" spans="1:16" s="62" customFormat="1" ht="21" customHeight="1">
      <c r="A9" s="10" t="s">
        <v>78</v>
      </c>
      <c r="B9" s="2">
        <v>50579</v>
      </c>
      <c r="C9" s="2">
        <v>39644</v>
      </c>
      <c r="D9" s="2">
        <v>247903</v>
      </c>
      <c r="E9" s="2">
        <v>414590</v>
      </c>
      <c r="F9" s="2">
        <v>52801</v>
      </c>
      <c r="G9" s="2">
        <v>10705</v>
      </c>
      <c r="H9" s="2">
        <v>38725</v>
      </c>
      <c r="I9" s="2">
        <v>56425</v>
      </c>
      <c r="J9" s="2">
        <v>26456</v>
      </c>
      <c r="K9" s="2">
        <v>21141</v>
      </c>
      <c r="L9" s="2">
        <v>26619</v>
      </c>
      <c r="M9" s="2">
        <v>19249</v>
      </c>
      <c r="N9" s="2">
        <f t="shared" ref="N9:N20" si="0">SUM(B9:M9)</f>
        <v>1004837</v>
      </c>
      <c r="O9" s="81"/>
      <c r="P9" s="81"/>
    </row>
    <row r="10" spans="1:16" s="62" customFormat="1" ht="21" customHeight="1">
      <c r="A10" s="10" t="s">
        <v>79</v>
      </c>
      <c r="B10" s="3">
        <v>5614</v>
      </c>
      <c r="C10" s="3">
        <v>5313</v>
      </c>
      <c r="D10" s="3">
        <v>28128</v>
      </c>
      <c r="E10" s="3">
        <v>59682</v>
      </c>
      <c r="F10" s="3">
        <v>9084</v>
      </c>
      <c r="G10" s="3">
        <v>1603</v>
      </c>
      <c r="H10" s="3">
        <v>6212</v>
      </c>
      <c r="I10" s="3">
        <v>11069</v>
      </c>
      <c r="J10" s="3">
        <v>5548</v>
      </c>
      <c r="K10" s="3">
        <v>2966</v>
      </c>
      <c r="L10" s="3">
        <v>4573</v>
      </c>
      <c r="M10" s="3">
        <v>2863</v>
      </c>
      <c r="N10" s="3">
        <f t="shared" si="0"/>
        <v>142655</v>
      </c>
      <c r="O10" s="81"/>
      <c r="P10" s="81"/>
    </row>
    <row r="11" spans="1:16" s="62" customFormat="1" ht="21" customHeight="1">
      <c r="A11" s="10" t="s">
        <v>80</v>
      </c>
      <c r="B11" s="2">
        <v>1783</v>
      </c>
      <c r="C11" s="2">
        <v>1064</v>
      </c>
      <c r="D11" s="2">
        <v>8567</v>
      </c>
      <c r="E11" s="2">
        <v>14227</v>
      </c>
      <c r="F11" s="2">
        <v>4610</v>
      </c>
      <c r="G11" s="2">
        <v>737</v>
      </c>
      <c r="H11" s="2">
        <v>5641</v>
      </c>
      <c r="I11" s="2">
        <v>4823</v>
      </c>
      <c r="J11" s="2">
        <v>1137</v>
      </c>
      <c r="K11" s="2">
        <v>856</v>
      </c>
      <c r="L11" s="2">
        <v>1300</v>
      </c>
      <c r="M11" s="2">
        <v>650</v>
      </c>
      <c r="N11" s="2">
        <f t="shared" si="0"/>
        <v>45395</v>
      </c>
      <c r="O11" s="81"/>
      <c r="P11" s="81"/>
    </row>
    <row r="12" spans="1:16" s="62" customFormat="1" ht="21" customHeight="1">
      <c r="A12" s="10" t="s">
        <v>81</v>
      </c>
      <c r="B12" s="3">
        <v>11458</v>
      </c>
      <c r="C12" s="3">
        <v>25357</v>
      </c>
      <c r="D12" s="3">
        <v>13301</v>
      </c>
      <c r="E12" s="3">
        <v>22519</v>
      </c>
      <c r="F12" s="3">
        <v>5531</v>
      </c>
      <c r="G12" s="3">
        <v>1307</v>
      </c>
      <c r="H12" s="3">
        <v>7284</v>
      </c>
      <c r="I12" s="3">
        <v>7784</v>
      </c>
      <c r="J12" s="3">
        <v>2548</v>
      </c>
      <c r="K12" s="3">
        <v>2248</v>
      </c>
      <c r="L12" s="3">
        <v>3789</v>
      </c>
      <c r="M12" s="3">
        <v>2153</v>
      </c>
      <c r="N12" s="3">
        <f t="shared" si="0"/>
        <v>105279</v>
      </c>
      <c r="O12" s="81"/>
      <c r="P12" s="81"/>
    </row>
    <row r="13" spans="1:16" s="62" customFormat="1" ht="21" customHeight="1">
      <c r="A13" s="10" t="s">
        <v>82</v>
      </c>
      <c r="B13" s="2">
        <v>4250</v>
      </c>
      <c r="C13" s="2">
        <v>2342</v>
      </c>
      <c r="D13" s="2">
        <v>22570</v>
      </c>
      <c r="E13" s="2">
        <v>50192</v>
      </c>
      <c r="F13" s="2">
        <v>5467</v>
      </c>
      <c r="G13" s="2">
        <v>631</v>
      </c>
      <c r="H13" s="2">
        <v>4490</v>
      </c>
      <c r="I13" s="2">
        <v>5479</v>
      </c>
      <c r="J13" s="2">
        <v>2306</v>
      </c>
      <c r="K13" s="2">
        <v>1453</v>
      </c>
      <c r="L13" s="2">
        <v>4659</v>
      </c>
      <c r="M13" s="2">
        <v>1323</v>
      </c>
      <c r="N13" s="2">
        <f t="shared" si="0"/>
        <v>105162</v>
      </c>
      <c r="O13" s="81"/>
      <c r="P13" s="81"/>
    </row>
    <row r="14" spans="1:16" s="62" customFormat="1" ht="21" customHeight="1">
      <c r="A14" s="10" t="s">
        <v>83</v>
      </c>
      <c r="B14" s="3">
        <v>1249</v>
      </c>
      <c r="C14" s="3">
        <v>811</v>
      </c>
      <c r="D14" s="3">
        <v>5362</v>
      </c>
      <c r="E14" s="3">
        <v>12563</v>
      </c>
      <c r="F14" s="3">
        <v>1438</v>
      </c>
      <c r="G14" s="3">
        <v>187</v>
      </c>
      <c r="H14" s="3">
        <v>1685</v>
      </c>
      <c r="I14" s="3">
        <v>1869</v>
      </c>
      <c r="J14" s="3">
        <v>524</v>
      </c>
      <c r="K14" s="3">
        <v>427</v>
      </c>
      <c r="L14" s="3">
        <v>957</v>
      </c>
      <c r="M14" s="3">
        <v>441</v>
      </c>
      <c r="N14" s="3">
        <f t="shared" si="0"/>
        <v>27513</v>
      </c>
      <c r="O14" s="81"/>
      <c r="P14" s="81"/>
    </row>
    <row r="15" spans="1:16" s="62" customFormat="1" ht="21" customHeight="1">
      <c r="A15" s="10" t="s">
        <v>84</v>
      </c>
      <c r="B15" s="2">
        <v>756</v>
      </c>
      <c r="C15" s="2">
        <v>507</v>
      </c>
      <c r="D15" s="2">
        <v>3459</v>
      </c>
      <c r="E15" s="2">
        <v>6576</v>
      </c>
      <c r="F15" s="2">
        <v>1494</v>
      </c>
      <c r="G15" s="2">
        <v>192</v>
      </c>
      <c r="H15" s="2">
        <v>1901</v>
      </c>
      <c r="I15" s="2">
        <v>1916</v>
      </c>
      <c r="J15" s="2">
        <v>477</v>
      </c>
      <c r="K15" s="2">
        <v>390</v>
      </c>
      <c r="L15" s="2">
        <v>565</v>
      </c>
      <c r="M15" s="2">
        <v>354</v>
      </c>
      <c r="N15" s="2">
        <f t="shared" si="0"/>
        <v>18587</v>
      </c>
      <c r="O15" s="81"/>
      <c r="P15" s="81"/>
    </row>
    <row r="16" spans="1:16" s="62" customFormat="1" ht="21" customHeight="1">
      <c r="A16" s="10" t="s">
        <v>85</v>
      </c>
      <c r="B16" s="3">
        <v>225</v>
      </c>
      <c r="C16" s="3">
        <v>109</v>
      </c>
      <c r="D16" s="3">
        <v>956</v>
      </c>
      <c r="E16" s="3">
        <v>2169</v>
      </c>
      <c r="F16" s="3">
        <v>403</v>
      </c>
      <c r="G16" s="3">
        <v>52</v>
      </c>
      <c r="H16" s="3">
        <v>434</v>
      </c>
      <c r="I16" s="3">
        <v>411</v>
      </c>
      <c r="J16" s="3">
        <v>107</v>
      </c>
      <c r="K16" s="3">
        <v>138</v>
      </c>
      <c r="L16" s="3">
        <v>199</v>
      </c>
      <c r="M16" s="3">
        <v>121</v>
      </c>
      <c r="N16" s="3">
        <f t="shared" si="0"/>
        <v>5324</v>
      </c>
      <c r="O16" s="81"/>
      <c r="P16" s="81"/>
    </row>
    <row r="17" spans="1:16" s="62" customFormat="1" ht="21" customHeight="1">
      <c r="A17" s="10" t="s">
        <v>86</v>
      </c>
      <c r="B17" s="2">
        <v>2979</v>
      </c>
      <c r="C17" s="2">
        <v>1411</v>
      </c>
      <c r="D17" s="2">
        <v>12525</v>
      </c>
      <c r="E17" s="2">
        <v>26929</v>
      </c>
      <c r="F17" s="2">
        <v>3987</v>
      </c>
      <c r="G17" s="2">
        <v>406</v>
      </c>
      <c r="H17" s="2">
        <v>5280</v>
      </c>
      <c r="I17" s="2">
        <v>4670</v>
      </c>
      <c r="J17" s="2">
        <v>1195</v>
      </c>
      <c r="K17" s="2">
        <v>1030</v>
      </c>
      <c r="L17" s="2">
        <v>3068</v>
      </c>
      <c r="M17" s="2">
        <v>1233</v>
      </c>
      <c r="N17" s="2">
        <f t="shared" si="0"/>
        <v>64713</v>
      </c>
      <c r="O17" s="81"/>
      <c r="P17" s="81"/>
    </row>
    <row r="18" spans="1:16" s="62" customFormat="1" ht="21" customHeight="1">
      <c r="A18" s="10" t="s">
        <v>87</v>
      </c>
      <c r="B18" s="3">
        <v>783</v>
      </c>
      <c r="C18" s="3">
        <v>987</v>
      </c>
      <c r="D18" s="3">
        <v>1922</v>
      </c>
      <c r="E18" s="3">
        <v>3041</v>
      </c>
      <c r="F18" s="3">
        <v>738</v>
      </c>
      <c r="G18" s="3">
        <v>139</v>
      </c>
      <c r="H18" s="3">
        <v>681</v>
      </c>
      <c r="I18" s="3">
        <v>649</v>
      </c>
      <c r="J18" s="3">
        <v>159</v>
      </c>
      <c r="K18" s="3">
        <v>151</v>
      </c>
      <c r="L18" s="3">
        <v>357</v>
      </c>
      <c r="M18" s="3">
        <v>132</v>
      </c>
      <c r="N18" s="3">
        <f t="shared" si="0"/>
        <v>9739</v>
      </c>
      <c r="O18" s="81"/>
      <c r="P18" s="81"/>
    </row>
    <row r="19" spans="1:16" s="62" customFormat="1" ht="21" customHeight="1">
      <c r="A19" s="10" t="s">
        <v>88</v>
      </c>
      <c r="B19" s="2">
        <v>1142</v>
      </c>
      <c r="C19" s="2">
        <v>731</v>
      </c>
      <c r="D19" s="2">
        <v>5698</v>
      </c>
      <c r="E19" s="2">
        <v>12817</v>
      </c>
      <c r="F19" s="2">
        <v>1247</v>
      </c>
      <c r="G19" s="2">
        <v>169</v>
      </c>
      <c r="H19" s="2">
        <v>1433</v>
      </c>
      <c r="I19" s="2">
        <v>1801</v>
      </c>
      <c r="J19" s="2">
        <v>691</v>
      </c>
      <c r="K19" s="2">
        <v>459</v>
      </c>
      <c r="L19" s="2">
        <v>1077</v>
      </c>
      <c r="M19" s="2">
        <v>460</v>
      </c>
      <c r="N19" s="2">
        <f t="shared" si="0"/>
        <v>27725</v>
      </c>
      <c r="O19" s="81"/>
      <c r="P19" s="81"/>
    </row>
    <row r="20" spans="1:16" s="62" customFormat="1" ht="21" customHeight="1">
      <c r="A20" s="10" t="s">
        <v>89</v>
      </c>
      <c r="B20" s="3">
        <v>419</v>
      </c>
      <c r="C20" s="3">
        <v>187</v>
      </c>
      <c r="D20" s="3">
        <v>2188</v>
      </c>
      <c r="E20" s="3">
        <v>5248</v>
      </c>
      <c r="F20" s="3">
        <v>603</v>
      </c>
      <c r="G20" s="3">
        <v>90</v>
      </c>
      <c r="H20" s="3">
        <v>939</v>
      </c>
      <c r="I20" s="3">
        <v>793</v>
      </c>
      <c r="J20" s="3">
        <v>201</v>
      </c>
      <c r="K20" s="3">
        <v>229</v>
      </c>
      <c r="L20" s="3">
        <v>334</v>
      </c>
      <c r="M20" s="3">
        <v>179</v>
      </c>
      <c r="N20" s="3">
        <f t="shared" si="0"/>
        <v>11410</v>
      </c>
      <c r="O20" s="81"/>
      <c r="P20" s="81"/>
    </row>
    <row r="21" spans="1:16" s="62" customFormat="1" ht="21" customHeight="1">
      <c r="A21" s="4" t="s">
        <v>48</v>
      </c>
      <c r="B21" s="110">
        <f>SUM(B8:B20)</f>
        <v>91363</v>
      </c>
      <c r="C21" s="110">
        <f t="shared" ref="C21:N21" si="1">SUM(C8:C20)</f>
        <v>85748</v>
      </c>
      <c r="D21" s="110">
        <f t="shared" si="1"/>
        <v>401691</v>
      </c>
      <c r="E21" s="110">
        <f t="shared" si="1"/>
        <v>726853</v>
      </c>
      <c r="F21" s="110">
        <f t="shared" si="1"/>
        <v>105424</v>
      </c>
      <c r="G21" s="110">
        <f t="shared" si="1"/>
        <v>19447</v>
      </c>
      <c r="H21" s="110">
        <f t="shared" si="1"/>
        <v>94937</v>
      </c>
      <c r="I21" s="110">
        <f t="shared" si="1"/>
        <v>120921</v>
      </c>
      <c r="J21" s="110">
        <f t="shared" si="1"/>
        <v>49337</v>
      </c>
      <c r="K21" s="110">
        <f t="shared" si="1"/>
        <v>37607</v>
      </c>
      <c r="L21" s="110">
        <f t="shared" si="1"/>
        <v>56709</v>
      </c>
      <c r="M21" s="110">
        <f t="shared" si="1"/>
        <v>34746</v>
      </c>
      <c r="N21" s="110">
        <f t="shared" si="1"/>
        <v>1824783</v>
      </c>
      <c r="O21" s="81"/>
      <c r="P21" s="81"/>
    </row>
    <row r="22" spans="1:16" s="18" customFormat="1" ht="21" customHeight="1">
      <c r="A22" s="137" t="s">
        <v>60</v>
      </c>
      <c r="B22" s="138"/>
      <c r="C22" s="50"/>
      <c r="D22" s="50"/>
      <c r="E22" s="50"/>
      <c r="N22" s="45" t="s">
        <v>50</v>
      </c>
    </row>
    <row r="23" spans="1:16" ht="21" customHeight="1">
      <c r="A23" s="148"/>
      <c r="B23" s="148"/>
      <c r="C23" s="148"/>
      <c r="D23" s="78"/>
      <c r="E23" s="78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</row>
    <row r="24" spans="1:16" ht="21" customHeight="1">
      <c r="E24" s="12"/>
    </row>
  </sheetData>
  <protectedRanges>
    <protectedRange sqref="A21" name="نطاق1_6"/>
  </protectedRanges>
  <mergeCells count="6">
    <mergeCell ref="A4:N4"/>
    <mergeCell ref="N6:N7"/>
    <mergeCell ref="A23:C23"/>
    <mergeCell ref="A22:B22"/>
    <mergeCell ref="A6:A7"/>
    <mergeCell ref="B6:M6"/>
  </mergeCells>
  <hyperlinks>
    <hyperlink ref="N22" location="' Index'!A1" display="عودة للفهرس" xr:uid="{00000000-0004-0000-08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CDC5862E806D45A14CCA95CE24254D" ma:contentTypeVersion="4" ma:contentTypeDescription="Create a new document." ma:contentTypeScope="" ma:versionID="0ff59ceee89aded2adda24e987ee1b96">
  <xsd:schema xmlns:xsd="http://www.w3.org/2001/XMLSchema" xmlns:xs="http://www.w3.org/2001/XMLSchema" xmlns:p="http://schemas.microsoft.com/office/2006/metadata/properties" xmlns:ns2="c031eb85-fb64-4344-b89e-0c9148a8db62" targetNamespace="http://schemas.microsoft.com/office/2006/metadata/properties" ma:root="true" ma:fieldsID="7584d9ca58a9d3a82c6f906f51c0ad69" ns2:_="">
    <xsd:import namespace="c031eb85-fb64-4344-b89e-0c9148a8db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1eb85-fb64-4344-b89e-0c9148a8db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U D A A B Q S w M E F A A C A A g A Y k w s V Q q 0 j o G l A A A A 9 g A A A B I A H A B D b 2 5 m a W c v U G F j a 2 F n Z S 5 4 b W w g o h g A K K A U A A A A A A A A A A A A A A A A A A A A A A A A A A A A h Y / R C o I w G I V f R X b v N g 3 C 5 H c S 3 S Y E Q n Q 7 5 t K R z t h m 8 9 2 6 6 J F 6 h Y y y u u v y n P M d O O d + v U E + d m 1 w k c a q X m c o w h Q F U o u + U r r O 0 O C O Y Y J y B j s u T r y W w Q R r m 4 5 W Z a h x 7 p w S 4 r 3 H f o F 7 U 5 O Y 0 o g c i m 0 p G t n x U G n r u B Y S f V r V / x Z i s H + N Y T G O a I J X y R J T I L M J h d J f I J 7 2 P t M f E z Z D 6 w Y j G T d h u Q Y y S y D v D + w B U E s D B B Q A A g A I A G J M L F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i T C x V K I p H u A 4 A A A A R A A A A E w A c A E Z v c m 1 1 b G F z L 1 N l Y 3 R p b 2 4 x L m 0 g o h g A K K A U A A A A A A A A A A A A A A A A A A A A A A A A A A A A K 0 5 N L s n M z 1 M I h t C G 1 g B Q S w E C L Q A U A A I A C A B i T C x V C r S O g a U A A A D 2 A A A A E g A A A A A A A A A A A A A A A A A A A A A A Q 2 9 u Z m l n L 1 B h Y 2 t h Z 2 U u e G 1 s U E s B A i 0 A F A A C A A g A Y k w s V Q / K 6 a u k A A A A 6 Q A A A B M A A A A A A A A A A A A A A A A A 8 Q A A A F t D b 2 5 0 Z W 5 0 X 1 R 5 c G V z X S 5 4 b W x Q S w E C L Q A U A A I A C A B i T C x V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s l 0 H / 7 x 4 s k S f g y n c 4 P W o 0 Q A A A A A C A A A A A A A D Z g A A w A A A A B A A A A B R o u x n q i p W g A t i 6 J A L 1 5 w c A A A A A A S A A A C g A A A A E A A A A O z J 0 y P / b f f z 6 m O 3 4 N k H H 3 t Q A A A A r f B s g J 9 B f M e g e 0 W M N 4 d O M o I B Y R T H 4 T n Q v e A 4 Y g k W / k b T g T Y 8 3 2 4 R f p d M Y O + R b W z 3 d U w z 4 Q 9 Q P F 5 f A n 7 I D c 1 U O U R 3 e f u 4 I M d Q J 1 4 3 s S u h F U Y U A A A A n I + E H R P b G t 1 s 7 P D j c L v 2 F k / Z 8 B U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F8EBA0-A9FA-4F6B-B3B9-41835BD40D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B1C0F5-970C-40CA-A79D-0FFEBFF96C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1eb85-fb64-4344-b89e-0c9148a8db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5CAFC3-9270-46BC-9DEE-692F40C7DFCF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07573F06-C857-4AEC-A9AD-37DA87DC9A7E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elements/1.1/"/>
    <ds:schemaRef ds:uri="c031eb85-fb64-4344-b89e-0c9148a8db6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27</vt:i4>
      </vt:variant>
    </vt:vector>
  </HeadingPairs>
  <TitlesOfParts>
    <vt:vector size="54" baseType="lpstr">
      <vt:lpstr> Index</vt:lpstr>
      <vt:lpstr>1</vt:lpstr>
      <vt:lpstr>2</vt:lpstr>
      <vt:lpstr>3</vt:lpstr>
      <vt:lpstr>3-1</vt:lpstr>
      <vt:lpstr>3-2</vt:lpstr>
      <vt:lpstr>4</vt:lpstr>
      <vt:lpstr>4-1</vt:lpstr>
      <vt:lpstr>4-2</vt:lpstr>
      <vt:lpstr>5</vt:lpstr>
      <vt:lpstr>5-1</vt:lpstr>
      <vt:lpstr>5-2</vt:lpstr>
      <vt:lpstr>6</vt:lpstr>
      <vt:lpstr>6-1</vt:lpstr>
      <vt:lpstr>6-2</vt:lpstr>
      <vt:lpstr>7</vt:lpstr>
      <vt:lpstr>7-1</vt:lpstr>
      <vt:lpstr>7-2</vt:lpstr>
      <vt:lpstr>8</vt:lpstr>
      <vt:lpstr>8-1</vt:lpstr>
      <vt:lpstr>8-2</vt:lpstr>
      <vt:lpstr>9</vt:lpstr>
      <vt:lpstr>10</vt:lpstr>
      <vt:lpstr>11</vt:lpstr>
      <vt:lpstr>12</vt:lpstr>
      <vt:lpstr>13</vt:lpstr>
      <vt:lpstr>14</vt:lpstr>
      <vt:lpstr>' Index'!Print_Area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'2'!Print_Area</vt:lpstr>
      <vt:lpstr>'3'!Print_Area</vt:lpstr>
      <vt:lpstr>'3-1'!Print_Area</vt:lpstr>
      <vt:lpstr>'3-2'!Print_Area</vt:lpstr>
      <vt:lpstr>'4'!Print_Area</vt:lpstr>
      <vt:lpstr>'4-1'!Print_Area</vt:lpstr>
      <vt:lpstr>'4-2'!Print_Area</vt:lpstr>
      <vt:lpstr>'5'!Print_Area</vt:lpstr>
      <vt:lpstr>'5-1'!Print_Area</vt:lpstr>
      <vt:lpstr>'5-2'!Print_Area</vt:lpstr>
      <vt:lpstr>'6'!Print_Area</vt:lpstr>
      <vt:lpstr>'6-1'!Print_Area</vt:lpstr>
      <vt:lpstr>'6-2'!Print_Area</vt:lpstr>
      <vt:lpstr>'7'!Print_Area</vt:lpstr>
      <vt:lpstr>'7-1'!Print_Area</vt:lpstr>
      <vt:lpstr>'7-2'!Print_Area</vt:lpstr>
      <vt:lpstr>'8'!Print_Area</vt:lpstr>
      <vt:lpstr>'8-1'!Print_Area</vt:lpstr>
      <vt:lpstr>'8-2'!Print_Area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عبير آل ثنيان - Abeer Aal Thunayan</cp:lastModifiedBy>
  <cp:lastPrinted>2021-10-17T09:50:41Z</cp:lastPrinted>
  <dcterms:created xsi:type="dcterms:W3CDTF">2016-11-30T06:52:29Z</dcterms:created>
  <dcterms:modified xsi:type="dcterms:W3CDTF">2024-03-24T11:19:41Z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0x01010038CDC5862E806D45A14CCA95CE24254D</vt:lpwstr>
  </property>
</Properties>
</file>