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sathoiqep\Desktop\النشرة الاخيرة 2022\"/>
    </mc:Choice>
  </mc:AlternateContent>
  <xr:revisionPtr revIDLastSave="0" documentId="13_ncr:1_{43ECCDC3-CDDF-4E0B-9E5D-F1B0466051C5}" xr6:coauthVersionLast="47" xr6:coauthVersionMax="47" xr10:uidLastSave="{00000000-0000-0000-0000-000000000000}"/>
  <bookViews>
    <workbookView xWindow="32280" yWindow="-120" windowWidth="29040" windowHeight="15840" activeTab="8" xr2:uid="{BEB8BC22-1B3F-4C3A-A033-1F700E234840}"/>
  </bookViews>
  <sheets>
    <sheet name="Index" sheetId="72" r:id="rId1"/>
    <sheet name="1" sheetId="5" r:id="rId2"/>
    <sheet name="2" sheetId="74" r:id="rId3"/>
    <sheet name="3" sheetId="75" r:id="rId4"/>
    <sheet name="4" sheetId="82" r:id="rId5"/>
    <sheet name="5" sheetId="77" r:id="rId6"/>
    <sheet name="6" sheetId="78" r:id="rId7"/>
    <sheet name="7" sheetId="80" r:id="rId8"/>
    <sheet name="8" sheetId="81" r:id="rId9"/>
  </sheets>
  <definedNames>
    <definedName name="_xlnm.Print_Area" localSheetId="1">'1'!$A$1:$G$21</definedName>
    <definedName name="_xlnm.Print_Area" localSheetId="2">'2'!$A$1:$E$20</definedName>
    <definedName name="_xlnm.Print_Area" localSheetId="3">'3'!$A$1:$G$19</definedName>
    <definedName name="_xlnm.Print_Area" localSheetId="4">'4'!$A$1:$D$31</definedName>
    <definedName name="_xlnm.Print_Area" localSheetId="5">'5'!$B$1:$E$19</definedName>
    <definedName name="_xlnm.Print_Area" localSheetId="6">'6'!$A$1:$E$20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75" l="1"/>
  <c r="E7" i="75"/>
  <c r="E8" i="75"/>
  <c r="E9" i="75"/>
  <c r="E10" i="75"/>
  <c r="E11" i="75"/>
  <c r="E12" i="75"/>
  <c r="E13" i="75"/>
  <c r="E14" i="75"/>
  <c r="E15" i="75"/>
  <c r="E16" i="75"/>
  <c r="E6" i="74"/>
  <c r="E7" i="74"/>
  <c r="E8" i="74"/>
  <c r="E9" i="74"/>
  <c r="E10" i="74"/>
  <c r="E11" i="74"/>
  <c r="E12" i="74"/>
  <c r="E13" i="74"/>
  <c r="E14" i="74"/>
  <c r="E15" i="74"/>
  <c r="E16" i="74"/>
  <c r="E17" i="74"/>
  <c r="C18" i="5"/>
  <c r="D18" i="5"/>
  <c r="E7" i="5"/>
  <c r="G7" i="5" s="1"/>
  <c r="E11" i="5"/>
  <c r="F11" i="5" s="1"/>
  <c r="C17" i="82"/>
  <c r="D18" i="74"/>
  <c r="C6" i="81"/>
  <c r="C7" i="81"/>
  <c r="C8" i="81"/>
  <c r="C9" i="81"/>
  <c r="C10" i="81"/>
  <c r="C11" i="81"/>
  <c r="C12" i="81"/>
  <c r="C13" i="81"/>
  <c r="C14" i="81"/>
  <c r="C15" i="81"/>
  <c r="C16" i="81"/>
  <c r="C5" i="81"/>
  <c r="D17" i="81"/>
  <c r="E17" i="75"/>
  <c r="E8" i="5"/>
  <c r="G8" i="5" s="1"/>
  <c r="E9" i="5"/>
  <c r="F9" i="5" s="1"/>
  <c r="E10" i="5"/>
  <c r="G11" i="5"/>
  <c r="E12" i="5"/>
  <c r="E13" i="5"/>
  <c r="E14" i="5"/>
  <c r="G14" i="5" s="1"/>
  <c r="E15" i="5"/>
  <c r="E16" i="5"/>
  <c r="E17" i="5"/>
  <c r="E6" i="5"/>
  <c r="F7" i="5"/>
  <c r="C18" i="74"/>
  <c r="D18" i="75"/>
  <c r="C18" i="75"/>
  <c r="F14" i="5" l="1"/>
  <c r="G6" i="5"/>
  <c r="F15" i="5"/>
  <c r="F8" i="5"/>
  <c r="F13" i="5"/>
  <c r="F12" i="5"/>
  <c r="F6" i="5"/>
  <c r="G10" i="5"/>
  <c r="F17" i="5"/>
  <c r="F16" i="5"/>
  <c r="G9" i="5"/>
  <c r="G15" i="5"/>
  <c r="E18" i="75"/>
  <c r="G17" i="5"/>
  <c r="G13" i="5"/>
  <c r="G16" i="5"/>
  <c r="G12" i="5"/>
  <c r="E18" i="74"/>
  <c r="E18" i="5"/>
  <c r="G18" i="5" s="1"/>
  <c r="F10" i="5"/>
  <c r="F18" i="5" l="1"/>
</calcChain>
</file>

<file path=xl/sharedStrings.xml><?xml version="1.0" encoding="utf-8"?>
<sst xmlns="http://schemas.openxmlformats.org/spreadsheetml/2006/main" count="184" uniqueCount="75">
  <si>
    <t>Tourism establishments Survey 2022</t>
  </si>
  <si>
    <t>Table No.</t>
  </si>
  <si>
    <t>Title of table</t>
  </si>
  <si>
    <t>Table (1)</t>
  </si>
  <si>
    <t>Males</t>
  </si>
  <si>
    <t>Females</t>
  </si>
  <si>
    <t>Cultural activities</t>
  </si>
  <si>
    <t>Sports and recreational activities</t>
  </si>
  <si>
    <t>Total</t>
  </si>
  <si>
    <t>Source: Administrative data from the Ministry of Human Resources and Social Development, the Ministry of Tourism and the Saudi Railway Company</t>
  </si>
  <si>
    <t xml:space="preserve">Index </t>
  </si>
  <si>
    <t>Table (2)</t>
  </si>
  <si>
    <t>Number of Saudi workers</t>
  </si>
  <si>
    <t>Table (3)</t>
  </si>
  <si>
    <t>Number of non-Saudi workers</t>
  </si>
  <si>
    <t>Table (7)</t>
  </si>
  <si>
    <t>Month</t>
  </si>
  <si>
    <t>Furnished residential units</t>
  </si>
  <si>
    <t>Hotel rooms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</si>
  <si>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</si>
  <si>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</si>
  <si>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</si>
  <si>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</si>
  <si>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</si>
  <si>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</si>
  <si>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</si>
  <si>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</si>
  <si>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</si>
  <si>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</si>
  <si>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</si>
  <si>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</si>
  <si>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Source: Administrative data from the Ministry of Tourism</t>
  </si>
  <si>
    <t>Table (4)</t>
  </si>
  <si>
    <t>Source: Tourism establishments Survey 2022</t>
  </si>
  <si>
    <t xml:space="preserve">Unit In thousands SAR   </t>
  </si>
  <si>
    <t>Table (8)</t>
  </si>
  <si>
    <r>
      <rPr>
        <b/>
        <sz val="12"/>
        <color theme="0"/>
        <rFont val="Frutiger LT Arabic 45 Light"/>
      </rPr>
      <t>Average length of stay</t>
    </r>
    <r>
      <rPr>
        <b/>
        <sz val="12"/>
        <color rgb="FFFF0000"/>
        <rFont val="Frutiger LT Arabic 45 Light"/>
      </rPr>
      <t xml:space="preserve"> </t>
    </r>
  </si>
  <si>
    <t xml:space="preserve">Source: Administrative data from the Ministry of Tourism </t>
  </si>
  <si>
    <t>Unit: Night</t>
  </si>
  <si>
    <t>Percentage of localization</t>
  </si>
  <si>
    <t>Source: Administrative data from the Ministry of Human Resources and Social Development</t>
  </si>
  <si>
    <t xml:space="preserve">Male percentage </t>
  </si>
  <si>
    <t xml:space="preserve">Female percentage  </t>
  </si>
  <si>
    <t>Annual average</t>
  </si>
  <si>
    <t>Economic activity</t>
  </si>
  <si>
    <t>Other tourism characteristic services in the country</t>
  </si>
  <si>
    <t>Retail trade of tourism characteristic goods in the country</t>
  </si>
  <si>
    <t>Source: Administrative data from the Ministry of Human Resources and Social Development,  Ministry of Tourism and the Saudi Railway Company</t>
  </si>
  <si>
    <t>Average length of stay of accommodation units by type and month 2022</t>
  </si>
  <si>
    <t>Monthly occupancy rate of accommodation units by type and month 2022</t>
  </si>
  <si>
    <t>Total employees by gender and economic activity 2022</t>
  </si>
  <si>
    <t>Total Saudi employees by gender and economic activity 2022</t>
  </si>
  <si>
    <t>Total non-Saudi employees by gender and economic activity 2022</t>
  </si>
  <si>
    <t>Total employees' compensation by economic activity 2022</t>
  </si>
  <si>
    <t>Average daily rate of accommodation units by type and month 2022</t>
  </si>
  <si>
    <t>Percentages of job localization in tourism-related activities 2022</t>
  </si>
  <si>
    <t xml:space="preserve">Total employees by gender and economic activity 2022  </t>
  </si>
  <si>
    <t>Number of employees</t>
  </si>
  <si>
    <t xml:space="preserve">Total </t>
  </si>
  <si>
    <t>Employees compensation</t>
  </si>
  <si>
    <t>Table (5)</t>
  </si>
  <si>
    <t>Occupancy rate</t>
  </si>
  <si>
    <t>Table (6)</t>
  </si>
  <si>
    <t>Average daily rate</t>
  </si>
  <si>
    <t xml:space="preserve">Average daily rate of accommodation units by type and month 2022 </t>
  </si>
  <si>
    <r>
      <rPr>
        <sz val="7"/>
        <color rgb="FF000000"/>
        <rFont val="Frutiger LT Arabic 45 Light"/>
        <charset val="178"/>
      </rPr>
      <t>Unit in SAR</t>
    </r>
    <r>
      <rPr>
        <sz val="7"/>
        <color rgb="FFFF0000"/>
        <rFont val="Frutiger LT Arabic 45 Light"/>
        <charset val="178"/>
      </rPr>
      <t xml:space="preserve"> </t>
    </r>
  </si>
  <si>
    <t xml:space="preserve">Total employees </t>
  </si>
  <si>
    <t>Accommodation for visitors</t>
  </si>
  <si>
    <t>Railway passenger transport</t>
  </si>
  <si>
    <t>Road passenger transport</t>
  </si>
  <si>
    <t>Water passenger transport</t>
  </si>
  <si>
    <t>Air passenger transport</t>
  </si>
  <si>
    <t>Transport equipment rental</t>
  </si>
  <si>
    <t>Food and beverage serving activities</t>
  </si>
  <si>
    <t>Travel agencies and other reservation services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</si>
</sst>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.0"/>
    <numFmt numFmtId="167" formatCode="0.0"/>
    <numFmt numFmtId="168" formatCode="_-* #,##0_-;\-* #,##0_-;_-* &quot;-&quot;??_-;_-@_-"/>
  </numFmts>
  <fonts count="47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sz val="12"/>
      <name val="Frutiger LT Arabic 45 Light"/>
    </font>
    <font>
      <sz val="10"/>
      <name val="Frutiger LT Arabic 45 Light"/>
    </font>
    <font>
      <b/>
      <sz val="12"/>
      <color rgb="FFFFFFFF"/>
      <name val="Frutiger LT Arabic 45 Light"/>
    </font>
    <font>
      <sz val="10"/>
      <color theme="1"/>
      <name val="Arial"/>
      <family val="2"/>
      <charset val="178"/>
      <scheme val="minor"/>
    </font>
    <font>
      <sz val="18"/>
      <color theme="1"/>
      <name val="Sakkal Majalla"/>
    </font>
    <font>
      <b/>
      <sz val="12"/>
      <color theme="0"/>
      <name val="Frutiger LT Arabic 45 Light"/>
    </font>
    <font>
      <sz val="8"/>
      <color theme="1" tint="0.34998626667073579"/>
      <name val="Neo Sans Arabic"/>
      <family val="2"/>
    </font>
    <font>
      <sz val="11"/>
      <color rgb="FF006100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8"/>
      <color theme="1" tint="0.34998626667073579"/>
      <name val="Neo Sans Arabic Light"/>
      <family val="2"/>
    </font>
    <font>
      <u/>
      <sz val="10"/>
      <color theme="10"/>
      <name val="Arial"/>
      <family val="2"/>
    </font>
    <font>
      <sz val="11"/>
      <name val="Frutiger LT Arabic 45 Light"/>
    </font>
    <font>
      <u/>
      <sz val="11"/>
      <color theme="10"/>
      <name val="Arial"/>
      <family val="2"/>
      <charset val="178"/>
      <scheme val="minor"/>
    </font>
    <font>
      <b/>
      <sz val="14"/>
      <name val="Frutiger LT Arabic 45 Light"/>
    </font>
    <font>
      <b/>
      <sz val="12"/>
      <color theme="0"/>
      <name val="F"/>
      <charset val="178"/>
    </font>
    <font>
      <b/>
      <sz val="12"/>
      <name val="Frutiger LT Arabic 45 Light"/>
    </font>
    <font>
      <sz val="11"/>
      <color theme="1" tint="0.249977111117893"/>
      <name val="Frutiger LT Arabic 45 Light"/>
    </font>
    <font>
      <b/>
      <sz val="12"/>
      <name val="Frutiger LT Arabic 45 Light"/>
    </font>
    <font>
      <u/>
      <sz val="9"/>
      <color theme="10"/>
      <name val="Frutiger LT Arabic 45 Light"/>
    </font>
    <font>
      <sz val="8"/>
      <name val="Frutiger LT Arabic 45 Light"/>
    </font>
    <font>
      <b/>
      <sz val="12"/>
      <color theme="1"/>
      <name val="Frutiger LT Arabic 45 Light"/>
    </font>
    <font>
      <b/>
      <sz val="11"/>
      <color theme="0"/>
      <name val="Frutiger LT Arabic 45 Light"/>
    </font>
    <font>
      <u/>
      <sz val="11"/>
      <color theme="10"/>
      <name val="Frutiger LT Arabic 45 Light"/>
    </font>
    <font>
      <b/>
      <sz val="12"/>
      <color rgb="FFFF0000"/>
      <name val="Frutiger LT Arabic 45 Light"/>
    </font>
    <font>
      <b/>
      <sz val="12"/>
      <color rgb="FF00B050"/>
      <name val="Frutiger LT Arabic 45 Light"/>
    </font>
    <font>
      <sz val="14"/>
      <color rgb="FFFF0000"/>
      <name val="Arial"/>
      <family val="2"/>
      <charset val="178"/>
      <scheme val="minor"/>
    </font>
    <font>
      <sz val="18"/>
      <color rgb="FFFF0000"/>
      <name val="Sakkal Majalla"/>
    </font>
    <font>
      <b/>
      <sz val="14"/>
      <color rgb="FFFF0000"/>
      <name val="Frutiger LT Arabic 45 Light"/>
    </font>
    <font>
      <sz val="8"/>
      <color theme="1" tint="0.34998626667073579"/>
      <name val="Frutiger LT Arabic 55 Roman"/>
    </font>
    <font>
      <sz val="7"/>
      <color theme="1" tint="0.34998626667073579"/>
      <name val="Frutiger LT Arabic 45 Light"/>
    </font>
    <font>
      <sz val="7"/>
      <color theme="1" tint="0.34998626667073579"/>
      <name val="Frutiger LT Arabic 55 Roman"/>
    </font>
    <font>
      <b/>
      <sz val="11"/>
      <color rgb="FFFFFFFF"/>
      <name val="Frutiger LT Arabic 45 Light"/>
    </font>
    <font>
      <u/>
      <sz val="9"/>
      <color theme="10"/>
      <name val="Arial"/>
      <family val="2"/>
      <charset val="178"/>
      <scheme val="minor"/>
    </font>
    <font>
      <b/>
      <sz val="14"/>
      <color theme="1"/>
      <name val="Frutiger LT Arabic 45 Light"/>
    </font>
    <font>
      <sz val="14"/>
      <color theme="1"/>
      <name val="Arial"/>
      <family val="2"/>
      <charset val="178"/>
      <scheme val="minor"/>
    </font>
    <font>
      <b/>
      <sz val="14"/>
      <color theme="1" tint="0.249977111117893"/>
      <name val="Frutiger LT Arabic 45 Light"/>
    </font>
    <font>
      <b/>
      <sz val="16"/>
      <color theme="1" tint="0.249977111117893"/>
      <name val="Frutiger LT Arabic 45 Light"/>
    </font>
    <font>
      <sz val="11"/>
      <color rgb="FFFF0000"/>
      <name val="Arial"/>
      <family val="2"/>
      <charset val="178"/>
      <scheme val="minor"/>
    </font>
    <font>
      <sz val="7"/>
      <color rgb="FFFF0000"/>
      <name val="Frutiger LT Arabic 45 Light"/>
      <charset val="178"/>
    </font>
    <font>
      <b/>
      <sz val="11"/>
      <color theme="0"/>
      <name val="Frutiger LT Arabic 45 Light"/>
      <charset val="178"/>
    </font>
    <font>
      <sz val="7"/>
      <color rgb="FF000000"/>
      <name val="Frutiger LT Arabic 45 Light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theme="8"/>
      </patternFill>
    </fill>
    <fill>
      <patternFill patternType="solid">
        <fgColor theme="3" tint="0.39997558519241921"/>
        <bgColor rgb="FF000000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</borders>
  <cellStyleXfs count="21">
    <xf numFmtId="0" fontId="0" fillId="0" borderId="0"/>
    <xf numFmtId="0" fontId="4" fillId="0" borderId="0"/>
    <xf numFmtId="9" fontId="3" fillId="0" borderId="0" applyFont="0" applyFill="0" applyBorder="0" applyAlignment="0" applyProtection="0"/>
    <xf numFmtId="0" fontId="12" fillId="5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4" fillId="0" borderId="0"/>
    <xf numFmtId="0" fontId="16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61">
    <xf numFmtId="0" fontId="0" fillId="0" borderId="0" xfId="0"/>
    <xf numFmtId="0" fontId="8" fillId="0" borderId="0" xfId="0" applyFont="1"/>
    <xf numFmtId="0" fontId="9" fillId="0" borderId="0" xfId="0" applyFont="1"/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2" borderId="0" xfId="0" applyFill="1"/>
    <xf numFmtId="0" fontId="8" fillId="2" borderId="0" xfId="0" applyFont="1" applyFill="1"/>
    <xf numFmtId="0" fontId="12" fillId="0" borderId="0" xfId="3" applyFill="1"/>
    <xf numFmtId="0" fontId="6" fillId="3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0" xfId="0" applyFont="1" applyFill="1"/>
    <xf numFmtId="3" fontId="9" fillId="2" borderId="0" xfId="0" applyNumberFormat="1" applyFont="1" applyFill="1"/>
    <xf numFmtId="3" fontId="5" fillId="2" borderId="1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165" fontId="9" fillId="2" borderId="0" xfId="0" applyNumberFormat="1" applyFont="1" applyFill="1"/>
    <xf numFmtId="0" fontId="22" fillId="4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4" fillId="2" borderId="0" xfId="18" applyFont="1" applyFill="1" applyBorder="1" applyAlignment="1">
      <alignment horizontal="left" vertical="top"/>
    </xf>
    <xf numFmtId="165" fontId="0" fillId="2" borderId="0" xfId="2" applyNumberFormat="1" applyFont="1" applyFill="1"/>
    <xf numFmtId="0" fontId="25" fillId="0" borderId="0" xfId="0" applyFont="1" applyAlignment="1">
      <alignment vertical="center"/>
    </xf>
    <xf numFmtId="0" fontId="18" fillId="0" borderId="0" xfId="18" applyAlignment="1"/>
    <xf numFmtId="0" fontId="7" fillId="6" borderId="9" xfId="1" applyFont="1" applyFill="1" applyBorder="1" applyAlignment="1">
      <alignment horizontal="center" vertical="center" wrapText="1"/>
    </xf>
    <xf numFmtId="0" fontId="7" fillId="6" borderId="10" xfId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23" fillId="0" borderId="0" xfId="1" applyFont="1"/>
    <xf numFmtId="165" fontId="9" fillId="2" borderId="0" xfId="2" applyNumberFormat="1" applyFont="1" applyFill="1"/>
    <xf numFmtId="165" fontId="28" fillId="2" borderId="0" xfId="2" applyNumberFormat="1" applyFont="1" applyFill="1" applyBorder="1" applyAlignment="1">
      <alignment horizontal="right"/>
    </xf>
    <xf numFmtId="10" fontId="0" fillId="2" borderId="0" xfId="2" applyNumberFormat="1" applyFont="1" applyFill="1"/>
    <xf numFmtId="9" fontId="27" fillId="6" borderId="1" xfId="0" applyNumberFormat="1" applyFont="1" applyFill="1" applyBorder="1" applyAlignment="1">
      <alignment horizontal="center" vertical="center"/>
    </xf>
    <xf numFmtId="0" fontId="3" fillId="4" borderId="1" xfId="18" applyFont="1" applyFill="1" applyBorder="1" applyAlignment="1">
      <alignment horizontal="center" vertical="center"/>
    </xf>
    <xf numFmtId="0" fontId="3" fillId="3" borderId="1" xfId="18" applyFont="1" applyFill="1" applyBorder="1" applyAlignment="1">
      <alignment horizontal="center" vertical="center"/>
    </xf>
    <xf numFmtId="3" fontId="9" fillId="0" borderId="0" xfId="0" applyNumberFormat="1" applyFont="1"/>
    <xf numFmtId="2" fontId="9" fillId="0" borderId="0" xfId="0" applyNumberFormat="1" applyFont="1"/>
    <xf numFmtId="3" fontId="8" fillId="0" borderId="0" xfId="0" applyNumberFormat="1" applyFont="1" applyAlignment="1">
      <alignment horizontal="center"/>
    </xf>
    <xf numFmtId="168" fontId="9" fillId="2" borderId="0" xfId="20" applyNumberFormat="1" applyFont="1" applyFill="1"/>
    <xf numFmtId="165" fontId="9" fillId="0" borderId="0" xfId="2" applyNumberFormat="1" applyFont="1"/>
    <xf numFmtId="165" fontId="0" fillId="0" borderId="0" xfId="2" applyNumberFormat="1" applyFont="1"/>
    <xf numFmtId="165" fontId="9" fillId="0" borderId="0" xfId="2" applyNumberFormat="1" applyFont="1" applyAlignment="1"/>
    <xf numFmtId="0" fontId="10" fillId="2" borderId="0" xfId="0" applyFont="1" applyFill="1" applyAlignment="1">
      <alignment vertical="center"/>
    </xf>
    <xf numFmtId="1" fontId="29" fillId="2" borderId="0" xfId="0" applyNumberFormat="1" applyFont="1" applyFill="1" applyAlignment="1">
      <alignment vertical="center"/>
    </xf>
    <xf numFmtId="0" fontId="29" fillId="2" borderId="0" xfId="0" applyFont="1" applyFill="1" applyAlignment="1">
      <alignment vertical="center"/>
    </xf>
    <xf numFmtId="167" fontId="29" fillId="2" borderId="0" xfId="0" applyNumberFormat="1" applyFont="1" applyFill="1" applyAlignment="1">
      <alignment vertical="center"/>
    </xf>
    <xf numFmtId="1" fontId="30" fillId="2" borderId="0" xfId="0" applyNumberFormat="1" applyFont="1" applyFill="1" applyAlignment="1">
      <alignment vertical="center"/>
    </xf>
    <xf numFmtId="0" fontId="31" fillId="0" borderId="0" xfId="0" applyFont="1"/>
    <xf numFmtId="0" fontId="7" fillId="2" borderId="0" xfId="0" applyFont="1" applyFill="1" applyAlignment="1">
      <alignment vertical="center" wrapText="1"/>
    </xf>
    <xf numFmtId="0" fontId="29" fillId="2" borderId="0" xfId="0" applyFont="1" applyFill="1" applyAlignment="1">
      <alignment vertical="center" wrapText="1"/>
    </xf>
    <xf numFmtId="0" fontId="19" fillId="2" borderId="0" xfId="1" applyFont="1" applyFill="1" applyAlignment="1">
      <alignment vertical="center"/>
    </xf>
    <xf numFmtId="0" fontId="32" fillId="2" borderId="0" xfId="0" applyFont="1" applyFill="1"/>
    <xf numFmtId="1" fontId="0" fillId="0" borderId="0" xfId="0" applyNumberFormat="1"/>
    <xf numFmtId="167" fontId="0" fillId="0" borderId="0" xfId="0" applyNumberFormat="1"/>
    <xf numFmtId="0" fontId="33" fillId="2" borderId="0" xfId="1" applyFont="1" applyFill="1" applyAlignment="1">
      <alignment vertical="center"/>
    </xf>
    <xf numFmtId="0" fontId="26" fillId="0" borderId="0" xfId="0" applyFont="1"/>
    <xf numFmtId="0" fontId="21" fillId="0" borderId="0" xfId="1" applyFont="1" applyAlignment="1">
      <alignment vertical="center"/>
    </xf>
    <xf numFmtId="0" fontId="11" fillId="2" borderId="9" xfId="0" applyFont="1" applyFill="1" applyBorder="1" applyAlignment="1">
      <alignment vertical="center"/>
    </xf>
    <xf numFmtId="0" fontId="7" fillId="6" borderId="1" xfId="1" applyFont="1" applyFill="1" applyBorder="1" applyAlignment="1">
      <alignment horizontal="center" vertical="center" wrapText="1"/>
    </xf>
    <xf numFmtId="0" fontId="9" fillId="2" borderId="3" xfId="0" applyFont="1" applyFill="1" applyBorder="1"/>
    <xf numFmtId="0" fontId="35" fillId="0" borderId="0" xfId="0" applyFont="1" applyAlignment="1">
      <alignment vertical="top"/>
    </xf>
    <xf numFmtId="0" fontId="28" fillId="0" borderId="0" xfId="18" applyFont="1" applyAlignment="1"/>
    <xf numFmtId="0" fontId="23" fillId="0" borderId="0" xfId="1" applyFont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37" fillId="6" borderId="1" xfId="1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3" fontId="37" fillId="6" borderId="1" xfId="2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5" fontId="6" fillId="3" borderId="1" xfId="2" applyNumberFormat="1" applyFont="1" applyFill="1" applyBorder="1" applyAlignment="1">
      <alignment horizontal="center" vertical="center"/>
    </xf>
    <xf numFmtId="165" fontId="6" fillId="4" borderId="1" xfId="2" applyNumberFormat="1" applyFont="1" applyFill="1" applyBorder="1" applyAlignment="1">
      <alignment horizontal="center" vertical="center"/>
    </xf>
    <xf numFmtId="9" fontId="6" fillId="3" borderId="1" xfId="2" applyFont="1" applyFill="1" applyBorder="1" applyAlignment="1">
      <alignment horizontal="center" vertical="center"/>
    </xf>
    <xf numFmtId="9" fontId="6" fillId="4" borderId="1" xfId="2" applyFont="1" applyFill="1" applyBorder="1" applyAlignment="1">
      <alignment horizontal="center" vertical="center"/>
    </xf>
    <xf numFmtId="165" fontId="6" fillId="3" borderId="1" xfId="2" applyNumberFormat="1" applyFont="1" applyFill="1" applyBorder="1" applyAlignment="1">
      <alignment horizontal="center" vertical="center" wrapText="1"/>
    </xf>
    <xf numFmtId="166" fontId="27" fillId="6" borderId="1" xfId="0" applyNumberFormat="1" applyFont="1" applyFill="1" applyBorder="1" applyAlignment="1">
      <alignment horizontal="center" vertical="center"/>
    </xf>
    <xf numFmtId="3" fontId="27" fillId="6" borderId="1" xfId="0" applyNumberFormat="1" applyFont="1" applyFill="1" applyBorder="1" applyAlignment="1">
      <alignment horizontal="center" vertical="center"/>
    </xf>
    <xf numFmtId="165" fontId="6" fillId="4" borderId="1" xfId="2" applyNumberFormat="1" applyFont="1" applyFill="1" applyBorder="1" applyAlignment="1">
      <alignment horizontal="center" vertical="center" wrapText="1"/>
    </xf>
    <xf numFmtId="165" fontId="27" fillId="6" borderId="1" xfId="2" applyNumberFormat="1" applyFont="1" applyFill="1" applyBorder="1" applyAlignment="1">
      <alignment horizontal="center" vertical="center"/>
    </xf>
    <xf numFmtId="165" fontId="27" fillId="6" borderId="1" xfId="2" applyNumberFormat="1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/>
    </xf>
    <xf numFmtId="165" fontId="0" fillId="0" borderId="0" xfId="0" applyNumberFormat="1"/>
    <xf numFmtId="9" fontId="43" fillId="0" borderId="0" xfId="2" applyFont="1" applyFill="1"/>
    <xf numFmtId="165" fontId="45" fillId="6" borderId="1" xfId="2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0" fillId="2" borderId="0" xfId="0" applyFont="1" applyFill="1" applyAlignment="1">
      <alignment vertical="center" wrapText="1"/>
    </xf>
    <xf numFmtId="0" fontId="39" fillId="0" borderId="0" xfId="0" applyFont="1" applyAlignment="1">
      <alignment wrapText="1"/>
    </xf>
    <xf numFmtId="0" fontId="40" fillId="0" borderId="0" xfId="0" applyFont="1" applyAlignment="1">
      <alignment wrapText="1"/>
    </xf>
    <xf numFmtId="0" fontId="11" fillId="2" borderId="10" xfId="0" applyFont="1" applyFill="1" applyBorder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17" fillId="3" borderId="1" xfId="1" applyFont="1" applyFill="1" applyBorder="1" applyAlignment="1">
      <alignment horizontal="left" vertical="center"/>
    </xf>
    <xf numFmtId="0" fontId="17" fillId="4" borderId="1" xfId="1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42" fillId="0" borderId="3" xfId="1" applyFont="1" applyBorder="1" applyAlignment="1">
      <alignment horizontal="center" vertical="center" wrapText="1"/>
    </xf>
    <xf numFmtId="0" fontId="42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6" borderId="6" xfId="1" applyFont="1" applyFill="1" applyBorder="1" applyAlignment="1">
      <alignment horizontal="center" vertical="center" wrapText="1"/>
    </xf>
    <xf numFmtId="0" fontId="7" fillId="6" borderId="7" xfId="1" applyFont="1" applyFill="1" applyBorder="1" applyAlignment="1">
      <alignment horizontal="center" vertical="center" wrapText="1"/>
    </xf>
    <xf numFmtId="0" fontId="41" fillId="0" borderId="3" xfId="1" applyFont="1" applyBorder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7" fillId="6" borderId="1" xfId="1" applyFont="1" applyFill="1" applyBorder="1" applyAlignment="1">
      <alignment horizontal="center" vertical="center" wrapText="1"/>
    </xf>
    <xf numFmtId="0" fontId="7" fillId="6" borderId="16" xfId="1" applyFont="1" applyFill="1" applyBorder="1" applyAlignment="1">
      <alignment horizontal="center" vertical="center" wrapText="1"/>
    </xf>
    <xf numFmtId="0" fontId="7" fillId="6" borderId="15" xfId="1" applyFont="1" applyFill="1" applyBorder="1" applyAlignment="1">
      <alignment horizontal="center" vertical="center" wrapText="1"/>
    </xf>
    <xf numFmtId="0" fontId="7" fillId="6" borderId="17" xfId="1" applyFont="1" applyFill="1" applyBorder="1" applyAlignment="1">
      <alignment horizontal="center" vertical="center" wrapText="1"/>
    </xf>
    <xf numFmtId="0" fontId="41" fillId="0" borderId="4" xfId="1" applyFont="1" applyBorder="1" applyAlignment="1">
      <alignment horizontal="center" vertical="center"/>
    </xf>
    <xf numFmtId="0" fontId="41" fillId="0" borderId="5" xfId="1" applyFont="1" applyBorder="1" applyAlignment="1">
      <alignment horizontal="center" vertical="center"/>
    </xf>
    <xf numFmtId="0" fontId="41" fillId="0" borderId="2" xfId="1" applyFont="1" applyBorder="1" applyAlignment="1">
      <alignment horizontal="center" vertical="center"/>
    </xf>
    <xf numFmtId="0" fontId="41" fillId="0" borderId="13" xfId="1" applyFont="1" applyBorder="1" applyAlignment="1">
      <alignment horizontal="center" wrapText="1"/>
    </xf>
    <xf numFmtId="0" fontId="41" fillId="0" borderId="12" xfId="1" applyFont="1" applyBorder="1" applyAlignment="1">
      <alignment horizontal="center" wrapText="1"/>
    </xf>
    <xf numFmtId="0" fontId="7" fillId="6" borderId="10" xfId="1" applyFont="1" applyFill="1" applyBorder="1" applyAlignment="1">
      <alignment horizontal="center" vertical="center" wrapText="1"/>
    </xf>
    <xf numFmtId="0" fontId="7" fillId="6" borderId="13" xfId="1" applyFont="1" applyFill="1" applyBorder="1" applyAlignment="1">
      <alignment horizontal="center" vertical="center" wrapText="1"/>
    </xf>
    <xf numFmtId="0" fontId="7" fillId="6" borderId="12" xfId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1" fillId="0" borderId="12" xfId="1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6" borderId="8" xfId="1" applyFont="1" applyFill="1" applyBorder="1" applyAlignment="1">
      <alignment horizontal="center" vertical="center" wrapText="1"/>
    </xf>
    <xf numFmtId="0" fontId="37" fillId="6" borderId="0" xfId="1" applyFont="1" applyFill="1" applyAlignment="1">
      <alignment horizontal="center" vertical="center" wrapText="1"/>
    </xf>
    <xf numFmtId="0" fontId="37" fillId="6" borderId="11" xfId="1" applyFont="1" applyFill="1" applyBorder="1" applyAlignment="1">
      <alignment horizontal="center" vertical="center" wrapText="1"/>
    </xf>
    <xf numFmtId="0" fontId="37" fillId="6" borderId="14" xfId="1" applyFont="1" applyFill="1" applyBorder="1" applyAlignment="1">
      <alignment horizontal="center" vertical="center" wrapText="1"/>
    </xf>
    <xf numFmtId="0" fontId="34" fillId="2" borderId="4" xfId="1" applyFont="1" applyFill="1" applyBorder="1" applyAlignment="1">
      <alignment horizontal="left"/>
    </xf>
    <xf numFmtId="0" fontId="34" fillId="2" borderId="5" xfId="1" applyFont="1" applyFill="1" applyBorder="1" applyAlignment="1">
      <alignment horizontal="left"/>
    </xf>
    <xf numFmtId="0" fontId="24" fillId="2" borderId="0" xfId="18" applyFont="1" applyFill="1" applyBorder="1" applyAlignment="1">
      <alignment horizontal="right" vertical="top"/>
    </xf>
    <xf numFmtId="0" fontId="34" fillId="2" borderId="4" xfId="1" applyFont="1" applyFill="1" applyBorder="1" applyAlignment="1">
      <alignment horizontal="left" vertical="top" wrapText="1"/>
    </xf>
    <xf numFmtId="0" fontId="34" fillId="2" borderId="5" xfId="1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37" fillId="6" borderId="1" xfId="1" applyFont="1" applyFill="1" applyBorder="1" applyAlignment="1">
      <alignment horizontal="center" vertical="center" wrapText="1"/>
    </xf>
    <xf numFmtId="0" fontId="34" fillId="2" borderId="2" xfId="1" applyFont="1" applyFill="1" applyBorder="1" applyAlignment="1">
      <alignment horizontal="left" vertical="top" wrapText="1"/>
    </xf>
    <xf numFmtId="0" fontId="34" fillId="2" borderId="4" xfId="1" applyFont="1" applyFill="1" applyBorder="1" applyAlignment="1">
      <alignment vertical="top" wrapText="1"/>
    </xf>
    <xf numFmtId="0" fontId="34" fillId="2" borderId="5" xfId="1" applyFont="1" applyFill="1" applyBorder="1" applyAlignment="1">
      <alignment vertical="top" wrapText="1"/>
    </xf>
    <xf numFmtId="0" fontId="34" fillId="2" borderId="2" xfId="1" applyFont="1" applyFill="1" applyBorder="1" applyAlignment="1">
      <alignment vertical="top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3" fontId="27" fillId="6" borderId="1" xfId="2" applyNumberFormat="1" applyFont="1" applyFill="1" applyBorder="1" applyAlignment="1">
      <alignment horizontal="center" vertical="center" wrapText="1"/>
    </xf>
    <xf numFmtId="0" fontId="24" fillId="2" borderId="0" xfId="18" applyFont="1" applyFill="1" applyBorder="1" applyAlignment="1">
      <alignment horizontal="right" vertical="center"/>
    </xf>
    <xf numFmtId="3" fontId="6" fillId="3" borderId="1" xfId="2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/>
    </xf>
    <xf numFmtId="0" fontId="38" fillId="0" borderId="0" xfId="18" applyFont="1" applyFill="1" applyAlignment="1">
      <alignment horizontal="right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36" fillId="2" borderId="4" xfId="1" applyFont="1" applyFill="1" applyBorder="1" applyAlignment="1">
      <alignment horizontal="left" vertical="top"/>
    </xf>
    <xf numFmtId="0" fontId="36" fillId="2" borderId="5" xfId="1" applyFont="1" applyFill="1" applyBorder="1" applyAlignment="1">
      <alignment horizontal="left" vertical="top"/>
    </xf>
    <xf numFmtId="0" fontId="36" fillId="2" borderId="2" xfId="1" applyFont="1" applyFill="1" applyBorder="1" applyAlignment="1">
      <alignment horizontal="left" vertical="top"/>
    </xf>
    <xf numFmtId="0" fontId="38" fillId="0" borderId="0" xfId="18" applyFont="1" applyAlignment="1">
      <alignment horizontal="right"/>
    </xf>
    <xf numFmtId="3" fontId="27" fillId="6" borderId="1" xfId="2" applyNumberFormat="1" applyFont="1" applyFill="1" applyBorder="1" applyAlignment="1">
      <alignment horizontal="center" vertical="center"/>
    </xf>
    <xf numFmtId="0" fontId="38" fillId="0" borderId="0" xfId="18" applyFont="1" applyBorder="1" applyAlignment="1">
      <alignment horizontal="right" vertical="top"/>
    </xf>
    <xf numFmtId="0" fontId="41" fillId="0" borderId="0" xfId="1" applyFont="1" applyAlignment="1">
      <alignment horizontal="center" vertical="center" wrapText="1"/>
    </xf>
    <xf numFmtId="0" fontId="7" fillId="6" borderId="4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</cellXfs>
  <cellStyles count="21">
    <cellStyle name="Comma" xfId="20" builtinId="3"/>
    <cellStyle name="Comma 2" xfId="10" xr:uid="{00000000-0005-0000-0000-000000000000}"/>
    <cellStyle name="Comma 3" xfId="8" xr:uid="{00000000-0005-0000-0000-000001000000}"/>
    <cellStyle name="Comma 4" xfId="5" xr:uid="{00000000-0005-0000-0000-000002000000}"/>
    <cellStyle name="Comma 5" xfId="16" xr:uid="{00000000-0005-0000-0000-000003000000}"/>
    <cellStyle name="Good" xfId="3" builtinId="26"/>
    <cellStyle name="Hyperlink" xfId="18" builtinId="8"/>
    <cellStyle name="Hyperlink 2" xfId="15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Normal 2 3" xfId="6" xr:uid="{00000000-0005-0000-0000-00000A000000}"/>
    <cellStyle name="Normal 3" xfId="12" xr:uid="{00000000-0005-0000-0000-00000B000000}"/>
    <cellStyle name="Normal 4" xfId="4" xr:uid="{00000000-0005-0000-0000-00000C000000}"/>
    <cellStyle name="Percent" xfId="2" builtinId="5"/>
    <cellStyle name="Percent 2" xfId="7" xr:uid="{00000000-0005-0000-0000-00000E000000}"/>
    <cellStyle name="Percent 2 2" xfId="11" xr:uid="{00000000-0005-0000-0000-00000F000000}"/>
    <cellStyle name="Percent 3" xfId="9" xr:uid="{00000000-0005-0000-0000-000010000000}"/>
    <cellStyle name="Percent 4" xfId="19" xr:uid="{00000000-0005-0000-0000-000011000000}"/>
    <cellStyle name="عادي 2 2" xfId="13" xr:uid="{00000000-0005-0000-0000-000012000000}"/>
    <cellStyle name="عادي 2 2 2" xfId="17" xr:uid="{00000000-0005-0000-0000-000013000000}"/>
  </cellStyles>
  <dxfs count="0"/>
  <tableStyles count="0" defaultTableStyle="TableStyleMedium2" defaultPivotStyle="PivotStyleLight16"/>
  <colors>
    <mruColors>
      <color rgb="FF2F75B5"/>
      <color rgb="FF92D050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256480</xdr:colOff>
      <xdr:row>1</xdr:row>
      <xdr:rowOff>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AA6C156-0ACF-40C9-B77E-911E579D9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5604620" y="0"/>
          <a:ext cx="1904305" cy="809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1551880</xdr:colOff>
      <xdr:row>0</xdr:row>
      <xdr:rowOff>809715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DAB38C-15EF-4C25-A244-628C4A404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2975720" y="0"/>
          <a:ext cx="1904305" cy="809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1555055</xdr:colOff>
      <xdr:row>0</xdr:row>
      <xdr:rowOff>809715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CF21F-7D3B-465C-AB48-9694F0348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1600945" y="0"/>
          <a:ext cx="1907480" cy="809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1494730</xdr:colOff>
      <xdr:row>0</xdr:row>
      <xdr:rowOff>806540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C954FA-25EA-455C-ACE1-277C02563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8829170" y="0"/>
          <a:ext cx="1907480" cy="809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1485205</xdr:colOff>
      <xdr:row>0</xdr:row>
      <xdr:rowOff>809715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34AE96-8934-4EFF-8B17-E04CDCA67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1042145" y="0"/>
          <a:ext cx="1904305" cy="809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1459805</xdr:colOff>
      <xdr:row>0</xdr:row>
      <xdr:rowOff>809715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6E79B8-3AF9-45E9-95A4-842C57033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0343645" y="0"/>
          <a:ext cx="1907480" cy="809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1399480</xdr:colOff>
      <xdr:row>0</xdr:row>
      <xdr:rowOff>781140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88B6D3D-83CD-4546-8D14-55503CADE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2575670" y="0"/>
          <a:ext cx="1875730" cy="78114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40580</xdr:colOff>
      <xdr:row>0</xdr:row>
      <xdr:rowOff>838290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231AC84-25C6-49B9-BAD6-E33DC34BF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0696070" y="0"/>
          <a:ext cx="1878905" cy="83829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10234</xdr:colOff>
      <xdr:row>0</xdr:row>
      <xdr:rowOff>0</xdr:rowOff>
    </xdr:from>
    <xdr:to>
      <xdr:col>1</xdr:col>
      <xdr:colOff>1444639</xdr:colOff>
      <xdr:row>0</xdr:row>
      <xdr:rowOff>825590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4DC730-718C-4139-99A4-68AF931C2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5311811" y="0"/>
          <a:ext cx="1872555" cy="82876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showGridLines="0" workbookViewId="0">
      <selection activeCell="B23" sqref="B23"/>
    </sheetView>
  </sheetViews>
  <sheetFormatPr defaultRowHeight="14"/>
  <cols>
    <col min="1" max="1" width="21.4140625" customWidth="1"/>
    <col min="2" max="2" width="71" customWidth="1"/>
    <col min="3" max="3" width="58.33203125" bestFit="1" customWidth="1"/>
  </cols>
  <sheetData>
    <row r="1" spans="1:3" ht="64" customHeight="1">
      <c r="A1" s="5"/>
      <c r="B1" s="14"/>
    </row>
    <row r="2" spans="1:3" ht="38.5" customHeight="1">
      <c r="A2" s="99" t="s">
        <v>0</v>
      </c>
      <c r="B2" s="100"/>
    </row>
    <row r="3" spans="1:3" ht="30" customHeight="1">
      <c r="A3" s="25" t="s">
        <v>1</v>
      </c>
      <c r="B3" s="56" t="s">
        <v>2</v>
      </c>
      <c r="C3" s="45"/>
    </row>
    <row r="4" spans="1:3" s="7" customFormat="1" ht="17.149999999999999" customHeight="1">
      <c r="A4" s="17">
        <v>1</v>
      </c>
      <c r="B4" s="32" t="s">
        <v>50</v>
      </c>
      <c r="C4" s="45"/>
    </row>
    <row r="5" spans="1:3" s="7" customFormat="1" ht="17.149999999999999" customHeight="1">
      <c r="A5" s="16">
        <v>2</v>
      </c>
      <c r="B5" s="31" t="s">
        <v>51</v>
      </c>
    </row>
    <row r="6" spans="1:3" s="7" customFormat="1" ht="17.149999999999999" customHeight="1">
      <c r="A6" s="17">
        <v>3</v>
      </c>
      <c r="B6" s="32" t="s">
        <v>52</v>
      </c>
    </row>
    <row r="7" spans="1:3" s="7" customFormat="1" ht="17.149999999999999" customHeight="1">
      <c r="A7" s="16">
        <v>4</v>
      </c>
      <c r="B7" s="31" t="s">
        <v>53</v>
      </c>
    </row>
    <row r="8" spans="1:3" ht="17.149999999999999" customHeight="1">
      <c r="A8" s="17">
        <v>5</v>
      </c>
      <c r="B8" s="32" t="s">
        <v>49</v>
      </c>
    </row>
    <row r="9" spans="1:3" ht="17.149999999999999" customHeight="1">
      <c r="A9" s="16">
        <v>6</v>
      </c>
      <c r="B9" s="31" t="s">
        <v>54</v>
      </c>
    </row>
    <row r="10" spans="1:3" ht="17.149999999999999" customHeight="1">
      <c r="A10" s="17">
        <v>7</v>
      </c>
      <c r="B10" s="32" t="s">
        <v>48</v>
      </c>
    </row>
    <row r="11" spans="1:3" ht="17.149999999999999" customHeight="1">
      <c r="A11" s="16">
        <v>8</v>
      </c>
      <c r="B11" s="31" t="s">
        <v>55</v>
      </c>
    </row>
    <row r="12" spans="1:3">
      <c r="A12" s="5"/>
      <c r="B12" s="5"/>
    </row>
    <row r="13" spans="1:3">
      <c r="A13" s="5"/>
    </row>
  </sheetData>
  <mergeCells count="1">
    <mergeCell ref="A2:B2"/>
  </mergeCells>
  <hyperlinks>
    <hyperlink ref="B4" location="'1'!A1" display="إجمالي المشتغلين حسب الجنس والنشاط الاقتصادي لعام 2022" xr:uid="{00000000-0004-0000-0000-000000000000}"/>
    <hyperlink ref="B5" location="'2'!A1" display="إجمالي المشتغلين السعوديين حسب الجنس والنشاط الاقتصادي لعام 2022" xr:uid="{00000000-0004-0000-0000-000001000000}"/>
    <hyperlink ref="B6" location="'3'!A1" display="إجمالي المشتغلين الغير سعوديين حسب الجنس والنشاط الاقتصادي لعام 2022" xr:uid="{00000000-0004-0000-0000-000002000000}"/>
    <hyperlink ref="B7" location="'4'!A1" display="إجمالي تعويضات المشتغلين حسب النشاط الاقتصادي لعام 2022" xr:uid="{00000000-0004-0000-0000-000003000000}"/>
    <hyperlink ref="B8" location="'5'!A1" display="معدل الإشغال الشهري لوحدات الإقامة حسب النوع والشهر لعام 2022" xr:uid="{D52170BB-DA46-4971-936E-249E3CC7AA32}"/>
    <hyperlink ref="B9" location="'6'!A1" display="متوسط السعر اليومي لوحدات الإقامة حسب النوع والشهر لعام 2022" xr:uid="{4E72058A-09DD-4F97-BF4C-6B8880E34540}"/>
    <hyperlink ref="B10" location="'7'!A1" display="متوسط مدة الإقامة  في وحدات الإقامة حسب النوع والشهر لعام 2022" xr:uid="{01E2A1B4-C463-4EDB-985D-4E769486A46E}"/>
    <hyperlink ref="B11" location="'8'!A1" display="نسب توطين الوظائف في الانشطة المميزة للسياحة لعام 2022" xr:uid="{82C6419A-6371-4A76-AF17-A5AD37D244B7}"/>
  </hyperlinks>
  <pageMargins left="0.7" right="0.7" top="0.75" bottom="0.75" header="0.3" footer="0.3"/>
  <pageSetup paperSize="9" scale="87" orientation="portrait" horizontalDpi="300" verticalDpi="300" r:id="rId1"/>
  <headerFooter>
    <oddHeader>&amp;LTourism establishments Survey 2021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1"/>
  <sheetViews>
    <sheetView showGridLines="0" workbookViewId="0">
      <selection activeCell="B6" sqref="B6:B17"/>
    </sheetView>
  </sheetViews>
  <sheetFormatPr defaultRowHeight="14"/>
  <cols>
    <col min="1" max="1" width="4.4140625" style="1" customWidth="1"/>
    <col min="2" max="2" width="48.25" bestFit="1" customWidth="1"/>
    <col min="3" max="3" width="12.08203125" customWidth="1"/>
    <col min="4" max="5" width="12.25" customWidth="1"/>
    <col min="6" max="6" width="14.75" customWidth="1"/>
    <col min="7" max="7" width="13.25" bestFit="1" customWidth="1"/>
    <col min="8" max="8" width="50.08203125" customWidth="1"/>
    <col min="9" max="9" width="10.33203125" bestFit="1" customWidth="1"/>
  </cols>
  <sheetData>
    <row r="1" spans="1:11" ht="66" customHeight="1">
      <c r="A1" s="6"/>
      <c r="B1" s="5"/>
      <c r="C1" s="5"/>
      <c r="D1" s="5"/>
      <c r="E1" s="5"/>
      <c r="F1" s="5"/>
      <c r="G1" s="5"/>
      <c r="H1" s="5"/>
    </row>
    <row r="2" spans="1:11" s="2" customFormat="1" ht="30" customHeight="1">
      <c r="A2" s="104" t="s">
        <v>56</v>
      </c>
      <c r="B2" s="105"/>
      <c r="C2" s="105"/>
      <c r="D2" s="105"/>
      <c r="E2" s="105"/>
      <c r="F2" s="105"/>
      <c r="G2" s="105"/>
      <c r="H2" s="54"/>
    </row>
    <row r="3" spans="1:11" s="2" customFormat="1" ht="20.149999999999999" customHeight="1">
      <c r="A3" s="129" t="s">
        <v>3</v>
      </c>
      <c r="B3" s="130"/>
      <c r="C3" s="11"/>
      <c r="D3" s="11"/>
      <c r="E3" s="11"/>
      <c r="F3" s="55"/>
      <c r="G3" s="55"/>
      <c r="H3" s="11"/>
    </row>
    <row r="4" spans="1:11" s="2" customFormat="1" ht="20.149999999999999" customHeight="1">
      <c r="A4" s="106" t="s">
        <v>44</v>
      </c>
      <c r="B4" s="106"/>
      <c r="C4" s="107" t="s">
        <v>57</v>
      </c>
      <c r="D4" s="108"/>
      <c r="E4" s="108"/>
      <c r="F4" s="108"/>
      <c r="G4" s="109"/>
      <c r="H4" s="57"/>
    </row>
    <row r="5" spans="1:11" s="2" customFormat="1" ht="28">
      <c r="A5" s="106"/>
      <c r="B5" s="106"/>
      <c r="C5" s="125" t="s">
        <v>4</v>
      </c>
      <c r="D5" s="126" t="s">
        <v>5</v>
      </c>
      <c r="E5" s="127" t="s">
        <v>8</v>
      </c>
      <c r="F5" s="128" t="s">
        <v>41</v>
      </c>
      <c r="G5" s="127" t="s">
        <v>42</v>
      </c>
      <c r="H5" s="49"/>
    </row>
    <row r="6" spans="1:11" s="2" customFormat="1" ht="17.149999999999999" customHeight="1">
      <c r="A6" s="8">
        <v>1</v>
      </c>
      <c r="B6" s="95" t="s">
        <v>67</v>
      </c>
      <c r="C6" s="61">
        <v>92775</v>
      </c>
      <c r="D6" s="61">
        <v>17002</v>
      </c>
      <c r="E6" s="61">
        <f>C6+D6</f>
        <v>109777</v>
      </c>
      <c r="F6" s="70">
        <f>C6/$E6</f>
        <v>0.84512238447033527</v>
      </c>
      <c r="G6" s="74">
        <f>D6/$E6</f>
        <v>0.1548776155296647</v>
      </c>
      <c r="H6" s="36"/>
      <c r="I6" s="37"/>
      <c r="K6" s="34"/>
    </row>
    <row r="7" spans="1:11" s="2" customFormat="1" ht="17.149999999999999" customHeight="1">
      <c r="A7" s="61">
        <v>2</v>
      </c>
      <c r="B7" s="96" t="s">
        <v>73</v>
      </c>
      <c r="C7" s="62">
        <v>542312</v>
      </c>
      <c r="D7" s="62">
        <v>63395</v>
      </c>
      <c r="E7" s="62">
        <f>C7+D7</f>
        <v>605707</v>
      </c>
      <c r="F7" s="71">
        <f t="shared" ref="F7:G16" si="0">C7/$E7</f>
        <v>0.89533718448028499</v>
      </c>
      <c r="G7" s="77">
        <f t="shared" ref="G7:G17" si="1">D7/$E7</f>
        <v>0.10466281551971497</v>
      </c>
      <c r="H7" s="15"/>
      <c r="I7" s="33"/>
      <c r="K7" s="34"/>
    </row>
    <row r="8" spans="1:11" s="2" customFormat="1" ht="17.149999999999999" customHeight="1">
      <c r="A8" s="8">
        <v>3</v>
      </c>
      <c r="B8" s="95" t="s">
        <v>68</v>
      </c>
      <c r="C8" s="61">
        <v>3607</v>
      </c>
      <c r="D8" s="61">
        <v>101</v>
      </c>
      <c r="E8" s="61">
        <f t="shared" ref="E8:E17" si="2">C8+D8</f>
        <v>3708</v>
      </c>
      <c r="F8" s="70">
        <f t="shared" si="0"/>
        <v>0.97276159654800431</v>
      </c>
      <c r="G8" s="74">
        <f t="shared" si="0"/>
        <v>2.7238403451995685E-2</v>
      </c>
      <c r="H8" s="15"/>
      <c r="I8" s="33"/>
      <c r="K8" s="34"/>
    </row>
    <row r="9" spans="1:11" s="2" customFormat="1" ht="17.149999999999999" customHeight="1">
      <c r="A9" s="9">
        <v>4</v>
      </c>
      <c r="B9" s="96" t="s">
        <v>69</v>
      </c>
      <c r="C9" s="62">
        <v>22748</v>
      </c>
      <c r="D9" s="62">
        <v>2099</v>
      </c>
      <c r="E9" s="62">
        <f t="shared" si="2"/>
        <v>24847</v>
      </c>
      <c r="F9" s="71">
        <f t="shared" si="0"/>
        <v>0.91552300076467985</v>
      </c>
      <c r="G9" s="77">
        <f t="shared" si="1"/>
        <v>8.4476999235320163E-2</v>
      </c>
      <c r="H9" s="15"/>
      <c r="I9" s="33"/>
      <c r="K9" s="34"/>
    </row>
    <row r="10" spans="1:11" s="2" customFormat="1" ht="17.149999999999999" customHeight="1">
      <c r="A10" s="8">
        <v>5</v>
      </c>
      <c r="B10" s="95" t="s">
        <v>70</v>
      </c>
      <c r="C10" s="61">
        <v>906</v>
      </c>
      <c r="D10" s="61">
        <v>186</v>
      </c>
      <c r="E10" s="61">
        <f t="shared" si="2"/>
        <v>1092</v>
      </c>
      <c r="F10" s="70">
        <f t="shared" si="0"/>
        <v>0.82967032967032972</v>
      </c>
      <c r="G10" s="74">
        <f t="shared" si="1"/>
        <v>0.17032967032967034</v>
      </c>
      <c r="H10" s="15"/>
      <c r="I10" s="33"/>
      <c r="K10" s="34"/>
    </row>
    <row r="11" spans="1:11" s="2" customFormat="1" ht="17.149999999999999" customHeight="1">
      <c r="A11" s="9">
        <v>6</v>
      </c>
      <c r="B11" s="96" t="s">
        <v>71</v>
      </c>
      <c r="C11" s="62">
        <v>12314</v>
      </c>
      <c r="D11" s="62">
        <v>5802</v>
      </c>
      <c r="E11" s="62">
        <f>C11+D11</f>
        <v>18116</v>
      </c>
      <c r="F11" s="71">
        <f t="shared" si="0"/>
        <v>0.67973062486200042</v>
      </c>
      <c r="G11" s="77">
        <f t="shared" si="1"/>
        <v>0.32026937513799958</v>
      </c>
      <c r="H11" s="15"/>
      <c r="I11" s="33"/>
      <c r="K11" s="34"/>
    </row>
    <row r="12" spans="1:11" s="2" customFormat="1" ht="17.149999999999999" customHeight="1">
      <c r="A12" s="8">
        <v>7</v>
      </c>
      <c r="B12" s="95" t="s">
        <v>72</v>
      </c>
      <c r="C12" s="61">
        <v>14968</v>
      </c>
      <c r="D12" s="61">
        <v>1000</v>
      </c>
      <c r="E12" s="61">
        <f t="shared" si="2"/>
        <v>15968</v>
      </c>
      <c r="F12" s="70">
        <f t="shared" si="0"/>
        <v>0.93737474949899802</v>
      </c>
      <c r="G12" s="74">
        <f t="shared" si="1"/>
        <v>6.2625250501001997E-2</v>
      </c>
      <c r="H12" s="15"/>
      <c r="I12" s="33"/>
      <c r="K12" s="34"/>
    </row>
    <row r="13" spans="1:11" s="2" customFormat="1" ht="17.149999999999999" customHeight="1">
      <c r="A13" s="9">
        <v>8</v>
      </c>
      <c r="B13" s="96" t="s">
        <v>74</v>
      </c>
      <c r="C13" s="62">
        <v>16643</v>
      </c>
      <c r="D13" s="62">
        <v>3182</v>
      </c>
      <c r="E13" s="62">
        <f t="shared" si="2"/>
        <v>19825</v>
      </c>
      <c r="F13" s="71">
        <f t="shared" si="0"/>
        <v>0.83949558638083233</v>
      </c>
      <c r="G13" s="77">
        <f t="shared" si="1"/>
        <v>0.16050441361916773</v>
      </c>
      <c r="H13" s="15"/>
      <c r="I13" s="33"/>
      <c r="K13" s="34"/>
    </row>
    <row r="14" spans="1:11" s="2" customFormat="1" ht="17.149999999999999" customHeight="1">
      <c r="A14" s="8">
        <v>9</v>
      </c>
      <c r="B14" s="95" t="s">
        <v>6</v>
      </c>
      <c r="C14" s="61">
        <v>3415</v>
      </c>
      <c r="D14" s="61">
        <v>1269</v>
      </c>
      <c r="E14" s="61">
        <f t="shared" si="2"/>
        <v>4684</v>
      </c>
      <c r="F14" s="70">
        <f t="shared" si="0"/>
        <v>0.72907771135781385</v>
      </c>
      <c r="G14" s="74">
        <f t="shared" si="1"/>
        <v>0.27092228864218615</v>
      </c>
      <c r="H14" s="15"/>
      <c r="I14" s="33"/>
      <c r="K14" s="34"/>
    </row>
    <row r="15" spans="1:11" s="2" customFormat="1" ht="17.149999999999999" customHeight="1">
      <c r="A15" s="9">
        <v>10</v>
      </c>
      <c r="B15" s="96" t="s">
        <v>7</v>
      </c>
      <c r="C15" s="62">
        <v>8409</v>
      </c>
      <c r="D15" s="62">
        <v>2894</v>
      </c>
      <c r="E15" s="62">
        <f t="shared" si="2"/>
        <v>11303</v>
      </c>
      <c r="F15" s="71">
        <f t="shared" si="0"/>
        <v>0.74396178005839153</v>
      </c>
      <c r="G15" s="77">
        <f t="shared" si="1"/>
        <v>0.25603821994160841</v>
      </c>
      <c r="H15" s="15"/>
      <c r="I15" s="33"/>
      <c r="K15" s="34"/>
    </row>
    <row r="16" spans="1:11" s="2" customFormat="1" ht="17.149999999999999" customHeight="1">
      <c r="A16" s="8">
        <v>11</v>
      </c>
      <c r="B16" s="95" t="s">
        <v>45</v>
      </c>
      <c r="C16" s="61">
        <v>9325</v>
      </c>
      <c r="D16" s="61">
        <v>3232</v>
      </c>
      <c r="E16" s="61">
        <f t="shared" si="2"/>
        <v>12557</v>
      </c>
      <c r="F16" s="70">
        <f t="shared" si="0"/>
        <v>0.74261368161184993</v>
      </c>
      <c r="G16" s="74">
        <f t="shared" si="1"/>
        <v>0.25738631838815001</v>
      </c>
      <c r="H16" s="15"/>
      <c r="I16" s="33"/>
      <c r="K16" s="34"/>
    </row>
    <row r="17" spans="1:11" s="2" customFormat="1" ht="17.149999999999999" customHeight="1">
      <c r="A17" s="9">
        <v>12</v>
      </c>
      <c r="B17" s="96" t="s">
        <v>46</v>
      </c>
      <c r="C17" s="62">
        <v>39716</v>
      </c>
      <c r="D17" s="62">
        <v>12515</v>
      </c>
      <c r="E17" s="62">
        <f t="shared" si="2"/>
        <v>52231</v>
      </c>
      <c r="F17" s="71">
        <f>C17/$E17</f>
        <v>0.76039133847714957</v>
      </c>
      <c r="G17" s="77">
        <f t="shared" si="1"/>
        <v>0.2396086615228504</v>
      </c>
      <c r="H17" s="11"/>
      <c r="I17" s="33"/>
      <c r="K17" s="34"/>
    </row>
    <row r="18" spans="1:11" s="2" customFormat="1" ht="20.149999999999999" customHeight="1">
      <c r="A18" s="102" t="s">
        <v>8</v>
      </c>
      <c r="B18" s="103"/>
      <c r="C18" s="63">
        <f>SUM(C6:C17)</f>
        <v>767138</v>
      </c>
      <c r="D18" s="63">
        <f>SUM(D6:D17)</f>
        <v>112677</v>
      </c>
      <c r="E18" s="63">
        <f>SUM(E6:E17)</f>
        <v>879815</v>
      </c>
      <c r="F18" s="78">
        <f>C18/$E18</f>
        <v>0.87193103095537128</v>
      </c>
      <c r="G18" s="79">
        <f>D18/$E18</f>
        <v>0.12806896904462869</v>
      </c>
      <c r="H18" s="11"/>
      <c r="I18" s="33"/>
      <c r="K18" s="34"/>
    </row>
    <row r="19" spans="1:11" ht="27">
      <c r="A19" s="132" t="s">
        <v>47</v>
      </c>
      <c r="B19" s="133"/>
      <c r="C19" s="133"/>
      <c r="D19" s="13"/>
      <c r="E19" s="12"/>
      <c r="F19" s="11"/>
      <c r="G19" s="131" t="s">
        <v>10</v>
      </c>
      <c r="H19" s="19"/>
    </row>
    <row r="20" spans="1:11">
      <c r="A20" s="101"/>
      <c r="B20" s="101"/>
      <c r="C20" s="101"/>
      <c r="D20" s="101"/>
      <c r="E20" s="101"/>
      <c r="F20" s="101"/>
      <c r="G20" s="101"/>
      <c r="H20" s="19"/>
    </row>
    <row r="21" spans="1:11">
      <c r="A21" s="101"/>
      <c r="B21" s="101"/>
      <c r="C21" s="101"/>
      <c r="D21" s="101"/>
      <c r="E21" s="101"/>
      <c r="F21" s="101"/>
      <c r="G21" s="101"/>
      <c r="H21" s="5"/>
    </row>
    <row r="22" spans="1:11">
      <c r="A22" s="18"/>
      <c r="B22" s="18"/>
      <c r="C22" s="35"/>
      <c r="D22" s="35"/>
      <c r="E22" s="18"/>
      <c r="F22" s="18"/>
      <c r="G22" s="18"/>
      <c r="H22" s="18"/>
    </row>
    <row r="23" spans="1:11">
      <c r="A23" s="18"/>
      <c r="B23" s="18"/>
      <c r="C23" s="18"/>
      <c r="D23" s="18"/>
      <c r="E23" s="18"/>
      <c r="F23" s="18"/>
      <c r="G23" s="18"/>
      <c r="H23" s="18"/>
    </row>
    <row r="24" spans="1:11">
      <c r="A24" s="18"/>
      <c r="B24" s="18"/>
      <c r="C24" s="18"/>
      <c r="D24" s="18"/>
      <c r="E24" s="18"/>
      <c r="F24" s="18"/>
      <c r="G24" s="18"/>
      <c r="H24" s="18"/>
    </row>
    <row r="25" spans="1:11">
      <c r="A25" s="18"/>
      <c r="B25" s="18"/>
      <c r="C25" s="18"/>
      <c r="D25" s="18"/>
      <c r="E25" s="18"/>
      <c r="F25" s="18"/>
      <c r="G25" s="18"/>
      <c r="H25" s="18"/>
    </row>
    <row r="26" spans="1:11">
      <c r="A26" s="18"/>
      <c r="B26" s="18"/>
      <c r="C26" s="18"/>
      <c r="D26" s="18"/>
      <c r="E26" s="18"/>
      <c r="F26" s="18"/>
      <c r="G26" s="18"/>
      <c r="H26" s="18"/>
    </row>
    <row r="27" spans="1:11">
      <c r="A27" s="18"/>
      <c r="B27" s="18"/>
      <c r="C27" s="18"/>
      <c r="D27" s="18"/>
      <c r="E27" s="18"/>
      <c r="F27" s="18"/>
      <c r="G27" s="18"/>
      <c r="H27" s="18"/>
    </row>
    <row r="28" spans="1:11">
      <c r="A28" s="18"/>
      <c r="B28" s="18"/>
      <c r="C28" s="18"/>
      <c r="D28" s="18"/>
      <c r="E28" s="18"/>
      <c r="F28" s="18"/>
      <c r="G28" s="18"/>
      <c r="H28" s="18"/>
    </row>
    <row r="29" spans="1:11">
      <c r="A29" s="18"/>
      <c r="B29" s="18"/>
      <c r="C29" s="18"/>
      <c r="D29" s="18"/>
      <c r="E29" s="18"/>
      <c r="F29" s="18"/>
      <c r="G29" s="18"/>
      <c r="H29" s="18"/>
    </row>
    <row r="30" spans="1:11">
      <c r="A30" s="18"/>
      <c r="B30" s="18"/>
      <c r="C30" s="18"/>
      <c r="D30" s="18"/>
      <c r="E30" s="18"/>
      <c r="F30" s="18"/>
      <c r="G30" s="18"/>
      <c r="H30" s="18"/>
    </row>
    <row r="31" spans="1:11">
      <c r="A31" s="18"/>
      <c r="B31" s="18"/>
      <c r="C31" s="18"/>
      <c r="D31" s="18"/>
      <c r="E31" s="18"/>
      <c r="F31" s="18"/>
      <c r="G31" s="18"/>
      <c r="H31" s="18"/>
    </row>
    <row r="32" spans="1:11">
      <c r="A32" s="18"/>
      <c r="B32" s="18"/>
      <c r="C32" s="18"/>
      <c r="D32" s="18"/>
      <c r="E32" s="18"/>
      <c r="F32" s="18"/>
      <c r="G32" s="18"/>
      <c r="H32" s="18"/>
    </row>
    <row r="33" spans="1:8">
      <c r="A33" s="18"/>
      <c r="B33" s="18"/>
      <c r="C33" s="18"/>
      <c r="D33" s="18"/>
      <c r="E33" s="18"/>
      <c r="F33" s="18"/>
      <c r="G33" s="18"/>
      <c r="H33" s="18"/>
    </row>
    <row r="34" spans="1:8">
      <c r="A34" s="18"/>
      <c r="B34" s="18"/>
      <c r="C34" s="18"/>
      <c r="D34" s="18"/>
      <c r="E34" s="18"/>
      <c r="F34" s="18"/>
      <c r="G34" s="18"/>
      <c r="H34" s="18"/>
    </row>
    <row r="35" spans="1:8">
      <c r="A35" s="18"/>
      <c r="B35" s="18"/>
      <c r="C35" s="18"/>
      <c r="D35" s="18"/>
      <c r="E35" s="18"/>
      <c r="F35" s="18"/>
      <c r="G35" s="18"/>
      <c r="H35" s="18"/>
    </row>
    <row r="36" spans="1:8">
      <c r="A36" s="18"/>
      <c r="B36" s="18"/>
      <c r="C36" s="18"/>
      <c r="D36" s="18"/>
      <c r="E36" s="18"/>
      <c r="F36" s="18"/>
      <c r="G36" s="18"/>
      <c r="H36" s="18"/>
    </row>
    <row r="37" spans="1:8">
      <c r="A37" s="18"/>
      <c r="B37" s="18"/>
      <c r="C37" s="18"/>
      <c r="D37" s="18"/>
      <c r="E37" s="18"/>
      <c r="F37" s="18"/>
      <c r="G37" s="18"/>
      <c r="H37" s="18"/>
    </row>
    <row r="38" spans="1:8">
      <c r="A38" s="18"/>
      <c r="B38" s="18"/>
      <c r="C38" s="18"/>
      <c r="D38" s="18"/>
      <c r="E38" s="18"/>
      <c r="F38" s="18"/>
      <c r="G38" s="18"/>
      <c r="H38" s="18"/>
    </row>
    <row r="39" spans="1:8">
      <c r="A39" s="18"/>
      <c r="B39" s="18"/>
      <c r="C39" s="18"/>
      <c r="D39" s="18"/>
      <c r="E39" s="18"/>
      <c r="F39" s="18"/>
      <c r="G39" s="18"/>
      <c r="H39" s="18"/>
    </row>
    <row r="40" spans="1:8">
      <c r="A40" s="18"/>
      <c r="B40" s="18"/>
      <c r="C40" s="18"/>
      <c r="D40" s="18"/>
      <c r="E40" s="18"/>
      <c r="F40" s="18"/>
      <c r="G40" s="18"/>
      <c r="H40" s="18"/>
    </row>
    <row r="41" spans="1:8">
      <c r="A41" s="18"/>
      <c r="B41" s="18"/>
      <c r="C41" s="18"/>
      <c r="D41" s="18"/>
      <c r="E41" s="18"/>
      <c r="F41" s="18"/>
      <c r="G41" s="18"/>
    </row>
  </sheetData>
  <mergeCells count="7">
    <mergeCell ref="A20:G21"/>
    <mergeCell ref="A18:B18"/>
    <mergeCell ref="A3:B3"/>
    <mergeCell ref="A2:G2"/>
    <mergeCell ref="A4:B5"/>
    <mergeCell ref="C4:G4"/>
    <mergeCell ref="A19:C19"/>
  </mergeCells>
  <hyperlinks>
    <hyperlink ref="G19" location="'Index'!A1" display="الفهرس " xr:uid="{00000000-0004-0000-0100-000000000000}"/>
  </hyperlinks>
  <pageMargins left="0.7" right="0.7" top="0.75" bottom="0.75" header="0.3" footer="0.3"/>
  <pageSetup paperSize="9" scale="68" orientation="portrait" r:id="rId1"/>
  <headerFooter>
    <oddHeader>&amp;LTourism establishments Survey 2021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1"/>
  <sheetViews>
    <sheetView showGridLines="0" workbookViewId="0">
      <selection activeCell="B6" sqref="B6:B17"/>
    </sheetView>
  </sheetViews>
  <sheetFormatPr defaultRowHeight="14"/>
  <cols>
    <col min="1" max="1" width="4.4140625" style="1" customWidth="1"/>
    <col min="2" max="2" width="48.25" bestFit="1" customWidth="1"/>
    <col min="3" max="5" width="12.25" customWidth="1"/>
    <col min="6" max="6" width="48" customWidth="1"/>
  </cols>
  <sheetData>
    <row r="1" spans="1:7" ht="68.5" customHeight="1">
      <c r="A1" s="6"/>
      <c r="B1" s="5"/>
      <c r="C1" s="5"/>
      <c r="D1" s="5"/>
      <c r="E1" s="5"/>
      <c r="F1" s="5"/>
      <c r="G1" s="5"/>
    </row>
    <row r="2" spans="1:7" s="2" customFormat="1" ht="30" customHeight="1">
      <c r="A2" s="110" t="s">
        <v>51</v>
      </c>
      <c r="B2" s="111"/>
      <c r="C2" s="111"/>
      <c r="D2" s="111"/>
      <c r="E2" s="112"/>
      <c r="F2" s="11"/>
      <c r="G2" s="11"/>
    </row>
    <row r="3" spans="1:7" s="2" customFormat="1" ht="20.149999999999999" customHeight="1">
      <c r="A3" s="134" t="s">
        <v>11</v>
      </c>
      <c r="B3" s="135"/>
      <c r="C3" s="11"/>
      <c r="D3" s="11"/>
      <c r="E3" s="11"/>
      <c r="F3" s="11"/>
      <c r="G3" s="11"/>
    </row>
    <row r="4" spans="1:7" s="2" customFormat="1" ht="20.149999999999999" customHeight="1">
      <c r="A4" s="106" t="s">
        <v>44</v>
      </c>
      <c r="B4" s="106"/>
      <c r="C4" s="106" t="s">
        <v>12</v>
      </c>
      <c r="D4" s="106"/>
      <c r="E4" s="106"/>
      <c r="F4" s="11"/>
      <c r="G4" s="11"/>
    </row>
    <row r="5" spans="1:7" s="2" customFormat="1" ht="20.149999999999999" customHeight="1">
      <c r="A5" s="106"/>
      <c r="B5" s="106"/>
      <c r="C5" s="136" t="s">
        <v>4</v>
      </c>
      <c r="D5" s="136" t="s">
        <v>5</v>
      </c>
      <c r="E5" s="136" t="s">
        <v>58</v>
      </c>
      <c r="F5" s="49"/>
      <c r="G5" s="11"/>
    </row>
    <row r="6" spans="1:7" s="2" customFormat="1" ht="17.149999999999999" customHeight="1">
      <c r="A6" s="8">
        <v>1</v>
      </c>
      <c r="B6" s="95" t="s">
        <v>67</v>
      </c>
      <c r="C6" s="61">
        <v>27441</v>
      </c>
      <c r="D6" s="61">
        <v>16062</v>
      </c>
      <c r="E6" s="61">
        <f>C6+D6</f>
        <v>43503</v>
      </c>
      <c r="F6" s="12"/>
      <c r="G6" s="11"/>
    </row>
    <row r="7" spans="1:7" s="2" customFormat="1" ht="17.149999999999999" customHeight="1">
      <c r="A7" s="9">
        <v>2</v>
      </c>
      <c r="B7" s="96" t="s">
        <v>73</v>
      </c>
      <c r="C7" s="62">
        <v>63437</v>
      </c>
      <c r="D7" s="62">
        <v>59502</v>
      </c>
      <c r="E7" s="62">
        <f t="shared" ref="E7:E17" si="0">C7+D7</f>
        <v>122939</v>
      </c>
      <c r="F7" s="12"/>
      <c r="G7" s="11"/>
    </row>
    <row r="8" spans="1:7" s="2" customFormat="1" ht="17.149999999999999" customHeight="1">
      <c r="A8" s="8">
        <v>3</v>
      </c>
      <c r="B8" s="95" t="s">
        <v>68</v>
      </c>
      <c r="C8" s="61">
        <v>3107</v>
      </c>
      <c r="D8" s="61">
        <v>101</v>
      </c>
      <c r="E8" s="61">
        <f t="shared" ref="E8" si="1">C8+D8</f>
        <v>3208</v>
      </c>
      <c r="F8" s="12"/>
      <c r="G8" s="11"/>
    </row>
    <row r="9" spans="1:7" s="2" customFormat="1" ht="17.149999999999999" customHeight="1">
      <c r="A9" s="9">
        <v>4</v>
      </c>
      <c r="B9" s="96" t="s">
        <v>69</v>
      </c>
      <c r="C9" s="62">
        <v>3093</v>
      </c>
      <c r="D9" s="62">
        <v>1997</v>
      </c>
      <c r="E9" s="62">
        <f t="shared" si="0"/>
        <v>5090</v>
      </c>
      <c r="F9" s="12"/>
      <c r="G9" s="11"/>
    </row>
    <row r="10" spans="1:7" s="2" customFormat="1" ht="17.149999999999999" customHeight="1">
      <c r="A10" s="8">
        <v>5</v>
      </c>
      <c r="B10" s="95" t="s">
        <v>70</v>
      </c>
      <c r="C10" s="61">
        <v>350</v>
      </c>
      <c r="D10" s="61">
        <v>177</v>
      </c>
      <c r="E10" s="61">
        <f t="shared" si="0"/>
        <v>527</v>
      </c>
      <c r="F10" s="12"/>
      <c r="G10" s="11"/>
    </row>
    <row r="11" spans="1:7" s="2" customFormat="1" ht="17.149999999999999" customHeight="1">
      <c r="A11" s="9">
        <v>6</v>
      </c>
      <c r="B11" s="96" t="s">
        <v>71</v>
      </c>
      <c r="C11" s="62">
        <v>10649</v>
      </c>
      <c r="D11" s="62">
        <v>789</v>
      </c>
      <c r="E11" s="62">
        <f t="shared" si="0"/>
        <v>11438</v>
      </c>
      <c r="F11" s="12"/>
      <c r="G11" s="11"/>
    </row>
    <row r="12" spans="1:7" s="2" customFormat="1" ht="17.149999999999999" customHeight="1">
      <c r="A12" s="8">
        <v>7</v>
      </c>
      <c r="B12" s="95" t="s">
        <v>72</v>
      </c>
      <c r="C12" s="61">
        <v>5226</v>
      </c>
      <c r="D12" s="61">
        <v>976</v>
      </c>
      <c r="E12" s="61">
        <f t="shared" si="0"/>
        <v>6202</v>
      </c>
      <c r="F12" s="12"/>
      <c r="G12" s="11"/>
    </row>
    <row r="13" spans="1:7" s="2" customFormat="1" ht="17.149999999999999" customHeight="1">
      <c r="A13" s="9">
        <v>8</v>
      </c>
      <c r="B13" s="96" t="s">
        <v>74</v>
      </c>
      <c r="C13" s="62">
        <v>6044</v>
      </c>
      <c r="D13" s="62">
        <v>3036</v>
      </c>
      <c r="E13" s="62">
        <f t="shared" si="0"/>
        <v>9080</v>
      </c>
      <c r="F13" s="12"/>
      <c r="G13" s="11"/>
    </row>
    <row r="14" spans="1:7" s="2" customFormat="1" ht="17.149999999999999" customHeight="1">
      <c r="A14" s="8">
        <v>9</v>
      </c>
      <c r="B14" s="95" t="s">
        <v>6</v>
      </c>
      <c r="C14" s="61">
        <v>1672</v>
      </c>
      <c r="D14" s="61">
        <v>1180</v>
      </c>
      <c r="E14" s="61">
        <f t="shared" si="0"/>
        <v>2852</v>
      </c>
      <c r="F14" s="12"/>
      <c r="G14" s="11"/>
    </row>
    <row r="15" spans="1:7" s="2" customFormat="1" ht="17.149999999999999" customHeight="1">
      <c r="A15" s="9">
        <v>10</v>
      </c>
      <c r="B15" s="96" t="s">
        <v>7</v>
      </c>
      <c r="C15" s="62">
        <v>2037</v>
      </c>
      <c r="D15" s="62">
        <v>2539</v>
      </c>
      <c r="E15" s="62">
        <f t="shared" si="0"/>
        <v>4576</v>
      </c>
      <c r="F15" s="12"/>
      <c r="G15" s="11"/>
    </row>
    <row r="16" spans="1:7" s="2" customFormat="1" ht="17.149999999999999" customHeight="1">
      <c r="A16" s="8">
        <v>11</v>
      </c>
      <c r="B16" s="95" t="s">
        <v>45</v>
      </c>
      <c r="C16" s="61">
        <v>3613</v>
      </c>
      <c r="D16" s="61">
        <v>2795</v>
      </c>
      <c r="E16" s="61">
        <f t="shared" si="0"/>
        <v>6408</v>
      </c>
      <c r="F16" s="12"/>
      <c r="G16" s="11"/>
    </row>
    <row r="17" spans="1:7" s="2" customFormat="1" ht="17.149999999999999" customHeight="1">
      <c r="A17" s="9">
        <v>12</v>
      </c>
      <c r="B17" s="96" t="s">
        <v>46</v>
      </c>
      <c r="C17" s="62">
        <v>6354</v>
      </c>
      <c r="D17" s="62">
        <v>12024</v>
      </c>
      <c r="E17" s="62">
        <f t="shared" si="0"/>
        <v>18378</v>
      </c>
      <c r="F17" s="12"/>
      <c r="G17" s="11"/>
    </row>
    <row r="18" spans="1:7" s="2" customFormat="1" ht="20.149999999999999" customHeight="1">
      <c r="A18" s="102" t="s">
        <v>8</v>
      </c>
      <c r="B18" s="103"/>
      <c r="C18" s="63">
        <f>SUM(C6:C17)</f>
        <v>133023</v>
      </c>
      <c r="D18" s="63">
        <f>SUM(D6:D17)</f>
        <v>101178</v>
      </c>
      <c r="E18" s="63">
        <f>SUM(E6:E17)</f>
        <v>234201</v>
      </c>
      <c r="F18" s="12"/>
      <c r="G18" s="28"/>
    </row>
    <row r="19" spans="1:7" s="2" customFormat="1" ht="30.25" customHeight="1">
      <c r="A19" s="132" t="s">
        <v>9</v>
      </c>
      <c r="B19" s="133"/>
      <c r="C19" s="133"/>
      <c r="D19" s="137"/>
      <c r="E19" s="131" t="s">
        <v>10</v>
      </c>
      <c r="F19" s="11"/>
      <c r="G19" s="27"/>
    </row>
    <row r="20" spans="1:7" ht="27">
      <c r="A20" s="2"/>
      <c r="B20" s="2"/>
      <c r="C20" s="39"/>
      <c r="D20" s="39"/>
      <c r="E20" s="2"/>
      <c r="F20" s="20"/>
      <c r="G20" s="29"/>
    </row>
    <row r="21" spans="1:7">
      <c r="A21" s="18"/>
      <c r="B21" s="18"/>
      <c r="C21" s="18"/>
      <c r="D21" s="18"/>
      <c r="E21" s="18"/>
    </row>
  </sheetData>
  <mergeCells count="6">
    <mergeCell ref="A19:D19"/>
    <mergeCell ref="A18:B18"/>
    <mergeCell ref="A3:B3"/>
    <mergeCell ref="A2:E2"/>
    <mergeCell ref="A4:B5"/>
    <mergeCell ref="C4:E4"/>
  </mergeCells>
  <hyperlinks>
    <hyperlink ref="E19" location="'Index'!A1" display="الفهرس 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2"/>
  <sheetViews>
    <sheetView showGridLines="0" topLeftCell="A2" workbookViewId="0">
      <selection activeCell="B6" sqref="B6:B17"/>
    </sheetView>
  </sheetViews>
  <sheetFormatPr defaultRowHeight="14"/>
  <cols>
    <col min="1" max="1" width="5.33203125" style="1" customWidth="1"/>
    <col min="2" max="2" width="48.25" bestFit="1" customWidth="1"/>
    <col min="3" max="3" width="12.25" style="1" customWidth="1"/>
    <col min="4" max="5" width="12.25" customWidth="1"/>
    <col min="6" max="7" width="10.33203125" bestFit="1" customWidth="1"/>
  </cols>
  <sheetData>
    <row r="1" spans="1:7" ht="66.650000000000006" customHeight="1">
      <c r="A1" s="6"/>
      <c r="B1" s="5"/>
      <c r="C1" s="6"/>
      <c r="D1" s="5"/>
      <c r="E1" s="5"/>
      <c r="F1" s="5"/>
      <c r="G1" s="5"/>
    </row>
    <row r="2" spans="1:7" s="2" customFormat="1" ht="65.150000000000006" customHeight="1">
      <c r="A2" s="113" t="s">
        <v>52</v>
      </c>
      <c r="B2" s="114"/>
      <c r="C2" s="114"/>
      <c r="D2" s="114"/>
      <c r="E2" s="114"/>
      <c r="F2" s="11"/>
      <c r="G2" s="11"/>
    </row>
    <row r="3" spans="1:7" s="2" customFormat="1" ht="20.149999999999999" customHeight="1">
      <c r="A3" s="134" t="s">
        <v>13</v>
      </c>
      <c r="B3" s="135"/>
      <c r="C3" s="11"/>
      <c r="D3" s="10"/>
      <c r="E3" s="11"/>
      <c r="F3" s="11"/>
      <c r="G3" s="11"/>
    </row>
    <row r="4" spans="1:7" s="2" customFormat="1" ht="20.149999999999999" customHeight="1">
      <c r="A4" s="102" t="s">
        <v>44</v>
      </c>
      <c r="B4" s="115"/>
      <c r="C4" s="106" t="s">
        <v>14</v>
      </c>
      <c r="D4" s="106"/>
      <c r="E4" s="106"/>
      <c r="F4" s="11"/>
      <c r="G4" s="11"/>
    </row>
    <row r="5" spans="1:7" s="2" customFormat="1" ht="20.149999999999999" customHeight="1">
      <c r="A5" s="116"/>
      <c r="B5" s="117"/>
      <c r="C5" s="127" t="s">
        <v>4</v>
      </c>
      <c r="D5" s="126" t="s">
        <v>5</v>
      </c>
      <c r="E5" s="127" t="s">
        <v>8</v>
      </c>
      <c r="F5" s="49"/>
      <c r="G5" s="11"/>
    </row>
    <row r="6" spans="1:7" s="2" customFormat="1" ht="17.149999999999999" customHeight="1">
      <c r="A6" s="8">
        <v>1</v>
      </c>
      <c r="B6" s="95" t="s">
        <v>67</v>
      </c>
      <c r="C6" s="61">
        <v>65334</v>
      </c>
      <c r="D6" s="61">
        <v>940</v>
      </c>
      <c r="E6" s="61">
        <f>C6+D6</f>
        <v>66274</v>
      </c>
      <c r="F6" s="12"/>
      <c r="G6" s="11"/>
    </row>
    <row r="7" spans="1:7" s="2" customFormat="1" ht="17.149999999999999" customHeight="1">
      <c r="A7" s="9">
        <v>2</v>
      </c>
      <c r="B7" s="96" t="s">
        <v>73</v>
      </c>
      <c r="C7" s="62">
        <v>478875</v>
      </c>
      <c r="D7" s="62">
        <v>3893</v>
      </c>
      <c r="E7" s="62">
        <f t="shared" ref="E7:E17" si="0">C7+D7</f>
        <v>482768</v>
      </c>
      <c r="F7" s="12"/>
      <c r="G7" s="11"/>
    </row>
    <row r="8" spans="1:7" s="2" customFormat="1" ht="17.149999999999999" customHeight="1">
      <c r="A8" s="8">
        <v>3</v>
      </c>
      <c r="B8" s="95" t="s">
        <v>68</v>
      </c>
      <c r="C8" s="61">
        <v>500</v>
      </c>
      <c r="D8" s="61">
        <v>0</v>
      </c>
      <c r="E8" s="61">
        <f t="shared" si="0"/>
        <v>500</v>
      </c>
      <c r="F8" s="12"/>
      <c r="G8" s="11"/>
    </row>
    <row r="9" spans="1:7" s="2" customFormat="1" ht="17.149999999999999" customHeight="1">
      <c r="A9" s="9">
        <v>4</v>
      </c>
      <c r="B9" s="96" t="s">
        <v>69</v>
      </c>
      <c r="C9" s="62">
        <v>19655</v>
      </c>
      <c r="D9" s="62">
        <v>102</v>
      </c>
      <c r="E9" s="62">
        <f t="shared" si="0"/>
        <v>19757</v>
      </c>
      <c r="F9" s="12"/>
      <c r="G9" s="11"/>
    </row>
    <row r="10" spans="1:7" s="2" customFormat="1" ht="17.149999999999999" customHeight="1">
      <c r="A10" s="8">
        <v>5</v>
      </c>
      <c r="B10" s="95" t="s">
        <v>70</v>
      </c>
      <c r="C10" s="61">
        <v>556</v>
      </c>
      <c r="D10" s="61">
        <v>9</v>
      </c>
      <c r="E10" s="61">
        <f t="shared" si="0"/>
        <v>565</v>
      </c>
      <c r="F10" s="12"/>
      <c r="G10" s="11"/>
    </row>
    <row r="11" spans="1:7" s="2" customFormat="1" ht="17.149999999999999" customHeight="1">
      <c r="A11" s="9">
        <v>6</v>
      </c>
      <c r="B11" s="96" t="s">
        <v>71</v>
      </c>
      <c r="C11" s="62">
        <v>1665</v>
      </c>
      <c r="D11" s="62">
        <v>5013</v>
      </c>
      <c r="E11" s="62">
        <f t="shared" si="0"/>
        <v>6678</v>
      </c>
      <c r="F11" s="12"/>
      <c r="G11" s="11"/>
    </row>
    <row r="12" spans="1:7" s="2" customFormat="1" ht="17.149999999999999" customHeight="1">
      <c r="A12" s="8">
        <v>7</v>
      </c>
      <c r="B12" s="95" t="s">
        <v>72</v>
      </c>
      <c r="C12" s="61">
        <v>9742</v>
      </c>
      <c r="D12" s="61">
        <v>24</v>
      </c>
      <c r="E12" s="61">
        <f t="shared" si="0"/>
        <v>9766</v>
      </c>
      <c r="F12" s="12"/>
      <c r="G12" s="11"/>
    </row>
    <row r="13" spans="1:7" s="2" customFormat="1" ht="17.149999999999999" customHeight="1">
      <c r="A13" s="9">
        <v>8</v>
      </c>
      <c r="B13" s="96" t="s">
        <v>74</v>
      </c>
      <c r="C13" s="62">
        <v>10599</v>
      </c>
      <c r="D13" s="62">
        <v>146</v>
      </c>
      <c r="E13" s="62">
        <f t="shared" si="0"/>
        <v>10745</v>
      </c>
      <c r="F13" s="12"/>
      <c r="G13" s="11"/>
    </row>
    <row r="14" spans="1:7" s="2" customFormat="1" ht="17.149999999999999" customHeight="1">
      <c r="A14" s="8">
        <v>9</v>
      </c>
      <c r="B14" s="95" t="s">
        <v>6</v>
      </c>
      <c r="C14" s="61">
        <v>1743</v>
      </c>
      <c r="D14" s="61">
        <v>89</v>
      </c>
      <c r="E14" s="61">
        <f t="shared" si="0"/>
        <v>1832</v>
      </c>
      <c r="F14" s="12"/>
      <c r="G14" s="11"/>
    </row>
    <row r="15" spans="1:7" s="2" customFormat="1" ht="17.149999999999999" customHeight="1">
      <c r="A15" s="9">
        <v>10</v>
      </c>
      <c r="B15" s="96" t="s">
        <v>7</v>
      </c>
      <c r="C15" s="62">
        <v>6372</v>
      </c>
      <c r="D15" s="62">
        <v>355</v>
      </c>
      <c r="E15" s="62">
        <f t="shared" si="0"/>
        <v>6727</v>
      </c>
      <c r="F15" s="12"/>
      <c r="G15" s="11"/>
    </row>
    <row r="16" spans="1:7" s="2" customFormat="1" ht="17.149999999999999" customHeight="1">
      <c r="A16" s="8">
        <v>11</v>
      </c>
      <c r="B16" s="95" t="s">
        <v>45</v>
      </c>
      <c r="C16" s="61">
        <v>5712</v>
      </c>
      <c r="D16" s="61">
        <v>437</v>
      </c>
      <c r="E16" s="61">
        <f t="shared" si="0"/>
        <v>6149</v>
      </c>
      <c r="F16" s="12"/>
      <c r="G16" s="11"/>
    </row>
    <row r="17" spans="1:13" s="2" customFormat="1" ht="17.149999999999999" customHeight="1">
      <c r="A17" s="9">
        <v>12</v>
      </c>
      <c r="B17" s="96" t="s">
        <v>46</v>
      </c>
      <c r="C17" s="62">
        <v>33362</v>
      </c>
      <c r="D17" s="62">
        <v>491</v>
      </c>
      <c r="E17" s="62">
        <f t="shared" si="0"/>
        <v>33853</v>
      </c>
      <c r="F17" s="12"/>
      <c r="G17" s="11"/>
    </row>
    <row r="18" spans="1:13" s="2" customFormat="1" ht="20.149999999999999" customHeight="1">
      <c r="A18" s="102" t="s">
        <v>8</v>
      </c>
      <c r="B18" s="103"/>
      <c r="C18" s="63">
        <f>SUM(C6:C17)</f>
        <v>634115</v>
      </c>
      <c r="D18" s="63">
        <f>SUM(D6:D17)</f>
        <v>11499</v>
      </c>
      <c r="E18" s="63">
        <f>SUM(E6:E17)</f>
        <v>645614</v>
      </c>
      <c r="F18" s="12"/>
      <c r="G18" s="33"/>
      <c r="M18" s="11"/>
    </row>
    <row r="19" spans="1:13" s="2" customFormat="1" ht="30.25" customHeight="1">
      <c r="A19" s="138" t="s">
        <v>47</v>
      </c>
      <c r="B19" s="139"/>
      <c r="C19" s="139"/>
      <c r="D19" s="140"/>
      <c r="E19" s="131" t="s">
        <v>10</v>
      </c>
      <c r="F19" s="11"/>
      <c r="G19" s="11"/>
    </row>
    <row r="22" spans="1:13">
      <c r="D22" s="38"/>
    </row>
  </sheetData>
  <mergeCells count="6">
    <mergeCell ref="A2:E2"/>
    <mergeCell ref="A18:B18"/>
    <mergeCell ref="A3:B3"/>
    <mergeCell ref="A19:D19"/>
    <mergeCell ref="A4:B5"/>
    <mergeCell ref="C4:E4"/>
  </mergeCells>
  <hyperlinks>
    <hyperlink ref="E19" location="'Index'!A1" display="الفهرس " xr:uid="{00000000-0004-0000-0300-000000000000}"/>
  </hyperlinks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1"/>
  <sheetViews>
    <sheetView showGridLines="0" workbookViewId="0">
      <selection activeCell="B5" sqref="B5:B16"/>
    </sheetView>
  </sheetViews>
  <sheetFormatPr defaultRowHeight="14"/>
  <cols>
    <col min="1" max="1" width="5.4140625" customWidth="1"/>
    <col min="2" max="2" width="48.25" bestFit="1" customWidth="1"/>
    <col min="3" max="4" width="22.25" customWidth="1"/>
    <col min="5" max="5" width="10.25" customWidth="1"/>
    <col min="6" max="6" width="15.9140625" customWidth="1"/>
  </cols>
  <sheetData>
    <row r="1" spans="1:5" ht="67" customHeight="1">
      <c r="B1" s="26"/>
      <c r="C1" s="26"/>
      <c r="D1" s="26"/>
      <c r="E1" s="26"/>
    </row>
    <row r="2" spans="1:5" ht="58" customHeight="1">
      <c r="A2" s="121" t="s">
        <v>53</v>
      </c>
      <c r="B2" s="121"/>
      <c r="C2" s="121"/>
      <c r="D2" s="26"/>
      <c r="E2" s="26"/>
    </row>
    <row r="3" spans="1:5" ht="20.149999999999999" customHeight="1">
      <c r="A3" s="134" t="s">
        <v>32</v>
      </c>
      <c r="B3" s="135"/>
      <c r="C3" s="60"/>
      <c r="D3" s="26"/>
      <c r="E3" s="26"/>
    </row>
    <row r="4" spans="1:5" ht="30" customHeight="1">
      <c r="A4" s="120" t="s">
        <v>44</v>
      </c>
      <c r="B4" s="120"/>
      <c r="C4" s="64" t="s">
        <v>59</v>
      </c>
      <c r="D4" s="46"/>
      <c r="E4" s="26"/>
    </row>
    <row r="5" spans="1:5" ht="17.149999999999999" customHeight="1">
      <c r="A5" s="3">
        <v>1</v>
      </c>
      <c r="B5" s="95" t="s">
        <v>67</v>
      </c>
      <c r="C5" s="145">
        <v>6622773.5361310011</v>
      </c>
      <c r="D5" s="47"/>
      <c r="E5" s="26"/>
    </row>
    <row r="6" spans="1:5" ht="17.149999999999999" customHeight="1">
      <c r="A6" s="4">
        <v>2</v>
      </c>
      <c r="B6" s="96" t="s">
        <v>73</v>
      </c>
      <c r="C6" s="146">
        <v>11885394.638216756</v>
      </c>
      <c r="D6" s="46"/>
      <c r="E6" s="26"/>
    </row>
    <row r="7" spans="1:5" ht="17.149999999999999" customHeight="1">
      <c r="A7" s="3">
        <v>3</v>
      </c>
      <c r="B7" s="95" t="s">
        <v>68</v>
      </c>
      <c r="C7" s="145">
        <v>82166.070999999996</v>
      </c>
      <c r="D7" s="46"/>
      <c r="E7" s="26"/>
    </row>
    <row r="8" spans="1:5" ht="17.149999999999999" customHeight="1">
      <c r="A8" s="4">
        <v>4</v>
      </c>
      <c r="B8" s="96" t="s">
        <v>69</v>
      </c>
      <c r="C8" s="146">
        <v>4872919.5858415309</v>
      </c>
      <c r="D8" s="46"/>
      <c r="E8" s="26"/>
    </row>
    <row r="9" spans="1:5" ht="17.149999999999999" customHeight="1">
      <c r="A9" s="3">
        <v>5</v>
      </c>
      <c r="B9" s="95" t="s">
        <v>70</v>
      </c>
      <c r="C9" s="145">
        <v>44308.584328541496</v>
      </c>
      <c r="D9" s="46"/>
      <c r="E9" s="26"/>
    </row>
    <row r="10" spans="1:5" ht="17.149999999999999" customHeight="1">
      <c r="A10" s="4">
        <v>6</v>
      </c>
      <c r="B10" s="96" t="s">
        <v>71</v>
      </c>
      <c r="C10" s="146">
        <v>3711391.7919999999</v>
      </c>
      <c r="D10" s="46"/>
      <c r="E10" s="26"/>
    </row>
    <row r="11" spans="1:5" ht="17.149999999999999" customHeight="1">
      <c r="A11" s="3">
        <v>7</v>
      </c>
      <c r="B11" s="95" t="s">
        <v>72</v>
      </c>
      <c r="C11" s="145">
        <v>1590214.2138077985</v>
      </c>
      <c r="D11" s="46"/>
      <c r="E11" s="26"/>
    </row>
    <row r="12" spans="1:5" ht="17.149999999999999" customHeight="1">
      <c r="A12" s="4">
        <v>8</v>
      </c>
      <c r="B12" s="96" t="s">
        <v>74</v>
      </c>
      <c r="C12" s="146">
        <v>1525493.570472243</v>
      </c>
      <c r="D12" s="46"/>
      <c r="E12" s="26"/>
    </row>
    <row r="13" spans="1:5" ht="17.149999999999999" customHeight="1">
      <c r="A13" s="3">
        <v>9</v>
      </c>
      <c r="B13" s="95" t="s">
        <v>6</v>
      </c>
      <c r="C13" s="145">
        <v>200790.72782672511</v>
      </c>
      <c r="D13" s="46"/>
      <c r="E13" s="26"/>
    </row>
    <row r="14" spans="1:5" ht="17.149999999999999" customHeight="1">
      <c r="A14" s="4">
        <v>10</v>
      </c>
      <c r="B14" s="96" t="s">
        <v>7</v>
      </c>
      <c r="C14" s="146">
        <v>891403.62769203191</v>
      </c>
      <c r="D14" s="46"/>
      <c r="E14" s="26"/>
    </row>
    <row r="15" spans="1:5" ht="17.149999999999999" customHeight="1">
      <c r="A15" s="3">
        <v>11</v>
      </c>
      <c r="B15" s="95" t="s">
        <v>45</v>
      </c>
      <c r="C15" s="145">
        <v>289224.75131575193</v>
      </c>
      <c r="D15" s="46"/>
      <c r="E15" s="26"/>
    </row>
    <row r="16" spans="1:5" ht="17.149999999999999" customHeight="1">
      <c r="A16" s="4">
        <v>12</v>
      </c>
      <c r="B16" s="96" t="s">
        <v>46</v>
      </c>
      <c r="C16" s="146">
        <v>509323.57980839512</v>
      </c>
      <c r="D16" s="46"/>
      <c r="E16" s="26"/>
    </row>
    <row r="17" spans="1:5" ht="20.149999999999999" customHeight="1">
      <c r="A17" s="120" t="s">
        <v>8</v>
      </c>
      <c r="B17" s="120"/>
      <c r="C17" s="65">
        <f>SUM(C5:C16)</f>
        <v>32225404.678440776</v>
      </c>
      <c r="D17" s="46"/>
      <c r="E17" s="26"/>
    </row>
    <row r="18" spans="1:5" ht="14.25" customHeight="1">
      <c r="A18" s="58" t="s">
        <v>33</v>
      </c>
      <c r="C18" s="147" t="s">
        <v>10</v>
      </c>
      <c r="D18" s="46"/>
      <c r="E18" s="26"/>
    </row>
    <row r="19" spans="1:5" ht="14.25" customHeight="1">
      <c r="A19" s="58" t="s">
        <v>34</v>
      </c>
      <c r="D19" s="46"/>
      <c r="E19" s="26"/>
    </row>
    <row r="20" spans="1:5" ht="14.25" customHeight="1">
      <c r="D20" s="46"/>
      <c r="E20" s="26"/>
    </row>
    <row r="21" spans="1:5" ht="14.25" customHeight="1">
      <c r="D21" s="46"/>
      <c r="E21" s="26"/>
    </row>
    <row r="22" spans="1:5" ht="14.25" customHeight="1">
      <c r="D22" s="46"/>
      <c r="E22" s="26"/>
    </row>
    <row r="23" spans="1:5" ht="14.25" customHeight="1">
      <c r="D23" s="46"/>
      <c r="E23" s="26"/>
    </row>
    <row r="24" spans="1:5" ht="14.25" customHeight="1">
      <c r="D24" s="46"/>
      <c r="E24" s="26"/>
    </row>
    <row r="25" spans="1:5" ht="14.25" customHeight="1">
      <c r="D25" s="46"/>
      <c r="E25" s="26"/>
    </row>
    <row r="26" spans="1:5" ht="14.25" customHeight="1">
      <c r="D26" s="46"/>
      <c r="E26" s="26"/>
    </row>
    <row r="27" spans="1:5" ht="14.25" customHeight="1">
      <c r="D27" s="46"/>
      <c r="E27" s="26"/>
    </row>
    <row r="28" spans="1:5" ht="14.25" customHeight="1">
      <c r="D28" s="46"/>
      <c r="E28" s="26"/>
    </row>
    <row r="29" spans="1:5" ht="14.25" customHeight="1">
      <c r="D29" s="46"/>
      <c r="E29" s="26"/>
    </row>
    <row r="30" spans="1:5" ht="14.25" customHeight="1">
      <c r="D30" s="46"/>
      <c r="E30" s="26"/>
    </row>
    <row r="31" spans="1:5" ht="14.25" customHeight="1">
      <c r="D31" s="46"/>
      <c r="E31" s="26"/>
    </row>
  </sheetData>
  <mergeCells count="4">
    <mergeCell ref="A17:B17"/>
    <mergeCell ref="A4:B4"/>
    <mergeCell ref="A2:C2"/>
    <mergeCell ref="A3:B3"/>
  </mergeCells>
  <hyperlinks>
    <hyperlink ref="C18" location="'Index'!A1" display="الفهرس " xr:uid="{100AD1D8-7FFB-4F18-BEA9-652A3415CEB8}"/>
  </hyperlinks>
  <pageMargins left="0.7" right="0.7" top="0.75" bottom="0.75" header="0.3" footer="0.3"/>
  <pageSetup paperSize="9" scale="86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9"/>
  <sheetViews>
    <sheetView showGridLines="0" workbookViewId="0">
      <selection activeCell="A2" sqref="A2:D2"/>
    </sheetView>
  </sheetViews>
  <sheetFormatPr defaultRowHeight="14"/>
  <cols>
    <col min="1" max="1" width="5.9140625" customWidth="1"/>
    <col min="2" max="3" width="21.33203125" customWidth="1"/>
    <col min="4" max="4" width="20.25" customWidth="1"/>
    <col min="5" max="5" width="30.33203125" customWidth="1"/>
  </cols>
  <sheetData>
    <row r="1" spans="1:5" ht="67" customHeight="1">
      <c r="C1" s="53"/>
      <c r="D1" s="53"/>
      <c r="E1" s="53"/>
    </row>
    <row r="2" spans="1:5" s="91" customFormat="1" ht="46.5" customHeight="1">
      <c r="A2" s="119" t="s">
        <v>49</v>
      </c>
      <c r="B2" s="119"/>
      <c r="C2" s="119"/>
      <c r="D2" s="119"/>
      <c r="E2" s="90"/>
    </row>
    <row r="3" spans="1:5" s="88" customFormat="1" ht="20.149999999999999" customHeight="1">
      <c r="A3" s="141" t="s">
        <v>60</v>
      </c>
      <c r="B3" s="142"/>
      <c r="C3" s="92"/>
      <c r="D3" s="93"/>
      <c r="E3" s="94"/>
    </row>
    <row r="4" spans="1:5" s="88" customFormat="1" ht="20.149999999999999" customHeight="1">
      <c r="A4" s="118" t="s">
        <v>16</v>
      </c>
      <c r="B4" s="118"/>
      <c r="C4" s="120" t="s">
        <v>61</v>
      </c>
      <c r="D4" s="120"/>
      <c r="E4" s="47"/>
    </row>
    <row r="5" spans="1:5" s="88" customFormat="1" ht="28">
      <c r="A5" s="118"/>
      <c r="B5" s="118"/>
      <c r="C5" s="143" t="s">
        <v>17</v>
      </c>
      <c r="D5" s="143" t="s">
        <v>18</v>
      </c>
      <c r="E5" s="46"/>
    </row>
    <row r="6" spans="1:5" ht="17.149999999999999" customHeight="1">
      <c r="A6" s="3">
        <v>1</v>
      </c>
      <c r="B6" s="97" t="s">
        <v>19</v>
      </c>
      <c r="C6" s="72">
        <v>0.52</v>
      </c>
      <c r="D6" s="72">
        <v>0.5</v>
      </c>
      <c r="E6" s="46"/>
    </row>
    <row r="7" spans="1:5" ht="17.149999999999999" customHeight="1">
      <c r="A7" s="4">
        <v>2</v>
      </c>
      <c r="B7" s="98" t="s">
        <v>20</v>
      </c>
      <c r="C7" s="73">
        <v>0.53</v>
      </c>
      <c r="D7" s="73">
        <v>0.53</v>
      </c>
      <c r="E7" s="46"/>
    </row>
    <row r="8" spans="1:5" ht="17.149999999999999" customHeight="1">
      <c r="A8" s="3">
        <v>3</v>
      </c>
      <c r="B8" s="97" t="s">
        <v>21</v>
      </c>
      <c r="C8" s="72">
        <v>0.55000000000000004</v>
      </c>
      <c r="D8" s="72">
        <v>0.59</v>
      </c>
      <c r="E8" s="46"/>
    </row>
    <row r="9" spans="1:5" ht="17.149999999999999" customHeight="1">
      <c r="A9" s="4">
        <v>4</v>
      </c>
      <c r="B9" s="98" t="s">
        <v>22</v>
      </c>
      <c r="C9" s="73">
        <v>0.41</v>
      </c>
      <c r="D9" s="73">
        <v>0.49</v>
      </c>
      <c r="E9" s="46"/>
    </row>
    <row r="10" spans="1:5" ht="17.149999999999999" customHeight="1">
      <c r="A10" s="3">
        <v>5</v>
      </c>
      <c r="B10" s="97" t="s">
        <v>23</v>
      </c>
      <c r="C10" s="72">
        <v>0.51</v>
      </c>
      <c r="D10" s="72">
        <v>0.49</v>
      </c>
      <c r="E10" s="46"/>
    </row>
    <row r="11" spans="1:5" ht="17.149999999999999" customHeight="1">
      <c r="A11" s="4">
        <v>6</v>
      </c>
      <c r="B11" s="98" t="s">
        <v>24</v>
      </c>
      <c r="C11" s="73">
        <v>0.46</v>
      </c>
      <c r="D11" s="73">
        <v>0.42</v>
      </c>
      <c r="E11" s="46"/>
    </row>
    <row r="12" spans="1:5" ht="17.149999999999999" customHeight="1">
      <c r="A12" s="3">
        <v>7</v>
      </c>
      <c r="B12" s="97" t="s">
        <v>25</v>
      </c>
      <c r="C12" s="72">
        <v>0.53</v>
      </c>
      <c r="D12" s="72">
        <v>0.5</v>
      </c>
      <c r="E12" s="46"/>
    </row>
    <row r="13" spans="1:5" ht="17.149999999999999" customHeight="1">
      <c r="A13" s="4">
        <v>8</v>
      </c>
      <c r="B13" s="98" t="s">
        <v>26</v>
      </c>
      <c r="C13" s="73">
        <v>0.59</v>
      </c>
      <c r="D13" s="73">
        <v>0.55000000000000004</v>
      </c>
      <c r="E13" s="46"/>
    </row>
    <row r="14" spans="1:5" ht="17.149999999999999" customHeight="1">
      <c r="A14" s="3">
        <v>9</v>
      </c>
      <c r="B14" s="97" t="s">
        <v>27</v>
      </c>
      <c r="C14" s="72">
        <v>0.5</v>
      </c>
      <c r="D14" s="72">
        <v>0.53</v>
      </c>
      <c r="E14" s="46"/>
    </row>
    <row r="15" spans="1:5" ht="17.149999999999999" customHeight="1">
      <c r="A15" s="4">
        <v>10</v>
      </c>
      <c r="B15" s="98" t="s">
        <v>28</v>
      </c>
      <c r="C15" s="73">
        <v>0.51</v>
      </c>
      <c r="D15" s="73">
        <v>0.59</v>
      </c>
      <c r="E15" s="46"/>
    </row>
    <row r="16" spans="1:5" ht="17.149999999999999" customHeight="1">
      <c r="A16" s="3">
        <v>11</v>
      </c>
      <c r="B16" s="97" t="s">
        <v>29</v>
      </c>
      <c r="C16" s="72">
        <v>0.55000000000000004</v>
      </c>
      <c r="D16" s="72">
        <v>0.62</v>
      </c>
      <c r="E16" s="46"/>
    </row>
    <row r="17" spans="1:5" ht="17.149999999999999" customHeight="1">
      <c r="A17" s="4">
        <v>12</v>
      </c>
      <c r="B17" s="98" t="s">
        <v>30</v>
      </c>
      <c r="C17" s="73">
        <v>0.53</v>
      </c>
      <c r="D17" s="73">
        <v>0.63</v>
      </c>
      <c r="E17" s="46"/>
    </row>
    <row r="18" spans="1:5" ht="20.149999999999999" customHeight="1">
      <c r="A18" s="118" t="s">
        <v>43</v>
      </c>
      <c r="B18" s="118"/>
      <c r="C18" s="30">
        <v>0.52</v>
      </c>
      <c r="D18" s="30">
        <v>0.54</v>
      </c>
      <c r="E18" s="46"/>
    </row>
    <row r="19" spans="1:5" ht="14.25" customHeight="1">
      <c r="A19" s="58" t="s">
        <v>31</v>
      </c>
      <c r="D19" s="144" t="s">
        <v>10</v>
      </c>
      <c r="E19" s="46"/>
    </row>
  </sheetData>
  <mergeCells count="5">
    <mergeCell ref="A4:B5"/>
    <mergeCell ref="A18:B18"/>
    <mergeCell ref="A2:D2"/>
    <mergeCell ref="C4:D4"/>
    <mergeCell ref="A3:B3"/>
  </mergeCells>
  <hyperlinks>
    <hyperlink ref="D19" location="'Index'!A1" display="الفهرس " xr:uid="{00000000-0004-0000-0900-000000000000}"/>
  </hyperlinks>
  <pageMargins left="0.7" right="0.7" top="0.75" bottom="0.75" header="0.3" footer="0.3"/>
  <pageSetup paperSize="9" scale="94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2"/>
  <sheetViews>
    <sheetView showGridLines="0" workbookViewId="0">
      <selection activeCell="B20" sqref="B20"/>
    </sheetView>
  </sheetViews>
  <sheetFormatPr defaultRowHeight="14"/>
  <cols>
    <col min="1" max="1" width="6.25" customWidth="1"/>
    <col min="2" max="2" width="20.4140625" customWidth="1"/>
    <col min="3" max="3" width="20.75" customWidth="1"/>
    <col min="4" max="4" width="20.25" customWidth="1"/>
    <col min="5" max="5" width="48.4140625" customWidth="1"/>
  </cols>
  <sheetData>
    <row r="1" spans="1:5" ht="63.65" customHeight="1">
      <c r="B1" s="53"/>
      <c r="C1" s="53"/>
      <c r="D1" s="53"/>
      <c r="E1" s="53"/>
    </row>
    <row r="2" spans="1:5" s="86" customFormat="1" ht="46" customHeight="1">
      <c r="A2" s="119" t="s">
        <v>64</v>
      </c>
      <c r="B2" s="119"/>
      <c r="C2" s="119"/>
      <c r="D2" s="119"/>
      <c r="E2" s="85"/>
    </row>
    <row r="3" spans="1:5" s="86" customFormat="1" ht="20.149999999999999" customHeight="1">
      <c r="A3" s="148" t="s">
        <v>62</v>
      </c>
      <c r="B3" s="149"/>
      <c r="C3" s="87"/>
      <c r="D3" s="87"/>
      <c r="E3" s="85"/>
    </row>
    <row r="4" spans="1:5" s="88" customFormat="1" ht="20.149999999999999" customHeight="1">
      <c r="A4" s="118" t="s">
        <v>16</v>
      </c>
      <c r="B4" s="118"/>
      <c r="C4" s="122" t="s">
        <v>63</v>
      </c>
      <c r="D4" s="122"/>
      <c r="E4" s="47"/>
    </row>
    <row r="5" spans="1:5" s="88" customFormat="1" ht="35.5" customHeight="1">
      <c r="A5" s="118"/>
      <c r="B5" s="118"/>
      <c r="C5" s="143" t="s">
        <v>17</v>
      </c>
      <c r="D5" s="143" t="s">
        <v>18</v>
      </c>
      <c r="E5" s="89"/>
    </row>
    <row r="6" spans="1:5" ht="17.149999999999999" customHeight="1">
      <c r="A6" s="3">
        <v>1</v>
      </c>
      <c r="B6" s="97" t="s">
        <v>19</v>
      </c>
      <c r="C6" s="68">
        <v>238.83227691499999</v>
      </c>
      <c r="D6" s="68">
        <v>376.39987497499999</v>
      </c>
      <c r="E6" s="44"/>
    </row>
    <row r="7" spans="1:5" ht="17.149999999999999" customHeight="1">
      <c r="A7" s="4">
        <v>2</v>
      </c>
      <c r="B7" s="98" t="s">
        <v>20</v>
      </c>
      <c r="C7" s="69">
        <v>232.71074762800001</v>
      </c>
      <c r="D7" s="69">
        <v>374.66187287399998</v>
      </c>
      <c r="E7" s="44"/>
    </row>
    <row r="8" spans="1:5" ht="17.149999999999999" customHeight="1">
      <c r="A8" s="3">
        <v>3</v>
      </c>
      <c r="B8" s="97" t="s">
        <v>21</v>
      </c>
      <c r="C8" s="68">
        <v>249.73704107399999</v>
      </c>
      <c r="D8" s="68">
        <v>420.78872313400001</v>
      </c>
      <c r="E8" s="40"/>
    </row>
    <row r="9" spans="1:5" ht="17.149999999999999" customHeight="1">
      <c r="A9" s="4">
        <v>4</v>
      </c>
      <c r="B9" s="98" t="s">
        <v>22</v>
      </c>
      <c r="C9" s="69">
        <v>311.92404991400002</v>
      </c>
      <c r="D9" s="69">
        <v>731.25939837600004</v>
      </c>
      <c r="E9" s="44"/>
    </row>
    <row r="10" spans="1:5" ht="17.149999999999999" customHeight="1">
      <c r="A10" s="3">
        <v>5</v>
      </c>
      <c r="B10" s="97" t="s">
        <v>23</v>
      </c>
      <c r="C10" s="68">
        <v>263.55549296499998</v>
      </c>
      <c r="D10" s="68">
        <v>423.33215354100003</v>
      </c>
      <c r="E10" s="41"/>
    </row>
    <row r="11" spans="1:5" ht="17.149999999999999" customHeight="1">
      <c r="A11" s="4">
        <v>6</v>
      </c>
      <c r="B11" s="98" t="s">
        <v>24</v>
      </c>
      <c r="C11" s="69">
        <v>229.41340868500001</v>
      </c>
      <c r="D11" s="69">
        <v>420.96917128299998</v>
      </c>
      <c r="E11" s="40"/>
    </row>
    <row r="12" spans="1:5" ht="17.149999999999999" customHeight="1">
      <c r="A12" s="3">
        <v>7</v>
      </c>
      <c r="B12" s="97" t="s">
        <v>25</v>
      </c>
      <c r="C12" s="68">
        <v>285.08472919000002</v>
      </c>
      <c r="D12" s="68">
        <v>487.881116711</v>
      </c>
      <c r="E12" s="40"/>
    </row>
    <row r="13" spans="1:5" ht="17.149999999999999" customHeight="1">
      <c r="A13" s="4">
        <v>8</v>
      </c>
      <c r="B13" s="98" t="s">
        <v>26</v>
      </c>
      <c r="C13" s="69">
        <v>282.82235545999998</v>
      </c>
      <c r="D13" s="69">
        <v>400.61051558399998</v>
      </c>
      <c r="E13" s="40"/>
    </row>
    <row r="14" spans="1:5" ht="17.149999999999999" customHeight="1">
      <c r="A14" s="3">
        <v>9</v>
      </c>
      <c r="B14" s="97" t="s">
        <v>27</v>
      </c>
      <c r="C14" s="68">
        <v>246.50639913800001</v>
      </c>
      <c r="D14" s="68">
        <v>444.27992223699999</v>
      </c>
      <c r="E14" s="40"/>
    </row>
    <row r="15" spans="1:5" ht="17.149999999999999" customHeight="1">
      <c r="A15" s="4">
        <v>10</v>
      </c>
      <c r="B15" s="98" t="s">
        <v>28</v>
      </c>
      <c r="C15" s="69">
        <v>247.37125292799999</v>
      </c>
      <c r="D15" s="69">
        <v>466.430347918</v>
      </c>
      <c r="E15" s="40"/>
    </row>
    <row r="16" spans="1:5" ht="17.149999999999999" customHeight="1">
      <c r="A16" s="3">
        <v>11</v>
      </c>
      <c r="B16" s="97" t="s">
        <v>29</v>
      </c>
      <c r="C16" s="68">
        <v>274.82752942600001</v>
      </c>
      <c r="D16" s="68">
        <v>469.82609562300001</v>
      </c>
      <c r="E16" s="40"/>
    </row>
    <row r="17" spans="1:5" ht="17.149999999999999" customHeight="1">
      <c r="A17" s="4">
        <v>12</v>
      </c>
      <c r="B17" s="98" t="s">
        <v>30</v>
      </c>
      <c r="C17" s="69">
        <v>266.65211698399997</v>
      </c>
      <c r="D17" s="69">
        <v>486.05839475099998</v>
      </c>
      <c r="E17" s="40"/>
    </row>
    <row r="18" spans="1:5" ht="20.149999999999999" customHeight="1">
      <c r="A18" s="118" t="s">
        <v>43</v>
      </c>
      <c r="B18" s="118"/>
      <c r="C18" s="76">
        <v>260.78645002558301</v>
      </c>
      <c r="D18" s="76">
        <v>459</v>
      </c>
      <c r="E18" s="40"/>
    </row>
    <row r="19" spans="1:5" ht="16.5" customHeight="1">
      <c r="A19" s="58" t="s">
        <v>31</v>
      </c>
      <c r="B19" s="58"/>
      <c r="C19" s="58"/>
      <c r="D19" s="131" t="s">
        <v>10</v>
      </c>
      <c r="E19" s="40"/>
    </row>
    <row r="20" spans="1:5" ht="15.75" customHeight="1">
      <c r="A20" s="58" t="s">
        <v>65</v>
      </c>
      <c r="B20" s="58"/>
      <c r="C20" s="58"/>
      <c r="D20" s="21"/>
      <c r="E20" s="40"/>
    </row>
    <row r="22" spans="1:5">
      <c r="C22" s="50"/>
      <c r="D22" s="50"/>
    </row>
  </sheetData>
  <mergeCells count="5">
    <mergeCell ref="C4:D4"/>
    <mergeCell ref="A4:B5"/>
    <mergeCell ref="A2:D2"/>
    <mergeCell ref="A3:B3"/>
    <mergeCell ref="A18:B18"/>
  </mergeCells>
  <hyperlinks>
    <hyperlink ref="D19" location="'Index'!A1" display="الفهرس " xr:uid="{00000000-0004-0000-0A00-000000000000}"/>
  </hyperlinks>
  <pageMargins left="0.7" right="0.7" top="0.75" bottom="0.75" header="0.3" footer="0.3"/>
  <pageSetup paperSize="9" scale="80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"/>
  <sheetViews>
    <sheetView showGridLines="0" workbookViewId="0">
      <selection activeCell="F24" sqref="F24"/>
    </sheetView>
  </sheetViews>
  <sheetFormatPr defaultRowHeight="14"/>
  <cols>
    <col min="1" max="1" width="6" customWidth="1"/>
    <col min="2" max="2" width="18.08203125" customWidth="1"/>
    <col min="3" max="3" width="20.9140625" customWidth="1"/>
    <col min="4" max="4" width="20.75" customWidth="1"/>
    <col min="5" max="5" width="12.4140625" customWidth="1"/>
    <col min="6" max="6" width="38.08203125" customWidth="1"/>
  </cols>
  <sheetData>
    <row r="1" spans="1:6" ht="70.5" customHeight="1">
      <c r="A1" s="53"/>
      <c r="B1" s="53"/>
      <c r="C1" s="53"/>
      <c r="D1" s="53"/>
      <c r="E1" s="53"/>
    </row>
    <row r="2" spans="1:6" ht="57" customHeight="1">
      <c r="A2" s="119" t="s">
        <v>48</v>
      </c>
      <c r="B2" s="119"/>
      <c r="C2" s="119"/>
      <c r="D2" s="119"/>
      <c r="E2" s="53"/>
    </row>
    <row r="3" spans="1:6" ht="20.149999999999999" customHeight="1">
      <c r="A3" s="150" t="s">
        <v>15</v>
      </c>
      <c r="B3" s="151"/>
      <c r="C3" s="66"/>
      <c r="D3" s="66"/>
      <c r="E3" s="53"/>
    </row>
    <row r="4" spans="1:6" ht="22.5" customHeight="1">
      <c r="A4" s="118" t="s">
        <v>16</v>
      </c>
      <c r="B4" s="118"/>
      <c r="C4" s="123" t="s">
        <v>36</v>
      </c>
      <c r="D4" s="123"/>
      <c r="E4" s="40"/>
      <c r="F4" s="42"/>
    </row>
    <row r="5" spans="1:6" ht="33.5" customHeight="1">
      <c r="A5" s="118"/>
      <c r="B5" s="118"/>
      <c r="C5" s="143" t="s">
        <v>17</v>
      </c>
      <c r="D5" s="156" t="s">
        <v>18</v>
      </c>
      <c r="E5" s="40"/>
    </row>
    <row r="6" spans="1:6" ht="17.149999999999999" customHeight="1">
      <c r="A6" s="3">
        <v>1</v>
      </c>
      <c r="B6" s="97" t="s">
        <v>19</v>
      </c>
      <c r="C6" s="3">
        <v>2.8</v>
      </c>
      <c r="D6" s="3">
        <v>2.8</v>
      </c>
      <c r="E6" s="43"/>
    </row>
    <row r="7" spans="1:6" ht="17.149999999999999" customHeight="1">
      <c r="A7" s="4">
        <v>2</v>
      </c>
      <c r="B7" s="98" t="s">
        <v>20</v>
      </c>
      <c r="C7" s="4">
        <v>2.5</v>
      </c>
      <c r="D7" s="4">
        <v>2.5</v>
      </c>
      <c r="E7" s="43"/>
    </row>
    <row r="8" spans="1:6" ht="17.149999999999999" customHeight="1">
      <c r="A8" s="3">
        <v>3</v>
      </c>
      <c r="B8" s="97" t="s">
        <v>21</v>
      </c>
      <c r="C8" s="3">
        <v>2.2999999999999998</v>
      </c>
      <c r="D8" s="3">
        <v>2.7</v>
      </c>
      <c r="E8" s="42"/>
    </row>
    <row r="9" spans="1:6" ht="17.149999999999999" customHeight="1">
      <c r="A9" s="4">
        <v>4</v>
      </c>
      <c r="B9" s="98" t="s">
        <v>22</v>
      </c>
      <c r="C9" s="4">
        <v>2.5</v>
      </c>
      <c r="D9" s="4">
        <v>2.9</v>
      </c>
      <c r="E9" s="43"/>
    </row>
    <row r="10" spans="1:6" ht="17.149999999999999" customHeight="1">
      <c r="A10" s="3">
        <v>5</v>
      </c>
      <c r="B10" s="97" t="s">
        <v>23</v>
      </c>
      <c r="C10" s="3">
        <v>2.4</v>
      </c>
      <c r="D10" s="3">
        <v>2.6</v>
      </c>
      <c r="E10" s="43"/>
    </row>
    <row r="11" spans="1:6" ht="17.149999999999999" customHeight="1">
      <c r="A11" s="4">
        <v>6</v>
      </c>
      <c r="B11" s="98" t="s">
        <v>24</v>
      </c>
      <c r="C11" s="4">
        <v>2.4</v>
      </c>
      <c r="D11" s="4">
        <v>2.8</v>
      </c>
      <c r="E11" s="42"/>
    </row>
    <row r="12" spans="1:6" ht="17.149999999999999" customHeight="1">
      <c r="A12" s="3">
        <v>7</v>
      </c>
      <c r="B12" s="97" t="s">
        <v>25</v>
      </c>
      <c r="C12" s="3">
        <v>2.2999999999999998</v>
      </c>
      <c r="D12" s="3">
        <v>3.1</v>
      </c>
      <c r="E12" s="42"/>
    </row>
    <row r="13" spans="1:6" ht="17.149999999999999" customHeight="1">
      <c r="A13" s="4">
        <v>8</v>
      </c>
      <c r="B13" s="98" t="s">
        <v>26</v>
      </c>
      <c r="C13" s="4">
        <v>2.5</v>
      </c>
      <c r="D13" s="4">
        <v>2.5</v>
      </c>
      <c r="E13" s="42"/>
    </row>
    <row r="14" spans="1:6" ht="17.149999999999999" customHeight="1">
      <c r="A14" s="3">
        <v>9</v>
      </c>
      <c r="B14" s="97" t="s">
        <v>27</v>
      </c>
      <c r="C14" s="3">
        <v>2.6</v>
      </c>
      <c r="D14" s="3">
        <v>2.8</v>
      </c>
      <c r="E14" s="42"/>
    </row>
    <row r="15" spans="1:6" ht="17.149999999999999" customHeight="1">
      <c r="A15" s="4">
        <v>10</v>
      </c>
      <c r="B15" s="98" t="s">
        <v>28</v>
      </c>
      <c r="C15" s="4">
        <v>2.6</v>
      </c>
      <c r="D15" s="4">
        <v>3.2</v>
      </c>
      <c r="E15" s="42"/>
    </row>
    <row r="16" spans="1:6" ht="17.149999999999999" customHeight="1">
      <c r="A16" s="3">
        <v>11</v>
      </c>
      <c r="B16" s="97" t="s">
        <v>29</v>
      </c>
      <c r="C16" s="3">
        <v>2.5</v>
      </c>
      <c r="D16" s="3">
        <v>3.2</v>
      </c>
      <c r="E16" s="42"/>
    </row>
    <row r="17" spans="1:6" ht="17.149999999999999" customHeight="1">
      <c r="A17" s="4">
        <v>12</v>
      </c>
      <c r="B17" s="98" t="s">
        <v>30</v>
      </c>
      <c r="C17" s="4">
        <v>2.7</v>
      </c>
      <c r="D17" s="4">
        <v>3.3</v>
      </c>
      <c r="E17" s="42"/>
    </row>
    <row r="18" spans="1:6" ht="20.149999999999999" customHeight="1">
      <c r="A18" s="118" t="s">
        <v>43</v>
      </c>
      <c r="B18" s="118"/>
      <c r="C18" s="75">
        <v>2.5083333333333333</v>
      </c>
      <c r="D18" s="75">
        <v>2.8666666666666667</v>
      </c>
      <c r="E18" s="40"/>
    </row>
    <row r="19" spans="1:6" ht="17.25" customHeight="1">
      <c r="A19" s="58" t="s">
        <v>37</v>
      </c>
      <c r="B19" s="58"/>
      <c r="C19" s="58"/>
      <c r="D19" s="157" t="s">
        <v>10</v>
      </c>
      <c r="E19" s="40"/>
      <c r="F19" s="45"/>
    </row>
    <row r="20" spans="1:6" ht="17.25" customHeight="1">
      <c r="A20" s="58" t="s">
        <v>38</v>
      </c>
      <c r="B20" s="58"/>
      <c r="C20" s="58"/>
      <c r="D20" s="157"/>
      <c r="E20" s="40"/>
      <c r="F20" s="45"/>
    </row>
    <row r="21" spans="1:6" ht="17.25" customHeight="1">
      <c r="B21" s="58"/>
      <c r="C21" s="58"/>
      <c r="D21" s="157"/>
      <c r="E21" s="40"/>
    </row>
    <row r="24" spans="1:6">
      <c r="C24" s="51"/>
      <c r="D24" s="51"/>
    </row>
  </sheetData>
  <mergeCells count="6">
    <mergeCell ref="C4:D4"/>
    <mergeCell ref="A4:B5"/>
    <mergeCell ref="D19:D21"/>
    <mergeCell ref="A18:B18"/>
    <mergeCell ref="A2:D2"/>
    <mergeCell ref="A3:B3"/>
  </mergeCells>
  <hyperlinks>
    <hyperlink ref="D19:D21" location="'Index'!A1" display="الفهرس " xr:uid="{4B412701-F101-4954-8C9A-09A6CEF22485}"/>
  </hyperlinks>
  <pageMargins left="0.7" right="0.7" top="0.75" bottom="0.75" header="0.3" footer="0.3"/>
  <pageSetup paperSize="9" scale="94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4"/>
  <sheetViews>
    <sheetView showGridLines="0" tabSelected="1" workbookViewId="0">
      <selection activeCell="B5" sqref="B5:B16"/>
    </sheetView>
  </sheetViews>
  <sheetFormatPr defaultRowHeight="14"/>
  <cols>
    <col min="1" max="1" width="5.75" customWidth="1"/>
    <col min="2" max="2" width="48.25" bestFit="1" customWidth="1"/>
    <col min="3" max="3" width="20.25" customWidth="1"/>
    <col min="4" max="4" width="20.75" customWidth="1"/>
    <col min="5" max="5" width="27.9140625" customWidth="1"/>
    <col min="10" max="10" width="14.25" customWidth="1"/>
  </cols>
  <sheetData>
    <row r="1" spans="1:5" ht="67" customHeight="1">
      <c r="A1" s="124"/>
      <c r="B1" s="124"/>
      <c r="C1" s="124"/>
      <c r="D1" s="124"/>
      <c r="E1" s="124"/>
    </row>
    <row r="2" spans="1:5" ht="37.5" customHeight="1">
      <c r="A2" s="158" t="s">
        <v>55</v>
      </c>
      <c r="B2" s="158"/>
      <c r="C2" s="158"/>
      <c r="D2" s="158"/>
      <c r="E2" s="48"/>
    </row>
    <row r="3" spans="1:5" ht="20.149999999999999" customHeight="1">
      <c r="A3" s="134" t="s">
        <v>35</v>
      </c>
      <c r="B3" s="135"/>
      <c r="C3" s="67"/>
      <c r="D3" s="67"/>
      <c r="E3" s="48"/>
    </row>
    <row r="4" spans="1:5" ht="30" customHeight="1">
      <c r="A4" s="159" t="s">
        <v>44</v>
      </c>
      <c r="B4" s="160"/>
      <c r="C4" s="23" t="s">
        <v>39</v>
      </c>
      <c r="D4" s="24" t="s">
        <v>66</v>
      </c>
      <c r="E4" s="48"/>
    </row>
    <row r="5" spans="1:5" ht="17.149999999999999" customHeight="1">
      <c r="A5" s="8">
        <v>1</v>
      </c>
      <c r="B5" s="95" t="s">
        <v>67</v>
      </c>
      <c r="C5" s="74">
        <f>'2'!E6/'8'!D5</f>
        <v>0.39628519635260573</v>
      </c>
      <c r="D5" s="61">
        <v>109777</v>
      </c>
      <c r="E5" s="48"/>
    </row>
    <row r="6" spans="1:5" ht="17.149999999999999" customHeight="1">
      <c r="A6" s="9">
        <v>2</v>
      </c>
      <c r="B6" s="96" t="s">
        <v>73</v>
      </c>
      <c r="C6" s="71">
        <f>'2'!E7/'8'!D6</f>
        <v>0.20296777154630868</v>
      </c>
      <c r="D6" s="62">
        <v>605707</v>
      </c>
      <c r="E6" s="42"/>
    </row>
    <row r="7" spans="1:5" ht="17.149999999999999" customHeight="1">
      <c r="A7" s="8">
        <v>3</v>
      </c>
      <c r="B7" s="95" t="s">
        <v>68</v>
      </c>
      <c r="C7" s="74">
        <f>'2'!E8/'8'!D7</f>
        <v>0.86515641855447678</v>
      </c>
      <c r="D7" s="61">
        <v>3708</v>
      </c>
      <c r="E7" s="48"/>
    </row>
    <row r="8" spans="1:5" ht="17.149999999999999" customHeight="1">
      <c r="A8" s="9">
        <v>4</v>
      </c>
      <c r="B8" s="96" t="s">
        <v>69</v>
      </c>
      <c r="C8" s="71">
        <f>'2'!E9/'8'!D8</f>
        <v>0.20485370467259628</v>
      </c>
      <c r="D8" s="62">
        <v>24847</v>
      </c>
      <c r="E8" s="48"/>
    </row>
    <row r="9" spans="1:5" ht="17.149999999999999" customHeight="1">
      <c r="A9" s="8">
        <v>5</v>
      </c>
      <c r="B9" s="95" t="s">
        <v>70</v>
      </c>
      <c r="C9" s="74">
        <f>'2'!E10/'8'!D9</f>
        <v>0.48260073260073261</v>
      </c>
      <c r="D9" s="61">
        <v>1092</v>
      </c>
      <c r="E9" s="48"/>
    </row>
    <row r="10" spans="1:5" ht="17.149999999999999" customHeight="1">
      <c r="A10" s="9">
        <v>6</v>
      </c>
      <c r="B10" s="96" t="s">
        <v>71</v>
      </c>
      <c r="C10" s="71">
        <f>'2'!E11/'8'!D10</f>
        <v>0.63137557959814528</v>
      </c>
      <c r="D10" s="62">
        <v>18116</v>
      </c>
      <c r="E10" s="48"/>
    </row>
    <row r="11" spans="1:5" ht="17.149999999999999" customHeight="1">
      <c r="A11" s="8">
        <v>7</v>
      </c>
      <c r="B11" s="95" t="s">
        <v>72</v>
      </c>
      <c r="C11" s="74">
        <f>'2'!E12/'8'!D11</f>
        <v>0.38840180360721444</v>
      </c>
      <c r="D11" s="61">
        <v>15968</v>
      </c>
      <c r="E11" s="48"/>
    </row>
    <row r="12" spans="1:5" ht="17.149999999999999" customHeight="1">
      <c r="A12" s="9">
        <v>8</v>
      </c>
      <c r="B12" s="96" t="s">
        <v>74</v>
      </c>
      <c r="C12" s="71">
        <f>'2'!E13/'8'!D12</f>
        <v>0.45800756620428751</v>
      </c>
      <c r="D12" s="62">
        <v>19825</v>
      </c>
      <c r="E12" s="48"/>
    </row>
    <row r="13" spans="1:5" ht="17.149999999999999" customHeight="1">
      <c r="A13" s="8">
        <v>9</v>
      </c>
      <c r="B13" s="95" t="s">
        <v>6</v>
      </c>
      <c r="C13" s="74">
        <f>'2'!E14/'8'!D13</f>
        <v>0.60888129803586677</v>
      </c>
      <c r="D13" s="61">
        <v>4684</v>
      </c>
      <c r="E13" s="48"/>
    </row>
    <row r="14" spans="1:5" ht="17.149999999999999" customHeight="1">
      <c r="A14" s="9">
        <v>10</v>
      </c>
      <c r="B14" s="96" t="s">
        <v>7</v>
      </c>
      <c r="C14" s="71">
        <f>'2'!E15/'8'!D14</f>
        <v>0.40484827037069804</v>
      </c>
      <c r="D14" s="62">
        <v>11303</v>
      </c>
      <c r="E14" s="48"/>
    </row>
    <row r="15" spans="1:5" ht="17.149999999999999" customHeight="1">
      <c r="A15" s="8">
        <v>11</v>
      </c>
      <c r="B15" s="95" t="s">
        <v>45</v>
      </c>
      <c r="C15" s="74">
        <f>'2'!E16/'8'!D15</f>
        <v>0.51031297284383215</v>
      </c>
      <c r="D15" s="61">
        <v>12557</v>
      </c>
      <c r="E15" s="48"/>
    </row>
    <row r="16" spans="1:5" ht="17.149999999999999" customHeight="1">
      <c r="A16" s="9">
        <v>12</v>
      </c>
      <c r="B16" s="96" t="s">
        <v>46</v>
      </c>
      <c r="C16" s="71">
        <f>'2'!E17/'8'!D16</f>
        <v>0.35186000650954413</v>
      </c>
      <c r="D16" s="62">
        <v>52231</v>
      </c>
      <c r="E16" s="48"/>
    </row>
    <row r="17" spans="1:5" ht="20.149999999999999" customHeight="1">
      <c r="A17" s="102" t="s">
        <v>8</v>
      </c>
      <c r="B17" s="115"/>
      <c r="C17" s="84">
        <v>0.26619346112534997</v>
      </c>
      <c r="D17" s="63">
        <f>SUM(D5:D16)</f>
        <v>879815</v>
      </c>
      <c r="E17" s="52"/>
    </row>
    <row r="18" spans="1:5" ht="14.25" customHeight="1">
      <c r="A18" s="152" t="s">
        <v>40</v>
      </c>
      <c r="B18" s="153"/>
      <c r="C18" s="154"/>
      <c r="D18" s="155" t="s">
        <v>10</v>
      </c>
      <c r="E18" s="48"/>
    </row>
    <row r="19" spans="1:5" ht="14.25" customHeight="1">
      <c r="B19" s="59"/>
      <c r="C19" s="59"/>
      <c r="D19" s="59"/>
      <c r="E19" s="48"/>
    </row>
    <row r="20" spans="1:5">
      <c r="A20" s="22"/>
      <c r="B20" s="22"/>
      <c r="C20" s="22"/>
      <c r="D20" s="22"/>
      <c r="E20" s="22"/>
    </row>
    <row r="21" spans="1:5">
      <c r="A21" s="22"/>
      <c r="B21" s="22"/>
      <c r="C21" s="80"/>
      <c r="D21" s="22"/>
      <c r="E21" s="22"/>
    </row>
    <row r="22" spans="1:5">
      <c r="A22" s="22"/>
      <c r="B22" s="22"/>
      <c r="C22" s="81"/>
      <c r="D22" s="22"/>
      <c r="E22" s="22"/>
    </row>
    <row r="23" spans="1:5">
      <c r="A23" s="22"/>
      <c r="B23" s="22"/>
      <c r="C23" s="80"/>
      <c r="D23" s="22"/>
      <c r="E23" s="22"/>
    </row>
    <row r="24" spans="1:5">
      <c r="A24" s="22"/>
      <c r="B24" s="22"/>
      <c r="C24" s="81"/>
      <c r="D24" s="22"/>
      <c r="E24" s="22"/>
    </row>
    <row r="25" spans="1:5">
      <c r="A25" s="22"/>
      <c r="B25" s="22"/>
      <c r="C25" s="80"/>
      <c r="D25" s="22"/>
      <c r="E25" s="22"/>
    </row>
    <row r="26" spans="1:5">
      <c r="A26" s="22"/>
      <c r="B26" s="22"/>
      <c r="C26" s="81"/>
      <c r="D26" s="22"/>
      <c r="E26" s="22"/>
    </row>
    <row r="27" spans="1:5">
      <c r="A27" s="22"/>
      <c r="B27" s="22"/>
      <c r="C27" s="80"/>
      <c r="D27" s="22"/>
      <c r="E27" s="22"/>
    </row>
    <row r="28" spans="1:5" ht="100.5" customHeight="1">
      <c r="A28" s="22"/>
      <c r="B28" s="22"/>
      <c r="C28" s="81"/>
      <c r="D28" s="22"/>
      <c r="E28" s="22"/>
    </row>
    <row r="29" spans="1:5">
      <c r="A29" s="22"/>
      <c r="B29" s="22"/>
      <c r="C29" s="80"/>
      <c r="D29" s="22"/>
      <c r="E29" s="22"/>
    </row>
    <row r="30" spans="1:5">
      <c r="C30" s="81"/>
    </row>
    <row r="31" spans="1:5">
      <c r="C31" s="80"/>
    </row>
    <row r="32" spans="1:5">
      <c r="C32" s="81"/>
    </row>
    <row r="33" spans="3:3">
      <c r="C33" s="82"/>
    </row>
    <row r="34" spans="3:3">
      <c r="C34" s="83"/>
    </row>
  </sheetData>
  <mergeCells count="6">
    <mergeCell ref="A2:D2"/>
    <mergeCell ref="A1:E1"/>
    <mergeCell ref="A17:B17"/>
    <mergeCell ref="A18:C18"/>
    <mergeCell ref="A3:B3"/>
    <mergeCell ref="A4:B4"/>
  </mergeCells>
  <hyperlinks>
    <hyperlink ref="D18" location="'Index'!A1" display="الفهرس " xr:uid="{5C985522-D991-4438-8CA4-28AA7D5AC081}"/>
  </hyperlinks>
  <pageMargins left="0.7" right="0.7" top="0.75" bottom="0.75" header="0.3" footer="0.3"/>
  <pageSetup paperSize="9" scale="7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Index</vt:lpstr>
      <vt:lpstr>1</vt:lpstr>
      <vt:lpstr>2</vt:lpstr>
      <vt:lpstr>3</vt:lpstr>
      <vt:lpstr>4</vt:lpstr>
      <vt:lpstr>5</vt:lpstr>
      <vt:lpstr>6</vt:lpstr>
      <vt:lpstr>7</vt:lpstr>
      <vt:lpstr>8</vt:lpstr>
      <vt:lpstr>'1'!Print_Area</vt:lpstr>
      <vt:lpstr>'2'!Print_Area</vt:lpstr>
      <vt:lpstr>'3'!Print_Area</vt:lpstr>
      <vt:lpstr>'4'!Print_Area</vt:lpstr>
      <vt:lpstr>'5'!Print_Area</vt:lpstr>
      <vt:lpstr>'6'!Print_Area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شريفه الثويقب - Sharifah Al Thoiqep</cp:lastModifiedBy>
  <cp:lastPrinted>2019-01-17T08:40:27Z</cp:lastPrinted>
  <dcterms:created xsi:type="dcterms:W3CDTF">2018-04-11T12:23:36Z</dcterms:created>
  <dcterms:modified xsi:type="dcterms:W3CDTF">2024-03-11T11:49:48Z</dcterms:modified>
</cp:coreProperties>
</file>