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esktop\السياحة\"/>
    </mc:Choice>
  </mc:AlternateContent>
  <xr:revisionPtr revIDLastSave="0" documentId="8_{8842DBBF-A5AD-4EE5-87C1-0BA377E8C750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الفهرس" sheetId="72" r:id="rId1"/>
    <sheet name="1" sheetId="5" r:id="rId2"/>
    <sheet name="2" sheetId="74" r:id="rId3"/>
    <sheet name="3" sheetId="75" r:id="rId4"/>
    <sheet name="4" sheetId="82" r:id="rId5"/>
    <sheet name="5" sheetId="10" r:id="rId6"/>
    <sheet name="6" sheetId="12" r:id="rId7"/>
    <sheet name="7" sheetId="77" r:id="rId8"/>
    <sheet name="8" sheetId="78" r:id="rId9"/>
    <sheet name="9" sheetId="79" r:id="rId10"/>
    <sheet name="10" sheetId="80" r:id="rId11"/>
    <sheet name="11" sheetId="8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D17" i="5"/>
  <c r="F17" i="5"/>
  <c r="C20" i="81"/>
  <c r="E6" i="5"/>
  <c r="C8" i="81"/>
  <c r="E10" i="5"/>
  <c r="E17" i="5"/>
  <c r="G17" i="5"/>
  <c r="F16" i="5"/>
  <c r="C17" i="12"/>
  <c r="C21" i="82"/>
  <c r="C17" i="10"/>
  <c r="D17" i="74"/>
  <c r="E6" i="74"/>
  <c r="C9" i="81"/>
  <c r="E7" i="74"/>
  <c r="C10" i="81"/>
  <c r="E8" i="74"/>
  <c r="C11" i="81"/>
  <c r="E9" i="74"/>
  <c r="C12" i="81"/>
  <c r="E10" i="74"/>
  <c r="C13" i="81"/>
  <c r="E11" i="74"/>
  <c r="C14" i="81"/>
  <c r="E12" i="74"/>
  <c r="C15" i="81"/>
  <c r="E13" i="74"/>
  <c r="C16" i="81"/>
  <c r="E14" i="74"/>
  <c r="C17" i="81"/>
  <c r="E15" i="74"/>
  <c r="C18" i="81"/>
  <c r="E16" i="74"/>
  <c r="C19" i="81"/>
  <c r="E5" i="74"/>
  <c r="D20" i="81"/>
  <c r="E6" i="75"/>
  <c r="E7" i="75"/>
  <c r="E8" i="75"/>
  <c r="E9" i="75"/>
  <c r="E10" i="75"/>
  <c r="E11" i="75"/>
  <c r="E12" i="75"/>
  <c r="E13" i="75"/>
  <c r="E14" i="75"/>
  <c r="E15" i="75"/>
  <c r="E16" i="75"/>
  <c r="E7" i="5"/>
  <c r="G7" i="5"/>
  <c r="F7" i="5"/>
  <c r="E5" i="75"/>
  <c r="G6" i="5"/>
  <c r="E8" i="5"/>
  <c r="G8" i="5"/>
  <c r="E9" i="5"/>
  <c r="G9" i="5"/>
  <c r="G10" i="5"/>
  <c r="E11" i="5"/>
  <c r="G11" i="5"/>
  <c r="E12" i="5"/>
  <c r="G12" i="5"/>
  <c r="E13" i="5"/>
  <c r="G13" i="5"/>
  <c r="E14" i="5"/>
  <c r="G14" i="5"/>
  <c r="E15" i="5"/>
  <c r="G15" i="5"/>
  <c r="E16" i="5"/>
  <c r="G16" i="5"/>
  <c r="E5" i="5"/>
  <c r="G5" i="5"/>
  <c r="F6" i="5"/>
  <c r="F8" i="5"/>
  <c r="F9" i="5"/>
  <c r="F10" i="5"/>
  <c r="F11" i="5"/>
  <c r="F12" i="5"/>
  <c r="F13" i="5"/>
  <c r="F14" i="5"/>
  <c r="F15" i="5"/>
  <c r="F5" i="5"/>
  <c r="E17" i="74"/>
  <c r="C17" i="74"/>
  <c r="D17" i="75"/>
  <c r="E17" i="75"/>
  <c r="C17" i="75"/>
</calcChain>
</file>

<file path=xl/sharedStrings.xml><?xml version="1.0" encoding="utf-8"?>
<sst xmlns="http://schemas.openxmlformats.org/spreadsheetml/2006/main" count="238" uniqueCount="86">
  <si>
    <t>النشاط الاقتصادي</t>
  </si>
  <si>
    <t>نشاط تقديم الطعام والشراب</t>
  </si>
  <si>
    <t>النقل المائي للركاب</t>
  </si>
  <si>
    <t>النقل الجوي للركاب</t>
  </si>
  <si>
    <t>الأنشطة الثقافية</t>
  </si>
  <si>
    <t>الأنشطة الرياضية والترفيهية</t>
  </si>
  <si>
    <t>الإجمالي</t>
  </si>
  <si>
    <t>جدول رقم (2)</t>
  </si>
  <si>
    <t>جدول رقم (5)</t>
  </si>
  <si>
    <t>جدول رقم (6)</t>
  </si>
  <si>
    <t>وكالات السفر وخدمات الحجز</t>
  </si>
  <si>
    <t>نشاط الإقامة للزوّار</t>
  </si>
  <si>
    <t>استئجار وسائل النقل</t>
  </si>
  <si>
    <t>رقم الجدول</t>
  </si>
  <si>
    <t>عنوان الجدول</t>
  </si>
  <si>
    <t xml:space="preserve">تعويضات المشتغلين </t>
  </si>
  <si>
    <t>النفققات التشغيلية</t>
  </si>
  <si>
    <t>جدول رقم (3)</t>
  </si>
  <si>
    <t>ذكور</t>
  </si>
  <si>
    <t>إناث</t>
  </si>
  <si>
    <t xml:space="preserve">الجملة </t>
  </si>
  <si>
    <t>الخدمات الأخرى المميزة للسياحة الخاصة بالبلد</t>
  </si>
  <si>
    <t>تجارة التجزئة للسلع المميزة للسياحة الخاصة بالبلد</t>
  </si>
  <si>
    <t xml:space="preserve"> الإيرادات التشغيلية</t>
  </si>
  <si>
    <t>إجمالي تعويضات المشتغلين حسب النشاط الاقتصادي 2021</t>
  </si>
  <si>
    <t>معدل الإشغال الشهري لوحدات الإقامة حسب النوع 2021</t>
  </si>
  <si>
    <t>معدل الإشغال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</si>
  <si>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</si>
  <si>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</si>
  <si>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</si>
  <si>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</si>
  <si>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</si>
  <si>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</si>
  <si>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</si>
  <si>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</si>
  <si>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</si>
  <si>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</si>
  <si>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</si>
  <si>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</si>
  <si>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</si>
  <si>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 xml:space="preserve">متوسط السعر اليومي لوحدات الإقامة حسب النوع 2021 </t>
  </si>
  <si>
    <t>متوسط السعر اليومي</t>
  </si>
  <si>
    <t>معدل العائد اليومي لوحدات الإقامة حسب النوع 2021</t>
  </si>
  <si>
    <t xml:space="preserve">معدل العائد اليومي </t>
  </si>
  <si>
    <t>متوسط مدة الإقامة</t>
  </si>
  <si>
    <t>إحصاءات المنشآت السياحية لعام 2021</t>
  </si>
  <si>
    <t>النفقات التشغيلية حسب النشاط الاقتصادي 2021</t>
  </si>
  <si>
    <t xml:space="preserve"> </t>
  </si>
  <si>
    <t>الوحدات السكنية المفروشة</t>
  </si>
  <si>
    <t>الغرف الفندقية</t>
  </si>
  <si>
    <t>إجمالي المشتغلين السعوديين حسب الجنس والنشاط الاقتصادي  2021</t>
  </si>
  <si>
    <t>إجمالي المشتغلين الغير سعوديين حسب الجنس والنشاط الاقتصادي  2021</t>
  </si>
  <si>
    <t xml:space="preserve">اجمالي المشتغلين </t>
  </si>
  <si>
    <t>نسبة التوطين</t>
  </si>
  <si>
    <t>نسب توطين الوظائف للانشطة المميزة للسياحة 2021</t>
  </si>
  <si>
    <t>نسبة الذكور</t>
  </si>
  <si>
    <t xml:space="preserve">نسبة الاناث </t>
  </si>
  <si>
    <t>جدول رقم (1)</t>
  </si>
  <si>
    <t>متوسط مدة الإقامة  في وحدات الإقامة حسب النوع 2021 (السياحة المحلية + الوافدة)</t>
  </si>
  <si>
    <t xml:space="preserve">الفهرس </t>
  </si>
  <si>
    <t xml:space="preserve">إجمالي المشتغلين حسب الجنس والنشاط الاقتصادي </t>
  </si>
  <si>
    <t xml:space="preserve">إجمالي المشتغلين السعوديين حسب الجنس والنشاط الاقتصادي </t>
  </si>
  <si>
    <t xml:space="preserve">إجمالي المشتغلين الغير سعوديين حسب الجنس والنشاط الاقتصادي </t>
  </si>
  <si>
    <t xml:space="preserve">إجمالي تعويضات المشتغلين حسب النشاط الاقتصادي </t>
  </si>
  <si>
    <t xml:space="preserve">النفقات التشغيلية حسب النشاط الاقتصادي </t>
  </si>
  <si>
    <t xml:space="preserve"> الإيرادات التشغيلية حسب النشاط الاقتصادي</t>
  </si>
  <si>
    <t xml:space="preserve">معدل الإشغال الشهري لوحدات الإقامة حسب النوع </t>
  </si>
  <si>
    <t xml:space="preserve">متوسط السعر اليومي لوحدات الإقامة حسب النوع </t>
  </si>
  <si>
    <t xml:space="preserve">معدل العائد اليومي لوحدات الإقامة حسب النوع </t>
  </si>
  <si>
    <t xml:space="preserve">متوسط مدة الإقامة  في وحدات الإقامة حسب النوع  </t>
  </si>
  <si>
    <t xml:space="preserve">إجمالي المشتغلين حسب الجنس والنشاط الاقتصادي  </t>
  </si>
  <si>
    <t xml:space="preserve">وحدة الإقامة </t>
  </si>
  <si>
    <t>الوحدة ( الاف الريالات)</t>
  </si>
  <si>
    <t>المصدر : بيانات إدارية من وزارة السياحة</t>
  </si>
  <si>
    <t xml:space="preserve">الوحدة : ريال سعودي                                                                                                                                                                                                                                                                                                                                                                                                                     المصدر : بيانات إدارية من وزارة السياحة </t>
  </si>
  <si>
    <r>
      <t>ا</t>
    </r>
    <r>
      <rPr>
        <sz val="8"/>
        <rFont val="Frutiger LT Arabic 45 Light"/>
      </rPr>
      <t>لوحدة : ليلة</t>
    </r>
    <r>
      <rPr>
        <b/>
        <sz val="8"/>
        <rFont val="Frutiger LT Arabic 45 Light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المصدر : بيانات إدارية من وزارة السياحة</t>
    </r>
  </si>
  <si>
    <t>نقل الركاب بالسكة الحديدية</t>
  </si>
  <si>
    <t xml:space="preserve">النقل البري للركاب  </t>
  </si>
  <si>
    <t xml:space="preserve">النقل البري للركاب </t>
  </si>
  <si>
    <t>المصدر : بيانات إدارية من وزارة الموارد البشرية والتنمية الاجتماعية، والخطوط الجوية العربية السعودية  والشركة السعودية للسكة الحديدية</t>
  </si>
  <si>
    <t>المصدر : بيانات إدارية من وزارة الموارد البشرية والتنمية الاجتماعية، والخطوط الجوية العربية السعودية والشركة السعودية للسكة الحديدية</t>
  </si>
  <si>
    <t xml:space="preserve">الوحدة : ريال سعودي </t>
  </si>
  <si>
    <t xml:space="preserve">  المصدر : بيانات إدارية من وزارة السياحة </t>
  </si>
  <si>
    <t xml:space="preserve">نوع وحدة الإقامة </t>
  </si>
  <si>
    <t>المصدر : مسح المنشآت السياحية 2021</t>
  </si>
  <si>
    <t xml:space="preserve"> الإيرادات التشغيلية حسب النشاط الاقتصادي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</si>
</sst>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.0"/>
    <numFmt numFmtId="167" formatCode="0.0"/>
  </numFmts>
  <fonts count="39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2"/>
      <name val="Frutiger LT Arabic 45 Light"/>
    </font>
    <font>
      <sz val="10"/>
      <name val="Frutiger LT Arabic 45 Light"/>
    </font>
    <font>
      <b/>
      <sz val="12"/>
      <color rgb="FFFFFFFF"/>
      <name val="Frutiger LT Arabic 45 Light"/>
    </font>
    <font>
      <sz val="10"/>
      <color theme="1"/>
      <name val="Arial"/>
      <family val="2"/>
      <charset val="178"/>
      <scheme val="minor"/>
    </font>
    <font>
      <sz val="12"/>
      <color theme="1"/>
      <name val="Frutiger LT Arabic 45 Light"/>
    </font>
    <font>
      <sz val="18"/>
      <color theme="1"/>
      <name val="Sakkal Majalla"/>
    </font>
    <font>
      <b/>
      <sz val="12"/>
      <color theme="0"/>
      <name val="Frutiger LT Arabic 45 Light"/>
    </font>
    <font>
      <sz val="8"/>
      <color theme="1" tint="0.34998626667073579"/>
      <name val="Neo Sans Arabic"/>
      <family val="2"/>
    </font>
    <font>
      <sz val="11"/>
      <color rgb="FF0061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 tint="0.34998626667073579"/>
      <name val="Neo Sans Arabic Light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  <charset val="178"/>
      <scheme val="minor"/>
    </font>
    <font>
      <sz val="11"/>
      <name val="Frutiger LT Arabic 45 Light"/>
    </font>
    <font>
      <u/>
      <sz val="11"/>
      <color theme="10"/>
      <name val="Arial"/>
      <family val="2"/>
      <charset val="178"/>
      <scheme val="minor"/>
    </font>
    <font>
      <b/>
      <sz val="14"/>
      <name val="Frutiger LT Arabic 45 Light"/>
      <charset val="178"/>
    </font>
    <font>
      <b/>
      <sz val="12"/>
      <color theme="0"/>
      <name val="F"/>
      <charset val="178"/>
    </font>
    <font>
      <b/>
      <sz val="12"/>
      <name val="Frutiger LT Arabic 45 Light"/>
    </font>
    <font>
      <sz val="11"/>
      <color theme="1" tint="0.249977111117893"/>
      <name val="Frutiger LT Arabic 45 Light"/>
      <charset val="178"/>
    </font>
    <font>
      <b/>
      <sz val="12"/>
      <name val="Frutiger LT Arabic 45 Light"/>
      <charset val="178"/>
    </font>
    <font>
      <sz val="8"/>
      <color theme="1"/>
      <name val="Frutiger LT Arabic 45 Light"/>
      <charset val="178"/>
    </font>
    <font>
      <sz val="7"/>
      <color theme="1"/>
      <name val="Frutiger LT Arabic 45 Light"/>
      <charset val="178"/>
    </font>
    <font>
      <u/>
      <sz val="9"/>
      <color theme="10"/>
      <name val="Frutiger LT Arabic 45 Light"/>
      <charset val="178"/>
    </font>
    <font>
      <b/>
      <sz val="8"/>
      <name val="Frutiger LT Arabic 45 Light"/>
    </font>
    <font>
      <sz val="8"/>
      <name val="Frutiger LT Arabic 45 Light"/>
      <charset val="178"/>
    </font>
    <font>
      <sz val="8"/>
      <name val="Frutiger LT Arabic 45 Light"/>
    </font>
    <font>
      <b/>
      <sz val="11"/>
      <color theme="1"/>
      <name val="Arial"/>
      <family val="2"/>
      <charset val="178"/>
      <scheme val="minor"/>
    </font>
    <font>
      <b/>
      <sz val="12"/>
      <color theme="0"/>
      <name val="Frutiger LT Arabic 45 Light"/>
      <charset val="178"/>
    </font>
    <font>
      <b/>
      <sz val="12"/>
      <color theme="1"/>
      <name val="Frutiger LT Arabic 45 Light"/>
      <charset val="178"/>
    </font>
    <font>
      <b/>
      <sz val="11"/>
      <color theme="0"/>
      <name val="Frutiger LT Arabic 45 Light"/>
      <charset val="178"/>
    </font>
    <font>
      <sz val="12"/>
      <color theme="0"/>
      <name val="Frutiger LT Arabic 45 Light"/>
    </font>
    <font>
      <sz val="11"/>
      <color theme="0"/>
      <name val="Frutiger LT Arabic 45 Light"/>
    </font>
    <font>
      <u/>
      <sz val="11"/>
      <color theme="10"/>
      <name val="Frutiger LT Arabic 45 Light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8"/>
      </patternFill>
    </fill>
    <fill>
      <patternFill patternType="solid">
        <fgColor theme="3" tint="0.39997558519241921"/>
        <bgColor rgb="FF000000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0">
    <xf numFmtId="0" fontId="0" fillId="0" borderId="0"/>
    <xf numFmtId="0" fontId="4" fillId="0" borderId="0"/>
    <xf numFmtId="9" fontId="3" fillId="0" borderId="0" applyFont="0" applyFill="0" applyBorder="0" applyAlignment="0" applyProtection="0"/>
    <xf numFmtId="0" fontId="13" fillId="5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15" fillId="0" borderId="0"/>
    <xf numFmtId="0" fontId="1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161">
    <xf numFmtId="0" fontId="0" fillId="0" borderId="0" xfId="0"/>
    <xf numFmtId="0" fontId="0" fillId="0" borderId="1" xfId="0" applyBorder="1"/>
    <xf numFmtId="0" fontId="8" fillId="0" borderId="0" xfId="0" applyFont="1"/>
    <xf numFmtId="0" fontId="9" fillId="0" borderId="1" xfId="0" applyFont="1" applyBorder="1"/>
    <xf numFmtId="0" fontId="10" fillId="0" borderId="1" xfId="0" applyFont="1" applyBorder="1"/>
    <xf numFmtId="0" fontId="10" fillId="0" borderId="0" xfId="0" applyFont="1"/>
    <xf numFmtId="0" fontId="10" fillId="0" borderId="2" xfId="0" applyFont="1" applyBorder="1"/>
    <xf numFmtId="0" fontId="6" fillId="3" borderId="1" xfId="0" applyFont="1" applyFill="1" applyBorder="1" applyAlignment="1">
      <alignment horizontal="center" vertical="center" readingOrder="2"/>
    </xf>
    <xf numFmtId="0" fontId="5" fillId="3" borderId="1" xfId="0" applyFont="1" applyFill="1" applyBorder="1" applyAlignment="1">
      <alignment horizontal="right" vertical="center" readingOrder="1"/>
    </xf>
    <xf numFmtId="0" fontId="6" fillId="4" borderId="1" xfId="0" applyFont="1" applyFill="1" applyBorder="1" applyAlignment="1">
      <alignment horizontal="center" vertical="center" readingOrder="2"/>
    </xf>
    <xf numFmtId="0" fontId="5" fillId="4" borderId="1" xfId="0" applyFont="1" applyFill="1" applyBorder="1" applyAlignment="1">
      <alignment horizontal="right" vertical="center" readingOrder="1"/>
    </xf>
    <xf numFmtId="3" fontId="5" fillId="3" borderId="1" xfId="0" applyNumberFormat="1" applyFont="1" applyFill="1" applyBorder="1" applyAlignment="1">
      <alignment horizontal="center" vertical="center" wrapText="1" readingOrder="1"/>
    </xf>
    <xf numFmtId="3" fontId="5" fillId="4" borderId="1" xfId="0" applyNumberFormat="1" applyFont="1" applyFill="1" applyBorder="1" applyAlignment="1">
      <alignment horizontal="center" vertical="center" wrapText="1" readingOrder="1"/>
    </xf>
    <xf numFmtId="3" fontId="5" fillId="4" borderId="1" xfId="2" applyNumberFormat="1" applyFont="1" applyFill="1" applyBorder="1" applyAlignment="1">
      <alignment horizontal="center" vertical="center" readingOrder="1"/>
    </xf>
    <xf numFmtId="3" fontId="5" fillId="3" borderId="1" xfId="2" applyNumberFormat="1" applyFont="1" applyFill="1" applyBorder="1" applyAlignment="1">
      <alignment horizontal="center" vertical="center" readingOrder="1"/>
    </xf>
    <xf numFmtId="0" fontId="0" fillId="2" borderId="0" xfId="0" applyFill="1"/>
    <xf numFmtId="0" fontId="8" fillId="2" borderId="0" xfId="0" applyFont="1" applyFill="1"/>
    <xf numFmtId="0" fontId="13" fillId="0" borderId="0" xfId="3" applyFill="1"/>
    <xf numFmtId="0" fontId="12" fillId="2" borderId="5" xfId="0" applyFont="1" applyFill="1" applyBorder="1" applyAlignment="1">
      <alignment horizontal="left" vertical="center" readingOrder="2"/>
    </xf>
    <xf numFmtId="0" fontId="6" fillId="3" borderId="1" xfId="1" applyFont="1" applyFill="1" applyBorder="1" applyAlignment="1">
      <alignment horizontal="center" vertical="center" readingOrder="2"/>
    </xf>
    <xf numFmtId="0" fontId="5" fillId="3" borderId="1" xfId="1" applyFont="1" applyFill="1" applyBorder="1" applyAlignment="1">
      <alignment horizontal="right" vertical="center" readingOrder="1"/>
    </xf>
    <xf numFmtId="0" fontId="6" fillId="4" borderId="1" xfId="1" applyFont="1" applyFill="1" applyBorder="1" applyAlignment="1">
      <alignment horizontal="center" vertical="center" readingOrder="2"/>
    </xf>
    <xf numFmtId="0" fontId="5" fillId="4" borderId="1" xfId="1" applyFont="1" applyFill="1" applyBorder="1" applyAlignment="1">
      <alignment horizontal="right" vertical="center" readingOrder="1"/>
    </xf>
    <xf numFmtId="0" fontId="10" fillId="2" borderId="1" xfId="0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2" fillId="2" borderId="1" xfId="0" applyFont="1" applyFill="1" applyBorder="1" applyAlignment="1">
      <alignment vertical="center" readingOrder="2"/>
    </xf>
    <xf numFmtId="3" fontId="5" fillId="2" borderId="1" xfId="0" applyNumberFormat="1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vertical="top"/>
    </xf>
    <xf numFmtId="0" fontId="16" fillId="0" borderId="4" xfId="0" applyFont="1" applyBorder="1" applyAlignment="1">
      <alignment horizontal="center" readingOrder="2"/>
    </xf>
    <xf numFmtId="165" fontId="10" fillId="2" borderId="0" xfId="0" applyNumberFormat="1" applyFont="1" applyFill="1"/>
    <xf numFmtId="0" fontId="24" fillId="4" borderId="1" xfId="0" applyFont="1" applyFill="1" applyBorder="1" applyAlignment="1">
      <alignment horizontal="center" vertical="center" readingOrder="2"/>
    </xf>
    <xf numFmtId="0" fontId="24" fillId="3" borderId="1" xfId="0" applyFont="1" applyFill="1" applyBorder="1" applyAlignment="1">
      <alignment horizontal="center" vertical="center" readingOrder="2"/>
    </xf>
    <xf numFmtId="0" fontId="19" fillId="3" borderId="1" xfId="1" applyFont="1" applyFill="1" applyBorder="1" applyAlignment="1">
      <alignment horizontal="right" vertical="center" readingOrder="1"/>
    </xf>
    <xf numFmtId="3" fontId="19" fillId="3" borderId="1" xfId="0" applyNumberFormat="1" applyFont="1" applyFill="1" applyBorder="1" applyAlignment="1">
      <alignment horizontal="center" vertical="center" wrapText="1" readingOrder="1"/>
    </xf>
    <xf numFmtId="0" fontId="19" fillId="4" borderId="1" xfId="1" applyFont="1" applyFill="1" applyBorder="1" applyAlignment="1">
      <alignment horizontal="right" vertical="center" readingOrder="1"/>
    </xf>
    <xf numFmtId="3" fontId="19" fillId="4" borderId="1" xfId="0" applyNumberFormat="1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vertical="top"/>
    </xf>
    <xf numFmtId="0" fontId="26" fillId="2" borderId="0" xfId="0" applyFont="1" applyFill="1"/>
    <xf numFmtId="0" fontId="19" fillId="3" borderId="1" xfId="0" applyFont="1" applyFill="1" applyBorder="1" applyAlignment="1">
      <alignment horizontal="right" vertical="center" readingOrder="1"/>
    </xf>
    <xf numFmtId="3" fontId="19" fillId="3" borderId="1" xfId="2" applyNumberFormat="1" applyFont="1" applyFill="1" applyBorder="1" applyAlignment="1">
      <alignment horizontal="center" vertical="center" readingOrder="1"/>
    </xf>
    <xf numFmtId="0" fontId="19" fillId="4" borderId="1" xfId="0" applyFont="1" applyFill="1" applyBorder="1" applyAlignment="1">
      <alignment horizontal="right" vertical="center" readingOrder="1"/>
    </xf>
    <xf numFmtId="3" fontId="19" fillId="4" borderId="1" xfId="2" applyNumberFormat="1" applyFont="1" applyFill="1" applyBorder="1" applyAlignment="1">
      <alignment horizontal="center" vertical="center" readingOrder="1"/>
    </xf>
    <xf numFmtId="0" fontId="28" fillId="2" borderId="10" xfId="18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8" fillId="2" borderId="0" xfId="18" applyFont="1" applyFill="1" applyBorder="1" applyAlignment="1">
      <alignment horizontal="right"/>
    </xf>
    <xf numFmtId="0" fontId="28" fillId="2" borderId="0" xfId="18" applyFont="1" applyFill="1" applyBorder="1" applyAlignment="1">
      <alignment horizontal="left" vertical="top"/>
    </xf>
    <xf numFmtId="0" fontId="28" fillId="2" borderId="5" xfId="18" applyFont="1" applyFill="1" applyBorder="1" applyAlignment="1">
      <alignment horizontal="left"/>
    </xf>
    <xf numFmtId="0" fontId="29" fillId="2" borderId="0" xfId="0" applyFont="1" applyFill="1" applyAlignment="1">
      <alignment horizontal="right" vertical="center"/>
    </xf>
    <xf numFmtId="165" fontId="0" fillId="2" borderId="0" xfId="2" applyNumberFormat="1" applyFont="1" applyFill="1"/>
    <xf numFmtId="0" fontId="30" fillId="0" borderId="0" xfId="0" applyFont="1" applyAlignment="1">
      <alignment vertical="center"/>
    </xf>
    <xf numFmtId="0" fontId="20" fillId="0" borderId="0" xfId="18" applyAlignment="1"/>
    <xf numFmtId="0" fontId="26" fillId="0" borderId="0" xfId="0" applyFont="1"/>
    <xf numFmtId="0" fontId="28" fillId="0" borderId="0" xfId="18" applyFont="1" applyBorder="1" applyAlignment="1"/>
    <xf numFmtId="0" fontId="30" fillId="0" borderId="0" xfId="18" applyFont="1" applyBorder="1" applyAlignment="1">
      <alignment vertical="top"/>
    </xf>
    <xf numFmtId="0" fontId="28" fillId="0" borderId="10" xfId="18" applyFont="1" applyBorder="1" applyAlignment="1"/>
    <xf numFmtId="0" fontId="0" fillId="0" borderId="0" xfId="0" applyAlignment="1">
      <alignment horizontal="center"/>
    </xf>
    <xf numFmtId="0" fontId="7" fillId="6" borderId="9" xfId="1" applyFont="1" applyFill="1" applyBorder="1" applyAlignment="1">
      <alignment horizontal="center" vertical="center" wrapText="1" readingOrder="2"/>
    </xf>
    <xf numFmtId="0" fontId="7" fillId="6" borderId="10" xfId="1" applyFont="1" applyFill="1" applyBorder="1" applyAlignment="1">
      <alignment horizontal="center" vertical="center" wrapText="1" readingOrder="2"/>
    </xf>
    <xf numFmtId="0" fontId="7" fillId="6" borderId="11" xfId="1" applyFont="1" applyFill="1" applyBorder="1" applyAlignment="1">
      <alignment horizontal="center" vertical="center" wrapText="1" readingOrder="2"/>
    </xf>
    <xf numFmtId="3" fontId="7" fillId="6" borderId="1" xfId="1" applyNumberFormat="1" applyFont="1" applyFill="1" applyBorder="1" applyAlignment="1">
      <alignment horizontal="center" vertical="center" wrapText="1" readingOrder="1"/>
    </xf>
    <xf numFmtId="0" fontId="22" fillId="7" borderId="1" xfId="0" applyFont="1" applyFill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 wrapText="1" readingOrder="2"/>
    </xf>
    <xf numFmtId="3" fontId="7" fillId="6" borderId="4" xfId="2" applyNumberFormat="1" applyFont="1" applyFill="1" applyBorder="1" applyAlignment="1">
      <alignment horizontal="center" vertical="center" wrapText="1" readingOrder="1"/>
    </xf>
    <xf numFmtId="0" fontId="7" fillId="6" borderId="9" xfId="0" applyFont="1" applyFill="1" applyBorder="1" applyAlignment="1">
      <alignment horizontal="center" vertical="center" wrapText="1" readingOrder="2"/>
    </xf>
    <xf numFmtId="3" fontId="11" fillId="6" borderId="1" xfId="0" applyNumberFormat="1" applyFont="1" applyFill="1" applyBorder="1" applyAlignment="1">
      <alignment horizontal="center" vertical="center" wrapText="1" readingOrder="1"/>
    </xf>
    <xf numFmtId="3" fontId="35" fillId="6" borderId="15" xfId="0" applyNumberFormat="1" applyFont="1" applyFill="1" applyBorder="1" applyAlignment="1">
      <alignment horizontal="center" vertical="center"/>
    </xf>
    <xf numFmtId="3" fontId="35" fillId="6" borderId="1" xfId="0" applyNumberFormat="1" applyFont="1" applyFill="1" applyBorder="1" applyAlignment="1">
      <alignment horizontal="center" vertical="center"/>
    </xf>
    <xf numFmtId="166" fontId="33" fillId="6" borderId="15" xfId="0" applyNumberFormat="1" applyFont="1" applyFill="1" applyBorder="1" applyAlignment="1">
      <alignment horizontal="center" vertical="center"/>
    </xf>
    <xf numFmtId="166" fontId="33" fillId="6" borderId="1" xfId="0" applyNumberFormat="1" applyFont="1" applyFill="1" applyBorder="1" applyAlignment="1">
      <alignment horizontal="center" vertical="center"/>
    </xf>
    <xf numFmtId="0" fontId="7" fillId="6" borderId="3" xfId="1" applyFont="1" applyFill="1" applyBorder="1" applyAlignment="1">
      <alignment vertical="center" wrapText="1" readingOrder="2"/>
    </xf>
    <xf numFmtId="10" fontId="19" fillId="3" borderId="1" xfId="2" applyNumberFormat="1" applyFont="1" applyFill="1" applyBorder="1" applyAlignment="1">
      <alignment horizontal="center" vertical="center" readingOrder="1"/>
    </xf>
    <xf numFmtId="10" fontId="19" fillId="3" borderId="1" xfId="2" applyNumberFormat="1" applyFont="1" applyFill="1" applyBorder="1" applyAlignment="1">
      <alignment horizontal="center" vertical="center" wrapText="1" readingOrder="1"/>
    </xf>
    <xf numFmtId="10" fontId="19" fillId="4" borderId="1" xfId="2" applyNumberFormat="1" applyFont="1" applyFill="1" applyBorder="1" applyAlignment="1">
      <alignment horizontal="center" vertical="center" readingOrder="1"/>
    </xf>
    <xf numFmtId="10" fontId="19" fillId="4" borderId="1" xfId="2" applyNumberFormat="1" applyFont="1" applyFill="1" applyBorder="1" applyAlignment="1">
      <alignment horizontal="center" vertical="center" wrapText="1" readingOrder="1"/>
    </xf>
    <xf numFmtId="10" fontId="35" fillId="6" borderId="1" xfId="2" applyNumberFormat="1" applyFont="1" applyFill="1" applyBorder="1" applyAlignment="1">
      <alignment horizontal="center" vertical="center" readingOrder="1"/>
    </xf>
    <xf numFmtId="10" fontId="35" fillId="6" borderId="1" xfId="2" applyNumberFormat="1" applyFont="1" applyFill="1" applyBorder="1" applyAlignment="1">
      <alignment horizontal="center" vertical="center" wrapText="1" readingOrder="1"/>
    </xf>
    <xf numFmtId="0" fontId="25" fillId="0" borderId="0" xfId="1" applyFont="1" applyAlignment="1">
      <alignment readingOrder="1"/>
    </xf>
    <xf numFmtId="10" fontId="19" fillId="4" borderId="1" xfId="0" applyNumberFormat="1" applyFont="1" applyFill="1" applyBorder="1" applyAlignment="1">
      <alignment horizontal="center" vertical="center"/>
    </xf>
    <xf numFmtId="10" fontId="19" fillId="3" borderId="15" xfId="0" applyNumberFormat="1" applyFont="1" applyFill="1" applyBorder="1" applyAlignment="1">
      <alignment horizontal="center" vertical="center"/>
    </xf>
    <xf numFmtId="10" fontId="35" fillId="6" borderId="15" xfId="0" applyNumberFormat="1" applyFont="1" applyFill="1" applyBorder="1" applyAlignment="1">
      <alignment horizontal="center" vertical="center"/>
    </xf>
    <xf numFmtId="10" fontId="35" fillId="6" borderId="1" xfId="0" applyNumberFormat="1" applyFont="1" applyFill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/>
    </xf>
    <xf numFmtId="167" fontId="19" fillId="3" borderId="15" xfId="0" applyNumberFormat="1" applyFont="1" applyFill="1" applyBorder="1" applyAlignment="1">
      <alignment horizontal="center" vertical="center"/>
    </xf>
    <xf numFmtId="1" fontId="19" fillId="4" borderId="1" xfId="0" applyNumberFormat="1" applyFont="1" applyFill="1" applyBorder="1" applyAlignment="1">
      <alignment horizontal="center" vertical="center"/>
    </xf>
    <xf numFmtId="1" fontId="19" fillId="3" borderId="15" xfId="0" applyNumberFormat="1" applyFont="1" applyFill="1" applyBorder="1" applyAlignment="1">
      <alignment horizontal="center" vertical="center"/>
    </xf>
    <xf numFmtId="10" fontId="5" fillId="3" borderId="1" xfId="2" applyNumberFormat="1" applyFont="1" applyFill="1" applyBorder="1" applyAlignment="1">
      <alignment horizontal="center" vertical="center" wrapText="1" readingOrder="1"/>
    </xf>
    <xf numFmtId="10" fontId="5" fillId="4" borderId="1" xfId="2" applyNumberFormat="1" applyFont="1" applyFill="1" applyBorder="1" applyAlignment="1">
      <alignment horizontal="center" vertical="center" readingOrder="1"/>
    </xf>
    <xf numFmtId="0" fontId="11" fillId="8" borderId="9" xfId="1" applyFont="1" applyFill="1" applyBorder="1" applyAlignment="1">
      <alignment horizontal="center" vertical="center" wrapText="1" readingOrder="2"/>
    </xf>
    <xf numFmtId="165" fontId="10" fillId="2" borderId="0" xfId="2" applyNumberFormat="1" applyFont="1" applyFill="1"/>
    <xf numFmtId="165" fontId="38" fillId="2" borderId="0" xfId="2" applyNumberFormat="1" applyFont="1" applyFill="1" applyBorder="1" applyAlignment="1">
      <alignment horizontal="right"/>
    </xf>
    <xf numFmtId="10" fontId="7" fillId="6" borderId="1" xfId="2" applyNumberFormat="1" applyFont="1" applyFill="1" applyBorder="1" applyAlignment="1">
      <alignment horizontal="center" vertical="center" wrapText="1" readingOrder="1"/>
    </xf>
    <xf numFmtId="10" fontId="0" fillId="2" borderId="0" xfId="2" applyNumberFormat="1" applyFont="1" applyFill="1"/>
    <xf numFmtId="0" fontId="23" fillId="0" borderId="3" xfId="1" applyFont="1" applyBorder="1" applyAlignment="1">
      <alignment horizontal="center" vertical="center" wrapText="1" readingOrder="2"/>
    </xf>
    <xf numFmtId="0" fontId="23" fillId="0" borderId="0" xfId="1" applyFont="1" applyAlignment="1">
      <alignment horizontal="center" vertical="center" wrapText="1" readingOrder="2"/>
    </xf>
    <xf numFmtId="0" fontId="8" fillId="0" borderId="0" xfId="0" applyFont="1" applyAlignment="1">
      <alignment horizontal="center"/>
    </xf>
    <xf numFmtId="0" fontId="7" fillId="6" borderId="6" xfId="1" applyFont="1" applyFill="1" applyBorder="1" applyAlignment="1">
      <alignment horizontal="center" vertical="center" wrapText="1" readingOrder="2"/>
    </xf>
    <xf numFmtId="0" fontId="7" fillId="6" borderId="7" xfId="1" applyFont="1" applyFill="1" applyBorder="1" applyAlignment="1">
      <alignment horizontal="center" vertical="center" wrapText="1" readingOrder="2"/>
    </xf>
    <xf numFmtId="0" fontId="12" fillId="2" borderId="4" xfId="0" applyFont="1" applyFill="1" applyBorder="1" applyAlignment="1">
      <alignment horizontal="right" vertical="center" readingOrder="2"/>
    </xf>
    <xf numFmtId="0" fontId="12" fillId="2" borderId="5" xfId="0" applyFont="1" applyFill="1" applyBorder="1" applyAlignment="1">
      <alignment horizontal="right" vertical="center" readingOrder="2"/>
    </xf>
    <xf numFmtId="0" fontId="36" fillId="6" borderId="4" xfId="0" applyFont="1" applyFill="1" applyBorder="1" applyAlignment="1">
      <alignment horizontal="center" vertical="center" wrapText="1" shrinkToFit="1"/>
    </xf>
    <xf numFmtId="0" fontId="36" fillId="6" borderId="2" xfId="0" applyFont="1" applyFill="1" applyBorder="1" applyAlignment="1">
      <alignment horizontal="center" vertical="center" wrapText="1" shrinkToFit="1"/>
    </xf>
    <xf numFmtId="0" fontId="21" fillId="0" borderId="3" xfId="1" applyFont="1" applyBorder="1" applyAlignment="1">
      <alignment horizontal="center" vertical="center" readingOrder="1"/>
    </xf>
    <xf numFmtId="0" fontId="21" fillId="0" borderId="0" xfId="1" applyFont="1" applyAlignment="1">
      <alignment horizontal="center" vertical="center" readingOrder="1"/>
    </xf>
    <xf numFmtId="0" fontId="25" fillId="0" borderId="4" xfId="1" applyFont="1" applyBorder="1" applyAlignment="1">
      <alignment horizontal="center" vertical="center" readingOrder="1"/>
    </xf>
    <xf numFmtId="0" fontId="25" fillId="0" borderId="5" xfId="1" applyFont="1" applyBorder="1" applyAlignment="1">
      <alignment horizontal="center" vertical="center" readingOrder="1"/>
    </xf>
    <xf numFmtId="0" fontId="25" fillId="0" borderId="2" xfId="1" applyFont="1" applyBorder="1" applyAlignment="1">
      <alignment horizontal="center" vertical="center" readingOrder="1"/>
    </xf>
    <xf numFmtId="0" fontId="7" fillId="6" borderId="3" xfId="1" applyFont="1" applyFill="1" applyBorder="1" applyAlignment="1">
      <alignment horizontal="center" vertical="center" wrapText="1" readingOrder="2"/>
    </xf>
    <xf numFmtId="0" fontId="7" fillId="6" borderId="8" xfId="1" applyFont="1" applyFill="1" applyBorder="1" applyAlignment="1">
      <alignment horizontal="center" vertical="center" wrapText="1" readingOrder="2"/>
    </xf>
    <xf numFmtId="0" fontId="10" fillId="0" borderId="0" xfId="0" applyFont="1" applyAlignment="1">
      <alignment horizontal="center"/>
    </xf>
    <xf numFmtId="0" fontId="25" fillId="0" borderId="14" xfId="1" applyFont="1" applyBorder="1" applyAlignment="1">
      <alignment horizontal="center" readingOrder="1"/>
    </xf>
    <xf numFmtId="0" fontId="25" fillId="0" borderId="12" xfId="1" applyFont="1" applyBorder="1" applyAlignment="1">
      <alignment horizontal="center" readingOrder="1"/>
    </xf>
    <xf numFmtId="0" fontId="25" fillId="0" borderId="0" xfId="1" applyFont="1" applyAlignment="1">
      <alignment horizontal="center" readingOrder="1"/>
    </xf>
    <xf numFmtId="0" fontId="7" fillId="6" borderId="6" xfId="0" applyFont="1" applyFill="1" applyBorder="1" applyAlignment="1">
      <alignment horizontal="center" vertical="center" wrapText="1" readingOrder="2"/>
    </xf>
    <xf numFmtId="0" fontId="7" fillId="6" borderId="7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7" fillId="6" borderId="10" xfId="0" applyFont="1" applyFill="1" applyBorder="1" applyAlignment="1">
      <alignment horizontal="center" vertical="center" wrapText="1" readingOrder="2"/>
    </xf>
    <xf numFmtId="0" fontId="7" fillId="2" borderId="0" xfId="0" applyFont="1" applyFill="1" applyAlignment="1">
      <alignment horizontal="center" vertical="center" wrapText="1" readingOrder="2"/>
    </xf>
    <xf numFmtId="0" fontId="0" fillId="2" borderId="0" xfId="0" applyFill="1" applyAlignment="1">
      <alignment horizontal="center"/>
    </xf>
    <xf numFmtId="0" fontId="7" fillId="6" borderId="1" xfId="0" applyFont="1" applyFill="1" applyBorder="1" applyAlignment="1">
      <alignment horizontal="center" vertical="center" readingOrder="2"/>
    </xf>
    <xf numFmtId="0" fontId="12" fillId="0" borderId="4" xfId="0" applyFont="1" applyBorder="1" applyAlignment="1">
      <alignment horizontal="right" vertical="center" readingOrder="2"/>
    </xf>
    <xf numFmtId="0" fontId="12" fillId="0" borderId="5" xfId="0" applyFont="1" applyBorder="1" applyAlignment="1">
      <alignment horizontal="right" vertical="center" readingOrder="2"/>
    </xf>
    <xf numFmtId="0" fontId="7" fillId="6" borderId="14" xfId="0" applyFont="1" applyFill="1" applyBorder="1" applyAlignment="1">
      <alignment horizontal="center" vertical="center" wrapText="1" readingOrder="2"/>
    </xf>
    <xf numFmtId="0" fontId="7" fillId="6" borderId="12" xfId="0" applyFont="1" applyFill="1" applyBorder="1" applyAlignment="1">
      <alignment horizontal="center" vertical="center" wrapText="1" readingOrder="2"/>
    </xf>
    <xf numFmtId="0" fontId="11" fillId="8" borderId="0" xfId="1" applyFont="1" applyFill="1" applyAlignment="1">
      <alignment horizontal="center" vertical="center" wrapText="1" readingOrder="2"/>
    </xf>
    <xf numFmtId="0" fontId="11" fillId="8" borderId="12" xfId="1" applyFont="1" applyFill="1" applyBorder="1" applyAlignment="1">
      <alignment horizontal="center" vertical="center" wrapText="1" readingOrder="2"/>
    </xf>
    <xf numFmtId="3" fontId="37" fillId="6" borderId="9" xfId="2" applyNumberFormat="1" applyFont="1" applyFill="1" applyBorder="1" applyAlignment="1">
      <alignment horizontal="center" vertical="center" readingOrder="1"/>
    </xf>
    <xf numFmtId="3" fontId="37" fillId="6" borderId="15" xfId="2" applyNumberFormat="1" applyFont="1" applyFill="1" applyBorder="1" applyAlignment="1">
      <alignment horizontal="center" vertical="center" readingOrder="1"/>
    </xf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right" vertical="top"/>
    </xf>
    <xf numFmtId="0" fontId="11" fillId="8" borderId="9" xfId="1" applyFont="1" applyFill="1" applyBorder="1" applyAlignment="1">
      <alignment horizontal="center" vertical="center" wrapText="1" readingOrder="2"/>
    </xf>
    <xf numFmtId="0" fontId="11" fillId="8" borderId="15" xfId="1" applyFont="1" applyFill="1" applyBorder="1" applyAlignment="1">
      <alignment horizontal="center" vertical="center" wrapText="1" readingOrder="2"/>
    </xf>
    <xf numFmtId="0" fontId="11" fillId="2" borderId="0" xfId="0" applyFont="1" applyFill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2" borderId="0" xfId="0" applyFont="1" applyFill="1" applyAlignment="1">
      <alignment horizontal="right" vertical="center"/>
    </xf>
    <xf numFmtId="0" fontId="11" fillId="8" borderId="4" xfId="1" applyFont="1" applyFill="1" applyBorder="1" applyAlignment="1">
      <alignment horizontal="center" vertical="center" wrapText="1" readingOrder="2"/>
    </xf>
    <xf numFmtId="0" fontId="11" fillId="8" borderId="2" xfId="1" applyFont="1" applyFill="1" applyBorder="1" applyAlignment="1">
      <alignment horizontal="center" vertical="center" wrapText="1" readingOrder="2"/>
    </xf>
    <xf numFmtId="0" fontId="11" fillId="6" borderId="0" xfId="0" applyFont="1" applyFill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38" fillId="0" borderId="10" xfId="18" applyFont="1" applyBorder="1" applyAlignment="1">
      <alignment horizontal="left" vertical="top"/>
    </xf>
    <xf numFmtId="0" fontId="38" fillId="0" borderId="0" xfId="18" applyFont="1" applyBorder="1" applyAlignment="1">
      <alignment horizontal="left" vertical="top"/>
    </xf>
    <xf numFmtId="0" fontId="11" fillId="8" borderId="6" xfId="1" applyFont="1" applyFill="1" applyBorder="1" applyAlignment="1">
      <alignment horizontal="center" vertical="center" wrapText="1" readingOrder="2"/>
    </xf>
    <xf numFmtId="0" fontId="11" fillId="8" borderId="7" xfId="1" applyFont="1" applyFill="1" applyBorder="1" applyAlignment="1">
      <alignment horizontal="center" vertical="center" wrapText="1" readingOrder="2"/>
    </xf>
    <xf numFmtId="0" fontId="26" fillId="0" borderId="0" xfId="0" applyFont="1" applyAlignment="1">
      <alignment horizontal="right"/>
    </xf>
    <xf numFmtId="0" fontId="28" fillId="0" borderId="10" xfId="18" applyFont="1" applyBorder="1" applyAlignment="1">
      <alignment horizontal="left" vertical="top"/>
    </xf>
    <xf numFmtId="0" fontId="28" fillId="0" borderId="0" xfId="18" applyFont="1" applyBorder="1" applyAlignment="1">
      <alignment horizontal="left" vertical="top"/>
    </xf>
    <xf numFmtId="0" fontId="11" fillId="6" borderId="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8" borderId="8" xfId="1" applyFont="1" applyFill="1" applyBorder="1" applyAlignment="1">
      <alignment horizontal="center" vertical="center" wrapText="1" readingOrder="2"/>
    </xf>
    <xf numFmtId="0" fontId="11" fillId="8" borderId="13" xfId="1" applyFont="1" applyFill="1" applyBorder="1" applyAlignment="1">
      <alignment horizontal="center" vertical="center" wrapText="1" readingOrder="2"/>
    </xf>
    <xf numFmtId="3" fontId="37" fillId="6" borderId="7" xfId="2" applyNumberFormat="1" applyFont="1" applyFill="1" applyBorder="1" applyAlignment="1">
      <alignment horizontal="center" vertical="center" readingOrder="1"/>
    </xf>
    <xf numFmtId="3" fontId="37" fillId="6" borderId="13" xfId="2" applyNumberFormat="1" applyFont="1" applyFill="1" applyBorder="1" applyAlignment="1">
      <alignment horizontal="center" vertical="center" readingOrder="1"/>
    </xf>
    <xf numFmtId="0" fontId="20" fillId="0" borderId="0" xfId="18" applyAlignment="1">
      <alignment horizontal="left"/>
    </xf>
    <xf numFmtId="0" fontId="21" fillId="3" borderId="0" xfId="1" applyFont="1" applyFill="1" applyAlignment="1">
      <alignment horizontal="center" vertical="center" readingOrder="1"/>
    </xf>
    <xf numFmtId="0" fontId="38" fillId="0" borderId="0" xfId="18" applyFont="1" applyAlignment="1">
      <alignment horizontal="right"/>
    </xf>
    <xf numFmtId="0" fontId="21" fillId="2" borderId="0" xfId="1" applyFont="1" applyFill="1" applyAlignment="1">
      <alignment horizontal="center" vertical="center" readingOrder="1"/>
    </xf>
    <xf numFmtId="0" fontId="7" fillId="6" borderId="10" xfId="1" applyFont="1" applyFill="1" applyBorder="1" applyAlignment="1">
      <alignment horizontal="center" vertical="center" wrapText="1" readingOrder="2"/>
    </xf>
  </cellXfs>
  <cellStyles count="20">
    <cellStyle name="Comma 2" xfId="10" xr:uid="{00000000-0005-0000-0000-000000000000}"/>
    <cellStyle name="Comma 3" xfId="8" xr:uid="{00000000-0005-0000-0000-000001000000}"/>
    <cellStyle name="Comma 4" xfId="5" xr:uid="{00000000-0005-0000-0000-000002000000}"/>
    <cellStyle name="Comma 5" xfId="16" xr:uid="{00000000-0005-0000-0000-000003000000}"/>
    <cellStyle name="Hyperlink 2" xfId="15" xr:uid="{00000000-0005-0000-0000-000006000000}"/>
    <cellStyle name="Normal 2" xfId="1" xr:uid="{00000000-0005-0000-0000-000008000000}"/>
    <cellStyle name="Normal 2 2" xfId="14" xr:uid="{00000000-0005-0000-0000-000009000000}"/>
    <cellStyle name="Normal 2 3" xfId="6" xr:uid="{00000000-0005-0000-0000-00000A000000}"/>
    <cellStyle name="Normal 3" xfId="12" xr:uid="{00000000-0005-0000-0000-00000B000000}"/>
    <cellStyle name="Normal 4" xfId="4" xr:uid="{00000000-0005-0000-0000-00000C000000}"/>
    <cellStyle name="Percent" xfId="2" builtinId="5"/>
    <cellStyle name="Percent 2" xfId="7" xr:uid="{00000000-0005-0000-0000-00000E000000}"/>
    <cellStyle name="Percent 2 2" xfId="11" xr:uid="{00000000-0005-0000-0000-00000F000000}"/>
    <cellStyle name="Percent 3" xfId="9" xr:uid="{00000000-0005-0000-0000-000010000000}"/>
    <cellStyle name="Percent 4" xfId="19" xr:uid="{00000000-0005-0000-0000-000011000000}"/>
    <cellStyle name="ارتباط تشعبي" xfId="18" builtinId="8"/>
    <cellStyle name="جيد" xfId="3" builtinId="26"/>
    <cellStyle name="عادي" xfId="0" builtinId="0"/>
    <cellStyle name="عادي 2 2" xfId="13" xr:uid="{00000000-0005-0000-0000-000012000000}"/>
    <cellStyle name="عادي 2 2 2" xfId="17" xr:uid="{00000000-0005-0000-0000-000013000000}"/>
  </cellStyles>
  <dxfs count="0"/>
  <tableStyles count="0" defaultTableStyle="TableStyleMedium2" defaultPivotStyle="PivotStyleLight16"/>
  <colors>
    <mruColors>
      <color rgb="FF2F75B5"/>
      <color rgb="FF92D050"/>
      <color rgb="FF1F4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364861</xdr:colOff>
      <xdr:row>0</xdr:row>
      <xdr:rowOff>0</xdr:rowOff>
    </xdr:from>
    <xdr:to>
      <xdr:col>1</xdr:col>
      <xdr:colOff>614991</xdr:colOff>
      <xdr:row>0</xdr:row>
      <xdr:rowOff>806540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A6C156-0ACF-40C9-B77E-911E579D9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561134" y="0"/>
          <a:ext cx="1901130" cy="8065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1028005</xdr:colOff>
      <xdr:row>4</xdr:row>
      <xdr:rowOff>76290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7395BA5-75C0-4CD7-81E2-80AF9D558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877870" y="0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170755</xdr:colOff>
      <xdr:row>4</xdr:row>
      <xdr:rowOff>139790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231AC84-25C6-49B9-BAD6-E33DC34BF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417620" y="31750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64209</xdr:colOff>
      <xdr:row>0</xdr:row>
      <xdr:rowOff>79375</xdr:rowOff>
    </xdr:from>
    <xdr:to>
      <xdr:col>1</xdr:col>
      <xdr:colOff>1282714</xdr:colOff>
      <xdr:row>5</xdr:row>
      <xdr:rowOff>12790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4DC730-718C-4139-99A4-68AF931C2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829786" y="79375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115218</xdr:colOff>
      <xdr:row>0</xdr:row>
      <xdr:rowOff>63502</xdr:rowOff>
    </xdr:from>
    <xdr:to>
      <xdr:col>1</xdr:col>
      <xdr:colOff>1667098</xdr:colOff>
      <xdr:row>0</xdr:row>
      <xdr:rowOff>870042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30902A2C-DD09-41B9-B489-E1C9F70C4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127902" y="63502"/>
          <a:ext cx="1901130" cy="8065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175164</xdr:colOff>
      <xdr:row>0</xdr:row>
      <xdr:rowOff>142878</xdr:rowOff>
    </xdr:from>
    <xdr:to>
      <xdr:col>1</xdr:col>
      <xdr:colOff>1746247</xdr:colOff>
      <xdr:row>0</xdr:row>
      <xdr:rowOff>957565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600C3F-995A-47AE-9B56-76AE8DDC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493128" y="142878"/>
          <a:ext cx="1920333" cy="814687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112871</xdr:colOff>
      <xdr:row>0</xdr:row>
      <xdr:rowOff>127007</xdr:rowOff>
    </xdr:from>
    <xdr:to>
      <xdr:col>1</xdr:col>
      <xdr:colOff>1664751</xdr:colOff>
      <xdr:row>0</xdr:row>
      <xdr:rowOff>933547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89E98D-0F9A-4D40-8D83-5560D0A9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479374" y="127007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95239</xdr:rowOff>
    </xdr:from>
    <xdr:to>
      <xdr:col>1</xdr:col>
      <xdr:colOff>1060459</xdr:colOff>
      <xdr:row>4</xdr:row>
      <xdr:rowOff>111125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ACF546A-9EBB-45BE-A87A-3978B912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7496666" y="95239"/>
          <a:ext cx="1933584" cy="714386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81537</xdr:colOff>
      <xdr:row>0</xdr:row>
      <xdr:rowOff>15876</xdr:rowOff>
    </xdr:from>
    <xdr:to>
      <xdr:col>1</xdr:col>
      <xdr:colOff>1493870</xdr:colOff>
      <xdr:row>0</xdr:row>
      <xdr:rowOff>957578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D83723-4E13-4248-83C8-FD38A660C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205880" y="15876"/>
          <a:ext cx="1920333" cy="941702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16745</xdr:colOff>
      <xdr:row>0</xdr:row>
      <xdr:rowOff>63515</xdr:rowOff>
    </xdr:from>
    <xdr:to>
      <xdr:col>1</xdr:col>
      <xdr:colOff>1425750</xdr:colOff>
      <xdr:row>0</xdr:row>
      <xdr:rowOff>870055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71B6F-A0F6-42EB-9D10-2F0C8DDDE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321625" y="63515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38801</xdr:colOff>
      <xdr:row>0</xdr:row>
      <xdr:rowOff>76192</xdr:rowOff>
    </xdr:from>
    <xdr:to>
      <xdr:col>1</xdr:col>
      <xdr:colOff>177806</xdr:colOff>
      <xdr:row>5</xdr:row>
      <xdr:rowOff>9607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8FD42-2942-4F4C-9968-007967C4B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3902569" y="76192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39484</xdr:colOff>
      <xdr:row>0</xdr:row>
      <xdr:rowOff>63500</xdr:rowOff>
    </xdr:from>
    <xdr:to>
      <xdr:col>1</xdr:col>
      <xdr:colOff>1257989</xdr:colOff>
      <xdr:row>4</xdr:row>
      <xdr:rowOff>44540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88B6D3D-83CD-4546-8D14-55503CADE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4790886" y="63500"/>
          <a:ext cx="1901130" cy="80654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rightToLeft="1" view="pageBreakPreview" zoomScale="60" zoomScaleNormal="100" workbookViewId="0">
      <selection activeCell="B40" sqref="B40"/>
    </sheetView>
  </sheetViews>
  <sheetFormatPr defaultRowHeight="13.8"/>
  <cols>
    <col min="1" max="1" width="21.59765625" customWidth="1"/>
    <col min="2" max="2" width="71" customWidth="1"/>
  </cols>
  <sheetData>
    <row r="1" spans="1:2" ht="72.900000000000006" customHeight="1">
      <c r="A1" s="15"/>
      <c r="B1" s="29"/>
    </row>
    <row r="2" spans="1:2" ht="38.4" customHeight="1">
      <c r="A2" s="93" t="s">
        <v>45</v>
      </c>
      <c r="B2" s="94"/>
    </row>
    <row r="3" spans="1:2" ht="38.4" customHeight="1">
      <c r="A3" s="93"/>
      <c r="B3" s="94"/>
    </row>
    <row r="4" spans="1:2" ht="21.6" customHeight="1">
      <c r="A4" s="61" t="s">
        <v>13</v>
      </c>
      <c r="B4" s="62" t="s">
        <v>14</v>
      </c>
    </row>
    <row r="5" spans="1:2" s="17" customFormat="1" ht="15.6" customHeight="1">
      <c r="A5" s="31">
        <v>1</v>
      </c>
      <c r="B5" s="31" t="s">
        <v>60</v>
      </c>
    </row>
    <row r="6" spans="1:2" s="17" customFormat="1" ht="15.6" customHeight="1">
      <c r="A6" s="32">
        <v>2</v>
      </c>
      <c r="B6" s="32" t="s">
        <v>61</v>
      </c>
    </row>
    <row r="7" spans="1:2" s="17" customFormat="1" ht="15.6" customHeight="1">
      <c r="A7" s="31">
        <v>3</v>
      </c>
      <c r="B7" s="31" t="s">
        <v>62</v>
      </c>
    </row>
    <row r="8" spans="1:2" s="17" customFormat="1" ht="14.25" customHeight="1">
      <c r="A8" s="32">
        <v>4</v>
      </c>
      <c r="B8" s="32" t="s">
        <v>63</v>
      </c>
    </row>
    <row r="9" spans="1:2" s="17" customFormat="1" ht="14.25" customHeight="1">
      <c r="A9" s="31">
        <v>5</v>
      </c>
      <c r="B9" s="31" t="s">
        <v>64</v>
      </c>
    </row>
    <row r="10" spans="1:2" s="17" customFormat="1" ht="15.6" customHeight="1">
      <c r="A10" s="32">
        <v>6</v>
      </c>
      <c r="B10" s="32" t="s">
        <v>65</v>
      </c>
    </row>
    <row r="11" spans="1:2" s="17" customFormat="1" ht="15.6" customHeight="1">
      <c r="A11" s="31">
        <v>7</v>
      </c>
      <c r="B11" s="31" t="s">
        <v>66</v>
      </c>
    </row>
    <row r="12" spans="1:2" ht="14.25" customHeight="1">
      <c r="A12" s="32">
        <v>8</v>
      </c>
      <c r="B12" s="32" t="s">
        <v>67</v>
      </c>
    </row>
    <row r="13" spans="1:2" ht="14.25" customHeight="1">
      <c r="A13" s="31">
        <v>9</v>
      </c>
      <c r="B13" s="31" t="s">
        <v>68</v>
      </c>
    </row>
    <row r="14" spans="1:2" ht="14.25" customHeight="1">
      <c r="A14" s="32">
        <v>10</v>
      </c>
      <c r="B14" s="32" t="s">
        <v>69</v>
      </c>
    </row>
    <row r="15" spans="1:2" ht="14.25" customHeight="1">
      <c r="A15" s="31">
        <v>11</v>
      </c>
      <c r="B15" s="31" t="s">
        <v>54</v>
      </c>
    </row>
    <row r="16" spans="1:2">
      <c r="A16" s="15"/>
      <c r="B16" s="15"/>
    </row>
    <row r="17" spans="1:1">
      <c r="A17" s="15"/>
    </row>
  </sheetData>
  <mergeCells count="1">
    <mergeCell ref="A2:B3"/>
  </mergeCells>
  <hyperlinks>
    <hyperlink ref="B5" location="'1'!A1" display="إجمالي المشتغلين حسب الجنس والنشاط الاقتصادي 2021" xr:uid="{00000000-0004-0000-0000-000000000000}"/>
    <hyperlink ref="B6" location="'2'!A1" display="إجمالي المشتغلين السعوديين حسب الجنس والنشاط الاقتصادي 2021" xr:uid="{00000000-0004-0000-0000-000001000000}"/>
    <hyperlink ref="B7" location="'3'!A1" display="إجمالي المشتغلين الغير سعوديين حسب الجنس والنشاط الاقتصادي 2021" xr:uid="{00000000-0004-0000-0000-000002000000}"/>
    <hyperlink ref="B8" location="'4'!A1" display="إجمالي تعويضات المشتغلين حسب النشاط الاقتصادي 2021" xr:uid="{00000000-0004-0000-0000-000003000000}"/>
    <hyperlink ref="B9" location="'5'!A1" display="النفقات التشغيلية حسب النشاط الاقتصادي 2021" xr:uid="{00000000-0004-0000-0000-000004000000}"/>
    <hyperlink ref="B10" location="'6'!A1" display=" الإيرادات التشغيلية حسب النشاط الاقتصادي 2021" xr:uid="{00000000-0004-0000-0000-000005000000}"/>
    <hyperlink ref="B11" location="'9'!A1" display="معدل الإشغال الشهري لوحدات الإقامة حسب النوع 2021" xr:uid="{00000000-0004-0000-0000-000008000000}"/>
    <hyperlink ref="B12" location="'10'!A1" display="متوسط السعر اليومي لوحدات الإقامة حسب النوع 2021" xr:uid="{00000000-0004-0000-0000-000009000000}"/>
    <hyperlink ref="B13" location="'11'!A1" display="معدل العائد اليومي لوحدات الإقامة حسب النوع 2021" xr:uid="{00000000-0004-0000-0000-00000A000000}"/>
    <hyperlink ref="B14" location="'12'!A1" display="متوسط مدة الإقامة  في وحدات الإقامة حسب النوع 2021 " xr:uid="{00000000-0004-0000-0000-00000B000000}"/>
    <hyperlink ref="B15" location="'13'!A1" display="نسب توطين الوظائف للانشطة المميزة للسياحة 2021" xr:uid="{00000000-0004-0000-0000-00000C000000}"/>
  </hyperlinks>
  <pageMargins left="0.7" right="0.7" top="0.75" bottom="0.75" header="0.3" footer="0.3"/>
  <pageSetup paperSize="9" scale="87" orientation="portrait" horizontalDpi="300" verticalDpi="300" r:id="rId1"/>
  <headerFooter>
    <oddHeader>&amp;Lمسح المنشآت السياحية 2021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5"/>
  <sheetViews>
    <sheetView rightToLeft="1" view="pageBreakPreview" zoomScale="60" zoomScaleNormal="100" workbookViewId="0">
      <selection activeCell="A5" sqref="A5:E6"/>
    </sheetView>
  </sheetViews>
  <sheetFormatPr defaultRowHeight="13.8"/>
  <cols>
    <col min="1" max="1" width="11.3984375" customWidth="1"/>
    <col min="2" max="2" width="13.3984375" customWidth="1"/>
    <col min="3" max="3" width="21.3984375" customWidth="1"/>
    <col min="4" max="4" width="20.59765625" customWidth="1"/>
    <col min="5" max="5" width="12.8984375" customWidth="1"/>
  </cols>
  <sheetData>
    <row r="1" spans="1:5" ht="14.25" customHeight="1">
      <c r="A1" s="115"/>
      <c r="B1" s="115"/>
      <c r="C1" s="115"/>
      <c r="D1" s="115"/>
      <c r="E1" s="115"/>
    </row>
    <row r="2" spans="1:5" ht="14.25" customHeight="1">
      <c r="A2" s="115"/>
      <c r="B2" s="115"/>
      <c r="C2" s="115"/>
      <c r="D2" s="115"/>
      <c r="E2" s="115"/>
    </row>
    <row r="3" spans="1:5" ht="14.25" customHeight="1">
      <c r="A3" s="115"/>
      <c r="B3" s="115"/>
      <c r="C3" s="115"/>
      <c r="D3" s="115"/>
      <c r="E3" s="115"/>
    </row>
    <row r="4" spans="1:5" ht="15.75" customHeight="1">
      <c r="A4" s="138"/>
      <c r="B4" s="138"/>
      <c r="C4" s="138"/>
      <c r="D4" s="138"/>
      <c r="E4" s="48"/>
    </row>
    <row r="5" spans="1:5" ht="14.25" customHeight="1">
      <c r="A5" s="137" t="s">
        <v>42</v>
      </c>
      <c r="B5" s="137"/>
      <c r="C5" s="137"/>
      <c r="D5" s="137"/>
      <c r="E5" s="137"/>
    </row>
    <row r="6" spans="1:5" ht="15.75" customHeight="1">
      <c r="A6" s="137"/>
      <c r="B6" s="137"/>
      <c r="C6" s="137"/>
      <c r="D6" s="137"/>
      <c r="E6" s="137"/>
    </row>
    <row r="7" spans="1:5" ht="14.25" customHeight="1">
      <c r="A7" s="124" t="s">
        <v>43</v>
      </c>
      <c r="B7" s="124"/>
      <c r="C7" s="141" t="s">
        <v>71</v>
      </c>
      <c r="D7" s="141"/>
      <c r="E7" s="132"/>
    </row>
    <row r="8" spans="1:5" ht="14.25" customHeight="1">
      <c r="A8" s="124"/>
      <c r="B8" s="124"/>
      <c r="C8" s="142"/>
      <c r="D8" s="142"/>
      <c r="E8" s="132"/>
    </row>
    <row r="9" spans="1:5" ht="14.25" customHeight="1">
      <c r="A9" s="124"/>
      <c r="B9" s="124"/>
      <c r="C9" s="126" t="s">
        <v>48</v>
      </c>
      <c r="D9" s="126" t="s">
        <v>49</v>
      </c>
      <c r="E9" s="132"/>
    </row>
    <row r="10" spans="1:5" ht="14.25" customHeight="1">
      <c r="A10" s="125"/>
      <c r="B10" s="125"/>
      <c r="C10" s="127"/>
      <c r="D10" s="127"/>
      <c r="E10" s="132"/>
    </row>
    <row r="11" spans="1:5" ht="23.4">
      <c r="A11" s="139" t="s">
        <v>27</v>
      </c>
      <c r="B11" s="140"/>
      <c r="C11" s="84">
        <v>119.49331231548089</v>
      </c>
      <c r="D11" s="84">
        <v>178.25943799630519</v>
      </c>
      <c r="E11" s="132"/>
    </row>
    <row r="12" spans="1:5" ht="23.4">
      <c r="A12" s="139" t="s">
        <v>28</v>
      </c>
      <c r="B12" s="140"/>
      <c r="C12" s="85">
        <v>77.109649125041997</v>
      </c>
      <c r="D12" s="85">
        <v>118.0509888931377</v>
      </c>
      <c r="E12" s="132"/>
    </row>
    <row r="13" spans="1:5" ht="23.4">
      <c r="A13" s="139" t="s">
        <v>29</v>
      </c>
      <c r="B13" s="140"/>
      <c r="C13" s="84">
        <v>83.877716879165888</v>
      </c>
      <c r="D13" s="84">
        <v>137.43094483227122</v>
      </c>
      <c r="E13" s="132"/>
    </row>
    <row r="14" spans="1:5" ht="23.4">
      <c r="A14" s="139" t="s">
        <v>30</v>
      </c>
      <c r="B14" s="140"/>
      <c r="C14" s="85">
        <v>69.125380090694136</v>
      </c>
      <c r="D14" s="85">
        <v>127.35155264252147</v>
      </c>
      <c r="E14" s="132"/>
    </row>
    <row r="15" spans="1:5" ht="23.4">
      <c r="A15" s="139" t="s">
        <v>31</v>
      </c>
      <c r="B15" s="140"/>
      <c r="C15" s="84">
        <v>94.531569636759727</v>
      </c>
      <c r="D15" s="84">
        <v>163.73108582629084</v>
      </c>
      <c r="E15" s="132"/>
    </row>
    <row r="16" spans="1:5" ht="23.4">
      <c r="A16" s="139" t="s">
        <v>32</v>
      </c>
      <c r="B16" s="140"/>
      <c r="C16" s="85">
        <v>122.57585382434122</v>
      </c>
      <c r="D16" s="85">
        <v>170.57608467237878</v>
      </c>
      <c r="E16" s="132"/>
    </row>
    <row r="17" spans="1:5" ht="23.4">
      <c r="A17" s="139" t="s">
        <v>33</v>
      </c>
      <c r="B17" s="140"/>
      <c r="C17" s="84">
        <v>123.20008921510239</v>
      </c>
      <c r="D17" s="84">
        <v>174.22243362054354</v>
      </c>
      <c r="E17" s="132"/>
    </row>
    <row r="18" spans="1:5" ht="23.4">
      <c r="A18" s="139" t="s">
        <v>34</v>
      </c>
      <c r="B18" s="140"/>
      <c r="C18" s="85">
        <v>119.52304515977974</v>
      </c>
      <c r="D18" s="85">
        <v>177.24529396450478</v>
      </c>
      <c r="E18" s="132"/>
    </row>
    <row r="19" spans="1:5" ht="23.4">
      <c r="A19" s="139" t="s">
        <v>35</v>
      </c>
      <c r="B19" s="140"/>
      <c r="C19" s="84">
        <v>95.068182081499984</v>
      </c>
      <c r="D19" s="84">
        <v>167.43681598544993</v>
      </c>
      <c r="E19" s="132"/>
    </row>
    <row r="20" spans="1:5" ht="23.4">
      <c r="A20" s="139" t="s">
        <v>36</v>
      </c>
      <c r="B20" s="140"/>
      <c r="C20" s="85">
        <v>109.04700331536566</v>
      </c>
      <c r="D20" s="85">
        <v>191.97477283658063</v>
      </c>
      <c r="E20" s="132"/>
    </row>
    <row r="21" spans="1:5" ht="23.4">
      <c r="A21" s="139" t="s">
        <v>37</v>
      </c>
      <c r="B21" s="140"/>
      <c r="C21" s="84">
        <v>127.42675127529357</v>
      </c>
      <c r="D21" s="84">
        <v>206.0254573656004</v>
      </c>
      <c r="E21" s="132"/>
    </row>
    <row r="22" spans="1:5" ht="23.4">
      <c r="A22" s="139" t="s">
        <v>38</v>
      </c>
      <c r="B22" s="140"/>
      <c r="C22" s="85">
        <v>132.59850577141975</v>
      </c>
      <c r="D22" s="85">
        <v>230.43731651693471</v>
      </c>
      <c r="E22" s="132"/>
    </row>
    <row r="23" spans="1:5" ht="15.75" customHeight="1">
      <c r="A23" s="145" t="s">
        <v>39</v>
      </c>
      <c r="B23" s="146"/>
      <c r="C23" s="66">
        <v>102.86234964632825</v>
      </c>
      <c r="D23" s="67">
        <v>169.857194409926</v>
      </c>
      <c r="E23" s="132"/>
    </row>
    <row r="24" spans="1:5" ht="17.399999999999999">
      <c r="A24" s="52" t="s">
        <v>74</v>
      </c>
      <c r="B24" s="55"/>
      <c r="C24" s="143" t="s">
        <v>59</v>
      </c>
      <c r="D24" s="143"/>
      <c r="E24" s="132"/>
    </row>
    <row r="25" spans="1:5" ht="17.399999999999999">
      <c r="A25" s="54" t="s">
        <v>82</v>
      </c>
      <c r="B25" s="53"/>
      <c r="C25" s="144"/>
      <c r="D25" s="144"/>
      <c r="E25" s="132"/>
    </row>
  </sheetData>
  <mergeCells count="22">
    <mergeCell ref="A17:B17"/>
    <mergeCell ref="C24:D25"/>
    <mergeCell ref="A20:B20"/>
    <mergeCell ref="A21:B21"/>
    <mergeCell ref="A22:B22"/>
    <mergeCell ref="A23:B23"/>
    <mergeCell ref="E7:E25"/>
    <mergeCell ref="A5:E6"/>
    <mergeCell ref="A4:D4"/>
    <mergeCell ref="A1:E3"/>
    <mergeCell ref="A18:B18"/>
    <mergeCell ref="A19:B19"/>
    <mergeCell ref="C7:D8"/>
    <mergeCell ref="A7:B10"/>
    <mergeCell ref="C9:C10"/>
    <mergeCell ref="D9:D10"/>
    <mergeCell ref="A11:B11"/>
    <mergeCell ref="A12:B12"/>
    <mergeCell ref="A13:B13"/>
    <mergeCell ref="A14:B14"/>
    <mergeCell ref="A15:B15"/>
    <mergeCell ref="A16:B16"/>
  </mergeCells>
  <hyperlinks>
    <hyperlink ref="C24:D25" location="الفهرس!A1" display="الفهرس " xr:uid="{EA043C8D-8C25-4247-867E-44FED48668C8}"/>
  </hyperlinks>
  <pageMargins left="0.7" right="0.7" top="0.75" bottom="0.75" header="0.3" footer="0.3"/>
  <pageSetup paperSize="9" scale="91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26"/>
  <sheetViews>
    <sheetView rightToLeft="1" view="pageBreakPreview" zoomScale="60" zoomScaleNormal="100" workbookViewId="0">
      <selection activeCell="A8" sqref="A8:B11"/>
    </sheetView>
  </sheetViews>
  <sheetFormatPr defaultRowHeight="13.8"/>
  <cols>
    <col min="2" max="2" width="13.69921875" customWidth="1"/>
    <col min="3" max="3" width="20.8984375" customWidth="1"/>
    <col min="4" max="4" width="20.69921875" customWidth="1"/>
    <col min="5" max="5" width="12.59765625" customWidth="1"/>
  </cols>
  <sheetData>
    <row r="1" spans="1:5" ht="14.25" customHeight="1">
      <c r="A1" s="128" t="s">
        <v>58</v>
      </c>
      <c r="B1" s="128"/>
      <c r="C1" s="128"/>
      <c r="D1" s="128"/>
      <c r="E1" s="128"/>
    </row>
    <row r="2" spans="1:5" ht="14.25" customHeight="1">
      <c r="A2" s="128"/>
      <c r="B2" s="128"/>
      <c r="C2" s="128"/>
      <c r="D2" s="128"/>
      <c r="E2" s="128"/>
    </row>
    <row r="3" spans="1:5" ht="14.25" customHeight="1">
      <c r="A3" s="128"/>
      <c r="B3" s="128"/>
      <c r="C3" s="128"/>
      <c r="D3" s="128"/>
      <c r="E3" s="128"/>
    </row>
    <row r="4" spans="1:5" ht="14.25" customHeight="1">
      <c r="A4" s="128"/>
      <c r="B4" s="128"/>
      <c r="C4" s="128"/>
      <c r="D4" s="128"/>
      <c r="E4" s="128"/>
    </row>
    <row r="5" spans="1:5" ht="14.25" customHeight="1">
      <c r="A5" s="128"/>
      <c r="B5" s="128"/>
      <c r="C5" s="128"/>
      <c r="D5" s="128"/>
      <c r="E5" s="128"/>
    </row>
    <row r="6" spans="1:5" ht="18" customHeight="1">
      <c r="A6" s="128"/>
      <c r="B6" s="128"/>
      <c r="C6" s="128"/>
      <c r="D6" s="128"/>
      <c r="E6" s="128"/>
    </row>
    <row r="7" spans="1:5" ht="14.25" customHeight="1">
      <c r="A7" s="128"/>
      <c r="B7" s="128"/>
      <c r="C7" s="128"/>
      <c r="D7" s="128"/>
      <c r="E7" s="128"/>
    </row>
    <row r="8" spans="1:5" ht="15.75" customHeight="1">
      <c r="A8" s="124" t="s">
        <v>44</v>
      </c>
      <c r="B8" s="152"/>
      <c r="C8" s="141" t="s">
        <v>71</v>
      </c>
      <c r="D8" s="150"/>
      <c r="E8" s="132"/>
    </row>
    <row r="9" spans="1:5" ht="15.75" customHeight="1">
      <c r="A9" s="124"/>
      <c r="B9" s="152"/>
      <c r="C9" s="151"/>
      <c r="D9" s="151"/>
      <c r="E9" s="132"/>
    </row>
    <row r="10" spans="1:5" ht="14.25" customHeight="1">
      <c r="A10" s="124"/>
      <c r="B10" s="152"/>
      <c r="C10" s="154" t="s">
        <v>48</v>
      </c>
      <c r="D10" s="126" t="s">
        <v>49</v>
      </c>
      <c r="E10" s="132"/>
    </row>
    <row r="11" spans="1:5" ht="14.25" customHeight="1">
      <c r="A11" s="125"/>
      <c r="B11" s="153"/>
      <c r="C11" s="155"/>
      <c r="D11" s="127"/>
      <c r="E11" s="132"/>
    </row>
    <row r="12" spans="1:5" ht="23.4">
      <c r="A12" s="130" t="s">
        <v>27</v>
      </c>
      <c r="B12" s="131"/>
      <c r="C12" s="82">
        <v>5.1750256939593946</v>
      </c>
      <c r="D12" s="82">
        <v>4.7946488628196491</v>
      </c>
      <c r="E12" s="132"/>
    </row>
    <row r="13" spans="1:5" ht="23.4">
      <c r="A13" s="130" t="s">
        <v>28</v>
      </c>
      <c r="B13" s="131"/>
      <c r="C13" s="83">
        <v>4.9861094679423532</v>
      </c>
      <c r="D13" s="83">
        <v>5.6818897878256411</v>
      </c>
      <c r="E13" s="132"/>
    </row>
    <row r="14" spans="1:5" ht="23.4">
      <c r="A14" s="130" t="s">
        <v>29</v>
      </c>
      <c r="B14" s="131"/>
      <c r="C14" s="82">
        <v>5.1463293586163656</v>
      </c>
      <c r="D14" s="82">
        <v>5.7111289864518087</v>
      </c>
      <c r="E14" s="132"/>
    </row>
    <row r="15" spans="1:5" ht="23.4">
      <c r="A15" s="130" t="s">
        <v>30</v>
      </c>
      <c r="B15" s="131"/>
      <c r="C15" s="83">
        <v>5.0986695770099582</v>
      </c>
      <c r="D15" s="83">
        <v>5.0674251195334037</v>
      </c>
      <c r="E15" s="132"/>
    </row>
    <row r="16" spans="1:5" ht="23.4">
      <c r="A16" s="130" t="s">
        <v>31</v>
      </c>
      <c r="B16" s="131"/>
      <c r="C16" s="82">
        <v>5.9829437600432165</v>
      </c>
      <c r="D16" s="82">
        <v>6.2681157086100407</v>
      </c>
      <c r="E16" s="132"/>
    </row>
    <row r="17" spans="1:5" ht="23.4">
      <c r="A17" s="130" t="s">
        <v>32</v>
      </c>
      <c r="B17" s="131"/>
      <c r="C17" s="83">
        <v>6.1100614371219804</v>
      </c>
      <c r="D17" s="83">
        <v>6.3238224109557502</v>
      </c>
      <c r="E17" s="132"/>
    </row>
    <row r="18" spans="1:5" ht="23.4">
      <c r="A18" s="130" t="s">
        <v>33</v>
      </c>
      <c r="B18" s="131"/>
      <c r="C18" s="82">
        <v>5.9238281883073602</v>
      </c>
      <c r="D18" s="82">
        <v>6.4853318919659211</v>
      </c>
      <c r="E18" s="132"/>
    </row>
    <row r="19" spans="1:5" ht="23.4">
      <c r="A19" s="130" t="s">
        <v>34</v>
      </c>
      <c r="B19" s="131"/>
      <c r="C19" s="83">
        <v>5.9502639583367012</v>
      </c>
      <c r="D19" s="83">
        <v>6.2480030161638522</v>
      </c>
      <c r="E19" s="132"/>
    </row>
    <row r="20" spans="1:5" ht="23.4">
      <c r="A20" s="130" t="s">
        <v>35</v>
      </c>
      <c r="B20" s="131"/>
      <c r="C20" s="82">
        <v>4.6104419131937915</v>
      </c>
      <c r="D20" s="82">
        <v>5.2007543575002968</v>
      </c>
      <c r="E20" s="132"/>
    </row>
    <row r="21" spans="1:5" ht="23.4">
      <c r="A21" s="130" t="s">
        <v>36</v>
      </c>
      <c r="B21" s="131"/>
      <c r="C21" s="83">
        <v>4.528197708235191</v>
      </c>
      <c r="D21" s="83">
        <v>4.8395024957107866</v>
      </c>
      <c r="E21" s="132"/>
    </row>
    <row r="22" spans="1:5" ht="23.4">
      <c r="A22" s="130" t="s">
        <v>37</v>
      </c>
      <c r="B22" s="131"/>
      <c r="C22" s="82">
        <v>4.7156835718071681</v>
      </c>
      <c r="D22" s="82">
        <v>4.8165737469998149</v>
      </c>
      <c r="E22" s="132"/>
    </row>
    <row r="23" spans="1:5" ht="23.4">
      <c r="A23" s="130" t="s">
        <v>38</v>
      </c>
      <c r="B23" s="131"/>
      <c r="C23" s="83">
        <v>4.8673856158518518</v>
      </c>
      <c r="D23" s="83">
        <v>5.2923999971778697</v>
      </c>
      <c r="E23" s="132"/>
    </row>
    <row r="24" spans="1:5" ht="23.4">
      <c r="A24" s="130" t="s">
        <v>39</v>
      </c>
      <c r="B24" s="131"/>
      <c r="C24" s="68">
        <v>5.2977709899942074</v>
      </c>
      <c r="D24" s="69">
        <v>5.4678981065034886</v>
      </c>
      <c r="E24" s="132"/>
    </row>
    <row r="25" spans="1:5" ht="17.399999999999999">
      <c r="A25" s="48" t="s">
        <v>75</v>
      </c>
      <c r="B25" s="55"/>
      <c r="C25" s="55"/>
      <c r="D25" s="148" t="s">
        <v>59</v>
      </c>
      <c r="E25" s="132"/>
    </row>
    <row r="26" spans="1:5" ht="16.2">
      <c r="A26" s="147" t="s">
        <v>82</v>
      </c>
      <c r="B26" s="147"/>
      <c r="C26" s="147"/>
      <c r="D26" s="149"/>
      <c r="E26" s="132"/>
    </row>
  </sheetData>
  <mergeCells count="21">
    <mergeCell ref="A1:E7"/>
    <mergeCell ref="E8:E26"/>
    <mergeCell ref="A26:C26"/>
    <mergeCell ref="D25:D26"/>
    <mergeCell ref="A20:B20"/>
    <mergeCell ref="A21:B21"/>
    <mergeCell ref="A22:B22"/>
    <mergeCell ref="A23:B23"/>
    <mergeCell ref="A24:B24"/>
    <mergeCell ref="A18:B18"/>
    <mergeCell ref="A19:B19"/>
    <mergeCell ref="C8:D9"/>
    <mergeCell ref="A8:B11"/>
    <mergeCell ref="C10:C11"/>
    <mergeCell ref="D10:D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2"/>
  <sheetViews>
    <sheetView rightToLeft="1" view="pageBreakPreview" zoomScale="60" zoomScaleNormal="100" workbookViewId="0">
      <selection activeCell="H51" sqref="H51"/>
    </sheetView>
  </sheetViews>
  <sheetFormatPr defaultRowHeight="13.8"/>
  <cols>
    <col min="2" max="2" width="35.09765625" customWidth="1"/>
    <col min="3" max="3" width="20.3984375" customWidth="1"/>
    <col min="4" max="4" width="20.69921875" customWidth="1"/>
    <col min="5" max="5" width="7.3984375" customWidth="1"/>
    <col min="13" max="13" width="14.3984375" customWidth="1"/>
  </cols>
  <sheetData>
    <row r="1" spans="1:5">
      <c r="A1" s="115"/>
      <c r="B1" s="115"/>
      <c r="C1" s="115"/>
      <c r="D1" s="115"/>
      <c r="E1" s="115"/>
    </row>
    <row r="2" spans="1:5">
      <c r="A2" s="115"/>
      <c r="B2" s="115"/>
      <c r="C2" s="115"/>
      <c r="D2" s="115"/>
      <c r="E2" s="115"/>
    </row>
    <row r="3" spans="1:5">
      <c r="A3" s="115"/>
      <c r="B3" s="115"/>
      <c r="C3" s="115"/>
      <c r="D3" s="115"/>
      <c r="E3" s="115"/>
    </row>
    <row r="4" spans="1:5">
      <c r="A4" s="115"/>
      <c r="B4" s="115"/>
      <c r="C4" s="115"/>
      <c r="D4" s="115"/>
      <c r="E4" s="115"/>
    </row>
    <row r="5" spans="1:5">
      <c r="A5" s="115"/>
      <c r="B5" s="115"/>
      <c r="C5" s="115"/>
      <c r="D5" s="115"/>
      <c r="E5" s="115"/>
    </row>
    <row r="6" spans="1:5" ht="31.5" customHeight="1">
      <c r="A6" s="157" t="s">
        <v>54</v>
      </c>
      <c r="B6" s="157"/>
      <c r="C6" s="157"/>
      <c r="D6" s="157"/>
      <c r="E6" s="159"/>
    </row>
    <row r="7" spans="1:5" ht="15.75" customHeight="1">
      <c r="A7" s="70"/>
      <c r="B7" s="57" t="s">
        <v>0</v>
      </c>
      <c r="C7" s="57" t="s">
        <v>53</v>
      </c>
      <c r="D7" s="58" t="s">
        <v>52</v>
      </c>
      <c r="E7" s="159"/>
    </row>
    <row r="8" spans="1:5" ht="15" customHeight="1">
      <c r="A8" s="19">
        <v>1</v>
      </c>
      <c r="B8" s="20" t="s">
        <v>11</v>
      </c>
      <c r="C8" s="86">
        <f>'2'!E5/'11'!D8</f>
        <v>0.36311247680662861</v>
      </c>
      <c r="D8" s="11">
        <v>101861</v>
      </c>
      <c r="E8" s="159"/>
    </row>
    <row r="9" spans="1:5" ht="15" customHeight="1">
      <c r="A9" s="21">
        <v>2</v>
      </c>
      <c r="B9" s="22" t="s">
        <v>1</v>
      </c>
      <c r="C9" s="87">
        <f>'2'!E6/'11'!D9</f>
        <v>0.20784806596666808</v>
      </c>
      <c r="D9" s="12">
        <v>516382</v>
      </c>
      <c r="E9" s="159"/>
    </row>
    <row r="10" spans="1:5" ht="15" customHeight="1">
      <c r="A10" s="19">
        <v>3</v>
      </c>
      <c r="B10" s="20" t="s">
        <v>76</v>
      </c>
      <c r="C10" s="86">
        <f>'2'!E7/'11'!D10</f>
        <v>0.86293436293436299</v>
      </c>
      <c r="D10" s="11">
        <v>3626</v>
      </c>
      <c r="E10" s="159"/>
    </row>
    <row r="11" spans="1:5" ht="15" customHeight="1">
      <c r="A11" s="21">
        <v>4</v>
      </c>
      <c r="B11" s="22" t="s">
        <v>77</v>
      </c>
      <c r="C11" s="87">
        <f>'2'!E8/'11'!D11</f>
        <v>0.16453591925588759</v>
      </c>
      <c r="D11" s="12">
        <v>25265</v>
      </c>
      <c r="E11" s="159"/>
    </row>
    <row r="12" spans="1:5" ht="15" customHeight="1">
      <c r="A12" s="19">
        <v>5</v>
      </c>
      <c r="B12" s="20" t="s">
        <v>2</v>
      </c>
      <c r="C12" s="86">
        <f>'2'!E9/'11'!D12</f>
        <v>0.45023255813953489</v>
      </c>
      <c r="D12" s="11">
        <v>1075</v>
      </c>
      <c r="E12" s="159"/>
    </row>
    <row r="13" spans="1:5" ht="15" customHeight="1">
      <c r="A13" s="21">
        <v>6</v>
      </c>
      <c r="B13" s="22" t="s">
        <v>3</v>
      </c>
      <c r="C13" s="87">
        <f>'2'!E10/'11'!D13</f>
        <v>0.94026229508196724</v>
      </c>
      <c r="D13" s="12">
        <v>15250</v>
      </c>
      <c r="E13" s="159"/>
    </row>
    <row r="14" spans="1:5" ht="15" customHeight="1">
      <c r="A14" s="19">
        <v>7</v>
      </c>
      <c r="B14" s="20" t="s">
        <v>12</v>
      </c>
      <c r="C14" s="86">
        <f>'2'!E11/'11'!D14</f>
        <v>0.38262875855909495</v>
      </c>
      <c r="D14" s="11">
        <v>13436</v>
      </c>
      <c r="E14" s="159"/>
    </row>
    <row r="15" spans="1:5" ht="15" customHeight="1">
      <c r="A15" s="21">
        <v>8</v>
      </c>
      <c r="B15" s="22" t="s">
        <v>10</v>
      </c>
      <c r="C15" s="87">
        <f>'2'!E12/'11'!D15</f>
        <v>0.42416579288225498</v>
      </c>
      <c r="D15" s="12">
        <v>16213</v>
      </c>
      <c r="E15" s="159"/>
    </row>
    <row r="16" spans="1:5" ht="15" customHeight="1">
      <c r="A16" s="19">
        <v>9</v>
      </c>
      <c r="B16" s="20" t="s">
        <v>4</v>
      </c>
      <c r="C16" s="86">
        <f>'2'!E13/'11'!D16</f>
        <v>0.64151346729371528</v>
      </c>
      <c r="D16" s="11">
        <v>4678</v>
      </c>
      <c r="E16" s="159"/>
    </row>
    <row r="17" spans="1:5" ht="15" customHeight="1">
      <c r="A17" s="21">
        <v>10</v>
      </c>
      <c r="B17" s="22" t="s">
        <v>5</v>
      </c>
      <c r="C17" s="87">
        <f>'2'!E14/'11'!D17</f>
        <v>0.35847589424572318</v>
      </c>
      <c r="D17" s="12">
        <v>10288</v>
      </c>
      <c r="E17" s="159"/>
    </row>
    <row r="18" spans="1:5" ht="15" customHeight="1">
      <c r="A18" s="19">
        <v>11</v>
      </c>
      <c r="B18" s="20" t="s">
        <v>21</v>
      </c>
      <c r="C18" s="86">
        <f>'2'!E15/'11'!D18</f>
        <v>0.47331183951280675</v>
      </c>
      <c r="D18" s="11">
        <v>11166</v>
      </c>
      <c r="E18" s="159"/>
    </row>
    <row r="19" spans="1:5" ht="15" customHeight="1">
      <c r="A19" s="21">
        <v>12</v>
      </c>
      <c r="B19" s="22" t="s">
        <v>22</v>
      </c>
      <c r="C19" s="87">
        <f>'2'!E16/'11'!D19</f>
        <v>0.35706607506346771</v>
      </c>
      <c r="D19" s="12">
        <v>43723</v>
      </c>
      <c r="E19" s="159"/>
    </row>
    <row r="20" spans="1:5" ht="23.4">
      <c r="A20" s="96" t="s">
        <v>6</v>
      </c>
      <c r="B20" s="160"/>
      <c r="C20" s="91">
        <f>'2'!E17/'11'!D20</f>
        <v>0.27003799660009725</v>
      </c>
      <c r="D20" s="60">
        <f>SUM(D8:D19)</f>
        <v>762963</v>
      </c>
      <c r="E20" s="159"/>
    </row>
    <row r="21" spans="1:5" ht="14.25" customHeight="1">
      <c r="A21" s="156" t="s">
        <v>59</v>
      </c>
      <c r="B21" s="156"/>
      <c r="C21" s="156"/>
      <c r="D21" s="156"/>
      <c r="E21" s="159"/>
    </row>
    <row r="22" spans="1:5" ht="14.25" customHeight="1">
      <c r="A22" s="158" t="s">
        <v>84</v>
      </c>
      <c r="B22" s="158"/>
      <c r="C22" s="158"/>
      <c r="D22" s="158"/>
      <c r="E22" s="159"/>
    </row>
    <row r="23" spans="1:5">
      <c r="A23" s="51"/>
      <c r="B23" s="51"/>
      <c r="C23" s="51"/>
      <c r="D23" s="51"/>
      <c r="E23" s="51"/>
    </row>
    <row r="24" spans="1:5">
      <c r="A24" s="51"/>
      <c r="B24" s="51"/>
      <c r="C24" s="51"/>
      <c r="D24" s="51"/>
      <c r="E24" s="51"/>
    </row>
    <row r="25" spans="1:5">
      <c r="A25" s="51"/>
      <c r="B25" s="51"/>
      <c r="C25" s="51"/>
      <c r="D25" s="51"/>
      <c r="E25" s="51"/>
    </row>
    <row r="26" spans="1:5">
      <c r="A26" s="51"/>
      <c r="B26" s="51"/>
      <c r="C26" s="51"/>
      <c r="D26" s="51"/>
      <c r="E26" s="51"/>
    </row>
    <row r="27" spans="1:5">
      <c r="A27" s="51"/>
      <c r="B27" s="51"/>
      <c r="C27" s="51"/>
      <c r="D27" s="51"/>
      <c r="E27" s="51"/>
    </row>
    <row r="28" spans="1:5">
      <c r="A28" s="51"/>
      <c r="B28" s="51"/>
      <c r="C28" s="51"/>
      <c r="D28" s="51"/>
      <c r="E28" s="51"/>
    </row>
    <row r="29" spans="1:5">
      <c r="A29" s="51"/>
      <c r="B29" s="51"/>
      <c r="C29" s="51"/>
      <c r="D29" s="51"/>
      <c r="E29" s="51"/>
    </row>
    <row r="30" spans="1:5">
      <c r="A30" s="51"/>
      <c r="B30" s="51"/>
      <c r="C30" s="51"/>
      <c r="D30" s="51"/>
      <c r="E30" s="51"/>
    </row>
    <row r="31" spans="1:5" ht="100.5" customHeight="1">
      <c r="A31" s="51"/>
      <c r="B31" s="51"/>
      <c r="C31" s="51"/>
      <c r="D31" s="51"/>
      <c r="E31" s="51"/>
    </row>
    <row r="32" spans="1:5">
      <c r="A32" s="51"/>
      <c r="B32" s="51"/>
      <c r="C32" s="51"/>
      <c r="D32" s="51"/>
      <c r="E32" s="51"/>
    </row>
  </sheetData>
  <mergeCells count="6">
    <mergeCell ref="A21:D21"/>
    <mergeCell ref="A6:D6"/>
    <mergeCell ref="A22:D22"/>
    <mergeCell ref="A1:E5"/>
    <mergeCell ref="E6:E22"/>
    <mergeCell ref="A20:B20"/>
  </mergeCells>
  <hyperlinks>
    <hyperlink ref="A21:D21" location="الفهرس!A1" display="الفهرس " xr:uid="{C7E8FE42-E613-4F57-8C89-8AD8E678D77A}"/>
  </hyperlinks>
  <pageMargins left="0.7" right="0.7" top="0.75" bottom="0.75" header="0.3" footer="0.3"/>
  <pageSetup paperSize="9"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0"/>
  <sheetViews>
    <sheetView rightToLeft="1" view="pageBreakPreview" zoomScale="60" zoomScaleNormal="75" workbookViewId="0">
      <selection activeCell="T14" sqref="T14"/>
    </sheetView>
  </sheetViews>
  <sheetFormatPr defaultRowHeight="13.8"/>
  <cols>
    <col min="1" max="1" width="4.59765625" style="2" customWidth="1"/>
    <col min="2" max="2" width="35" bestFit="1" customWidth="1"/>
    <col min="3" max="3" width="12.09765625" customWidth="1"/>
    <col min="4" max="5" width="12.3984375" customWidth="1"/>
    <col min="6" max="6" width="12.09765625" customWidth="1"/>
    <col min="7" max="7" width="13.3984375" bestFit="1" customWidth="1"/>
  </cols>
  <sheetData>
    <row r="1" spans="1:8" ht="93" customHeight="1">
      <c r="A1" s="16"/>
      <c r="B1" s="15"/>
      <c r="C1" s="15"/>
      <c r="D1" s="15"/>
      <c r="E1" s="15"/>
      <c r="F1" s="15"/>
      <c r="G1" s="15"/>
      <c r="H1" s="15"/>
    </row>
    <row r="2" spans="1:8" s="5" customFormat="1" ht="30.15" customHeight="1">
      <c r="A2" s="102" t="s">
        <v>70</v>
      </c>
      <c r="B2" s="103"/>
      <c r="C2" s="103"/>
      <c r="D2" s="103"/>
      <c r="E2" s="103"/>
      <c r="F2" s="103"/>
      <c r="G2" s="103"/>
      <c r="H2" s="103"/>
    </row>
    <row r="3" spans="1:8" s="5" customFormat="1" ht="24.9" customHeight="1">
      <c r="A3" s="98" t="s">
        <v>57</v>
      </c>
      <c r="B3" s="99"/>
      <c r="C3" s="24"/>
      <c r="D3" s="24"/>
      <c r="E3" s="24"/>
      <c r="F3" s="26"/>
      <c r="G3" s="26"/>
      <c r="H3" s="24"/>
    </row>
    <row r="4" spans="1:8" s="5" customFormat="1" ht="35.1" customHeight="1">
      <c r="A4" s="100" t="s">
        <v>0</v>
      </c>
      <c r="B4" s="101"/>
      <c r="C4" s="57" t="s">
        <v>18</v>
      </c>
      <c r="D4" s="58" t="s">
        <v>19</v>
      </c>
      <c r="E4" s="59" t="s">
        <v>20</v>
      </c>
      <c r="F4" s="57" t="s">
        <v>55</v>
      </c>
      <c r="G4" s="57" t="s">
        <v>56</v>
      </c>
      <c r="H4" s="24"/>
    </row>
    <row r="5" spans="1:8" s="5" customFormat="1" ht="26.4">
      <c r="A5" s="19">
        <v>1</v>
      </c>
      <c r="B5" s="33" t="s">
        <v>11</v>
      </c>
      <c r="C5" s="34">
        <v>85831</v>
      </c>
      <c r="D5" s="34">
        <v>16030</v>
      </c>
      <c r="E5" s="34">
        <f>C5+D5</f>
        <v>101861</v>
      </c>
      <c r="F5" s="71">
        <f>C5/$E5</f>
        <v>0.84262868026035476</v>
      </c>
      <c r="G5" s="72">
        <f>D5/$E5</f>
        <v>0.15737131973964522</v>
      </c>
      <c r="H5" s="30"/>
    </row>
    <row r="6" spans="1:8" s="5" customFormat="1" ht="26.4">
      <c r="A6" s="21">
        <v>2</v>
      </c>
      <c r="B6" s="35" t="s">
        <v>1</v>
      </c>
      <c r="C6" s="36">
        <v>465432</v>
      </c>
      <c r="D6" s="36">
        <v>50950</v>
      </c>
      <c r="E6" s="36">
        <f>C6+D6</f>
        <v>516382</v>
      </c>
      <c r="F6" s="73">
        <f t="shared" ref="F6:G15" si="0">C6/$E6</f>
        <v>0.90133273429360439</v>
      </c>
      <c r="G6" s="74">
        <f t="shared" ref="G6:G16" si="1">D6/$E6</f>
        <v>9.8667265706395654E-2</v>
      </c>
      <c r="H6" s="30"/>
    </row>
    <row r="7" spans="1:8" s="5" customFormat="1" ht="26.4">
      <c r="A7" s="19">
        <v>3</v>
      </c>
      <c r="B7" s="33" t="s">
        <v>76</v>
      </c>
      <c r="C7" s="34">
        <v>3544</v>
      </c>
      <c r="D7" s="34">
        <v>82</v>
      </c>
      <c r="E7" s="34">
        <f t="shared" ref="E7:E16" si="2">C7+D7</f>
        <v>3626</v>
      </c>
      <c r="F7" s="71">
        <f t="shared" si="0"/>
        <v>0.97738554881412021</v>
      </c>
      <c r="G7" s="72">
        <f t="shared" si="0"/>
        <v>2.2614451185879757E-2</v>
      </c>
      <c r="H7" s="30"/>
    </row>
    <row r="8" spans="1:8" s="5" customFormat="1" ht="26.4">
      <c r="A8" s="21">
        <v>4</v>
      </c>
      <c r="B8" s="35" t="s">
        <v>77</v>
      </c>
      <c r="C8" s="36">
        <v>23142</v>
      </c>
      <c r="D8" s="36">
        <v>2123</v>
      </c>
      <c r="E8" s="36">
        <f t="shared" si="2"/>
        <v>25265</v>
      </c>
      <c r="F8" s="73">
        <f t="shared" si="0"/>
        <v>0.91597071046902834</v>
      </c>
      <c r="G8" s="74">
        <f t="shared" si="1"/>
        <v>8.4029289530971704E-2</v>
      </c>
      <c r="H8" s="30"/>
    </row>
    <row r="9" spans="1:8" s="5" customFormat="1" ht="26.4">
      <c r="A9" s="19">
        <v>5</v>
      </c>
      <c r="B9" s="33" t="s">
        <v>2</v>
      </c>
      <c r="C9" s="34">
        <v>930</v>
      </c>
      <c r="D9" s="34">
        <v>145</v>
      </c>
      <c r="E9" s="34">
        <f t="shared" si="2"/>
        <v>1075</v>
      </c>
      <c r="F9" s="71">
        <f t="shared" si="0"/>
        <v>0.8651162790697674</v>
      </c>
      <c r="G9" s="72">
        <f t="shared" si="1"/>
        <v>0.13488372093023257</v>
      </c>
      <c r="H9" s="30"/>
    </row>
    <row r="10" spans="1:8" s="5" customFormat="1" ht="26.4">
      <c r="A10" s="21">
        <v>6</v>
      </c>
      <c r="B10" s="35" t="s">
        <v>3</v>
      </c>
      <c r="C10" s="36">
        <v>15203</v>
      </c>
      <c r="D10" s="36">
        <v>4903</v>
      </c>
      <c r="E10" s="36">
        <f>C10+D10</f>
        <v>20106</v>
      </c>
      <c r="F10" s="73">
        <f t="shared" si="0"/>
        <v>0.75614244504128125</v>
      </c>
      <c r="G10" s="74">
        <f t="shared" si="1"/>
        <v>0.2438575549587188</v>
      </c>
      <c r="H10" s="30"/>
    </row>
    <row r="11" spans="1:8" s="5" customFormat="1" ht="26.4">
      <c r="A11" s="19">
        <v>7</v>
      </c>
      <c r="B11" s="33" t="s">
        <v>12</v>
      </c>
      <c r="C11" s="34">
        <v>12713</v>
      </c>
      <c r="D11" s="34">
        <v>723</v>
      </c>
      <c r="E11" s="34">
        <f t="shared" si="2"/>
        <v>13436</v>
      </c>
      <c r="F11" s="71">
        <f t="shared" si="0"/>
        <v>0.94618934206609107</v>
      </c>
      <c r="G11" s="72">
        <f t="shared" si="1"/>
        <v>5.3810657933908899E-2</v>
      </c>
      <c r="H11" s="30"/>
    </row>
    <row r="12" spans="1:8" s="5" customFormat="1" ht="26.4">
      <c r="A12" s="21">
        <v>8</v>
      </c>
      <c r="B12" s="35" t="s">
        <v>10</v>
      </c>
      <c r="C12" s="36">
        <v>14217</v>
      </c>
      <c r="D12" s="36">
        <v>1996</v>
      </c>
      <c r="E12" s="36">
        <f t="shared" si="2"/>
        <v>16213</v>
      </c>
      <c r="F12" s="73">
        <f t="shared" si="0"/>
        <v>0.87688891630173316</v>
      </c>
      <c r="G12" s="74">
        <f t="shared" si="1"/>
        <v>0.12311108369826683</v>
      </c>
      <c r="H12" s="30"/>
    </row>
    <row r="13" spans="1:8" s="5" customFormat="1" ht="26.4">
      <c r="A13" s="19">
        <v>9</v>
      </c>
      <c r="B13" s="33" t="s">
        <v>4</v>
      </c>
      <c r="C13" s="34">
        <v>3444</v>
      </c>
      <c r="D13" s="34">
        <v>1234</v>
      </c>
      <c r="E13" s="34">
        <f t="shared" si="2"/>
        <v>4678</v>
      </c>
      <c r="F13" s="71">
        <f t="shared" si="0"/>
        <v>0.73621205643437371</v>
      </c>
      <c r="G13" s="72">
        <f t="shared" si="1"/>
        <v>0.26378794356562635</v>
      </c>
      <c r="H13" s="30"/>
    </row>
    <row r="14" spans="1:8" s="5" customFormat="1" ht="26.4">
      <c r="A14" s="21">
        <v>10</v>
      </c>
      <c r="B14" s="35" t="s">
        <v>5</v>
      </c>
      <c r="C14" s="36">
        <v>7784</v>
      </c>
      <c r="D14" s="36">
        <v>2504</v>
      </c>
      <c r="E14" s="36">
        <f t="shared" si="2"/>
        <v>10288</v>
      </c>
      <c r="F14" s="73">
        <f t="shared" si="0"/>
        <v>0.75660964230171068</v>
      </c>
      <c r="G14" s="74">
        <f t="shared" si="1"/>
        <v>0.24339035769828926</v>
      </c>
      <c r="H14" s="30"/>
    </row>
    <row r="15" spans="1:8" s="5" customFormat="1" ht="26.4">
      <c r="A15" s="19">
        <v>11</v>
      </c>
      <c r="B15" s="33" t="s">
        <v>21</v>
      </c>
      <c r="C15" s="34">
        <v>8551</v>
      </c>
      <c r="D15" s="34">
        <v>2615</v>
      </c>
      <c r="E15" s="34">
        <f t="shared" si="2"/>
        <v>11166</v>
      </c>
      <c r="F15" s="71">
        <f t="shared" si="0"/>
        <v>0.76580691384560273</v>
      </c>
      <c r="G15" s="72">
        <f t="shared" si="1"/>
        <v>0.23419308615439727</v>
      </c>
      <c r="H15" s="30"/>
    </row>
    <row r="16" spans="1:8" s="5" customFormat="1" ht="30.15" customHeight="1">
      <c r="A16" s="21">
        <v>12</v>
      </c>
      <c r="B16" s="35" t="s">
        <v>22</v>
      </c>
      <c r="C16" s="36">
        <v>33719</v>
      </c>
      <c r="D16" s="36">
        <v>10004</v>
      </c>
      <c r="E16" s="36">
        <f t="shared" si="2"/>
        <v>43723</v>
      </c>
      <c r="F16" s="73">
        <f>C16/$E16</f>
        <v>0.77119593806463416</v>
      </c>
      <c r="G16" s="74">
        <f t="shared" si="1"/>
        <v>0.22880406193536582</v>
      </c>
      <c r="H16" s="24"/>
    </row>
    <row r="17" spans="1:8" s="5" customFormat="1" ht="30.15" customHeight="1">
      <c r="A17" s="96" t="s">
        <v>6</v>
      </c>
      <c r="B17" s="97"/>
      <c r="C17" s="60">
        <f>SUM(C5:C16)</f>
        <v>674510</v>
      </c>
      <c r="D17" s="60">
        <f>SUM(D5:D16)</f>
        <v>93309</v>
      </c>
      <c r="E17" s="60">
        <f>SUM(E5:E16)</f>
        <v>767819</v>
      </c>
      <c r="F17" s="75">
        <f>C17/$E17</f>
        <v>0.87847526565505674</v>
      </c>
      <c r="G17" s="76">
        <f>D17/$E17</f>
        <v>0.12152473434494328</v>
      </c>
      <c r="H17" s="24"/>
    </row>
    <row r="18" spans="1:8" ht="26.4">
      <c r="A18" s="28" t="s">
        <v>79</v>
      </c>
      <c r="B18" s="4"/>
      <c r="C18" s="27"/>
      <c r="D18" s="27"/>
      <c r="E18" s="25"/>
      <c r="F18" s="24"/>
      <c r="G18" s="46" t="s">
        <v>59</v>
      </c>
      <c r="H18" s="46"/>
    </row>
    <row r="19" spans="1:8" ht="17.399999999999999">
      <c r="A19" s="95"/>
      <c r="B19" s="95"/>
      <c r="C19" s="95"/>
      <c r="D19" s="95"/>
      <c r="E19" s="95"/>
      <c r="F19" s="95"/>
      <c r="G19" s="95"/>
      <c r="H19" s="46"/>
    </row>
    <row r="20" spans="1:8">
      <c r="A20" s="95"/>
      <c r="B20" s="95"/>
      <c r="C20" s="95"/>
      <c r="D20" s="95"/>
      <c r="E20" s="95"/>
      <c r="F20" s="95"/>
      <c r="G20" s="95"/>
      <c r="H20" s="15"/>
    </row>
    <row r="21" spans="1:8">
      <c r="A21" s="44"/>
      <c r="B21" s="44"/>
      <c r="C21" s="44"/>
      <c r="D21" s="44"/>
      <c r="E21" s="44"/>
      <c r="F21" s="44"/>
      <c r="G21" s="44"/>
      <c r="H21" s="44"/>
    </row>
    <row r="22" spans="1:8">
      <c r="A22" s="44"/>
      <c r="B22" s="44"/>
      <c r="C22" s="44"/>
      <c r="D22" s="44"/>
      <c r="E22" s="44"/>
      <c r="F22" s="44"/>
      <c r="G22" s="44"/>
      <c r="H22" s="44"/>
    </row>
    <row r="23" spans="1:8">
      <c r="A23" s="44"/>
      <c r="B23" s="44"/>
      <c r="C23" s="44"/>
      <c r="D23" s="44"/>
      <c r="E23" s="44"/>
      <c r="F23" s="44"/>
      <c r="G23" s="44"/>
      <c r="H23" s="44"/>
    </row>
    <row r="24" spans="1:8">
      <c r="A24" s="44"/>
      <c r="B24" s="44"/>
      <c r="C24" s="44"/>
      <c r="D24" s="44"/>
      <c r="E24" s="44"/>
      <c r="F24" s="44"/>
      <c r="G24" s="44"/>
      <c r="H24" s="44"/>
    </row>
    <row r="25" spans="1:8">
      <c r="A25" s="44"/>
      <c r="B25" s="44"/>
      <c r="C25" s="44"/>
      <c r="D25" s="44"/>
      <c r="E25" s="44"/>
      <c r="F25" s="44"/>
      <c r="G25" s="44"/>
      <c r="H25" s="44"/>
    </row>
    <row r="26" spans="1:8">
      <c r="A26" s="44"/>
      <c r="B26" s="44"/>
      <c r="C26" s="44"/>
      <c r="D26" s="44"/>
      <c r="E26" s="44"/>
      <c r="F26" s="44"/>
      <c r="G26" s="44"/>
      <c r="H26" s="44"/>
    </row>
    <row r="27" spans="1:8">
      <c r="A27" s="44"/>
      <c r="B27" s="44"/>
      <c r="C27" s="44"/>
      <c r="D27" s="44"/>
      <c r="E27" s="44"/>
      <c r="F27" s="44"/>
      <c r="G27" s="44"/>
      <c r="H27" s="44"/>
    </row>
    <row r="28" spans="1:8">
      <c r="A28" s="44"/>
      <c r="B28" s="44"/>
      <c r="C28" s="44"/>
      <c r="D28" s="44"/>
      <c r="E28" s="44"/>
      <c r="F28" s="44"/>
      <c r="G28" s="44"/>
      <c r="H28" s="44"/>
    </row>
    <row r="29" spans="1:8">
      <c r="A29" s="44"/>
      <c r="B29" s="44"/>
      <c r="C29" s="44"/>
      <c r="D29" s="44"/>
      <c r="E29" s="44"/>
      <c r="F29" s="44"/>
      <c r="G29" s="44"/>
      <c r="H29" s="44"/>
    </row>
    <row r="30" spans="1:8">
      <c r="A30" s="44"/>
      <c r="B30" s="44"/>
      <c r="C30" s="44"/>
      <c r="D30" s="44"/>
      <c r="E30" s="44"/>
      <c r="F30" s="44"/>
      <c r="G30" s="44"/>
      <c r="H30" s="44"/>
    </row>
    <row r="31" spans="1:8">
      <c r="A31" s="44"/>
      <c r="B31" s="44"/>
      <c r="C31" s="44"/>
      <c r="D31" s="44"/>
      <c r="E31" s="44"/>
      <c r="F31" s="44"/>
      <c r="G31" s="44"/>
      <c r="H31" s="44"/>
    </row>
    <row r="32" spans="1:8">
      <c r="A32" s="44"/>
      <c r="B32" s="44"/>
      <c r="C32" s="44"/>
      <c r="D32" s="44"/>
      <c r="E32" s="44"/>
      <c r="F32" s="44"/>
      <c r="G32" s="44"/>
      <c r="H32" s="44"/>
    </row>
    <row r="33" spans="1:8">
      <c r="A33" s="44"/>
      <c r="B33" s="44"/>
      <c r="C33" s="44"/>
      <c r="D33" s="44"/>
      <c r="E33" s="44"/>
      <c r="F33" s="44"/>
      <c r="G33" s="44"/>
      <c r="H33" s="44"/>
    </row>
    <row r="34" spans="1:8">
      <c r="A34" s="44"/>
      <c r="B34" s="44"/>
      <c r="C34" s="44"/>
      <c r="D34" s="44"/>
      <c r="E34" s="44"/>
      <c r="F34" s="44"/>
      <c r="G34" s="44"/>
      <c r="H34" s="44"/>
    </row>
    <row r="35" spans="1:8">
      <c r="A35" s="44"/>
      <c r="B35" s="44"/>
      <c r="C35" s="44"/>
      <c r="D35" s="44"/>
      <c r="E35" s="44"/>
      <c r="F35" s="44"/>
      <c r="G35" s="44"/>
      <c r="H35" s="44"/>
    </row>
    <row r="36" spans="1:8">
      <c r="A36" s="44"/>
      <c r="B36" s="44"/>
      <c r="C36" s="44"/>
      <c r="D36" s="44"/>
      <c r="E36" s="44"/>
      <c r="F36" s="44"/>
      <c r="G36" s="44"/>
      <c r="H36" s="44"/>
    </row>
    <row r="37" spans="1:8">
      <c r="A37" s="44"/>
      <c r="B37" s="44"/>
      <c r="C37" s="44"/>
      <c r="D37" s="44"/>
      <c r="E37" s="44"/>
      <c r="F37" s="44"/>
      <c r="G37" s="44"/>
      <c r="H37" s="44"/>
    </row>
    <row r="38" spans="1:8">
      <c r="A38" s="44"/>
      <c r="B38" s="44"/>
      <c r="C38" s="44"/>
      <c r="D38" s="44"/>
      <c r="E38" s="44"/>
      <c r="F38" s="44"/>
      <c r="G38" s="44"/>
      <c r="H38" s="44"/>
    </row>
    <row r="39" spans="1:8">
      <c r="A39" s="44"/>
      <c r="B39" s="44"/>
      <c r="C39" s="44"/>
      <c r="D39" s="44"/>
      <c r="E39" s="44"/>
      <c r="F39" s="44"/>
      <c r="G39" s="44"/>
      <c r="H39" s="44"/>
    </row>
    <row r="40" spans="1:8">
      <c r="A40" s="44"/>
      <c r="B40" s="44"/>
      <c r="C40" s="44"/>
      <c r="D40" s="44"/>
      <c r="E40" s="44"/>
      <c r="F40" s="44"/>
      <c r="G40" s="44"/>
    </row>
  </sheetData>
  <mergeCells count="5">
    <mergeCell ref="A19:G20"/>
    <mergeCell ref="A17:B17"/>
    <mergeCell ref="A3:B3"/>
    <mergeCell ref="A4:B4"/>
    <mergeCell ref="A2:H2"/>
  </mergeCells>
  <hyperlinks>
    <hyperlink ref="G18" location="الفهرس!A1" display="الفهرس " xr:uid="{00000000-0004-0000-0100-000000000000}"/>
  </hyperlinks>
  <pageMargins left="0.7" right="0.7" top="0.75" bottom="0.75" header="0.3" footer="0.3"/>
  <pageSetup paperSize="9" scale="72" orientation="portrait" r:id="rId1"/>
  <headerFooter>
    <oddHeader>&amp;Lمسح المنشآت السياحية 2021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0"/>
  <sheetViews>
    <sheetView rightToLeft="1" view="pageBreakPreview" zoomScale="60" zoomScaleNormal="75" workbookViewId="0">
      <selection activeCell="G22" sqref="G22"/>
    </sheetView>
  </sheetViews>
  <sheetFormatPr defaultRowHeight="13.8"/>
  <cols>
    <col min="1" max="1" width="4.59765625" style="2" customWidth="1"/>
    <col min="2" max="2" width="35" bestFit="1" customWidth="1"/>
    <col min="3" max="5" width="12.3984375" customWidth="1"/>
  </cols>
  <sheetData>
    <row r="1" spans="1:7" ht="93" customHeight="1">
      <c r="A1" s="16"/>
      <c r="B1" s="15"/>
      <c r="C1" s="15"/>
      <c r="D1" s="15"/>
      <c r="E1" s="15"/>
      <c r="F1" s="15"/>
      <c r="G1" s="15"/>
    </row>
    <row r="2" spans="1:7" s="5" customFormat="1" ht="30.15" customHeight="1">
      <c r="A2" s="104" t="s">
        <v>50</v>
      </c>
      <c r="B2" s="105"/>
      <c r="C2" s="105"/>
      <c r="D2" s="105"/>
      <c r="E2" s="106"/>
      <c r="F2" s="24"/>
      <c r="G2" s="24"/>
    </row>
    <row r="3" spans="1:7" s="5" customFormat="1" ht="24.9" customHeight="1">
      <c r="A3" s="98" t="s">
        <v>7</v>
      </c>
      <c r="B3" s="99"/>
      <c r="C3" s="24"/>
      <c r="D3" s="24"/>
      <c r="E3" s="24"/>
      <c r="F3" s="24"/>
      <c r="G3" s="24"/>
    </row>
    <row r="4" spans="1:7" s="5" customFormat="1" ht="38.1" customHeight="1">
      <c r="A4" s="107" t="s">
        <v>0</v>
      </c>
      <c r="B4" s="108"/>
      <c r="C4" s="57" t="s">
        <v>18</v>
      </c>
      <c r="D4" s="58" t="s">
        <v>19</v>
      </c>
      <c r="E4" s="59" t="s">
        <v>20</v>
      </c>
      <c r="F4" s="24"/>
      <c r="G4" s="24"/>
    </row>
    <row r="5" spans="1:7" s="5" customFormat="1" ht="26.4">
      <c r="A5" s="19">
        <v>1</v>
      </c>
      <c r="B5" s="33" t="s">
        <v>11</v>
      </c>
      <c r="C5" s="34">
        <v>23825</v>
      </c>
      <c r="D5" s="34">
        <v>13162</v>
      </c>
      <c r="E5" s="34">
        <f>C5+D5</f>
        <v>36987</v>
      </c>
      <c r="F5" s="24"/>
      <c r="G5" s="24"/>
    </row>
    <row r="6" spans="1:7" s="5" customFormat="1" ht="26.4">
      <c r="A6" s="21">
        <v>2</v>
      </c>
      <c r="B6" s="35" t="s">
        <v>1</v>
      </c>
      <c r="C6" s="36">
        <v>59106</v>
      </c>
      <c r="D6" s="36">
        <v>48223</v>
      </c>
      <c r="E6" s="36">
        <f t="shared" ref="E6:E16" si="0">C6+D6</f>
        <v>107329</v>
      </c>
      <c r="F6" s="24"/>
      <c r="G6" s="24"/>
    </row>
    <row r="7" spans="1:7" s="5" customFormat="1" ht="26.4">
      <c r="A7" s="19">
        <v>3</v>
      </c>
      <c r="B7" s="33" t="s">
        <v>76</v>
      </c>
      <c r="C7" s="34">
        <v>3047</v>
      </c>
      <c r="D7" s="34">
        <v>82</v>
      </c>
      <c r="E7" s="34">
        <f t="shared" ref="E7" si="1">C7+D7</f>
        <v>3129</v>
      </c>
      <c r="F7" s="24"/>
      <c r="G7" s="24"/>
    </row>
    <row r="8" spans="1:7" s="5" customFormat="1" ht="26.4">
      <c r="A8" s="21">
        <v>4</v>
      </c>
      <c r="B8" s="35" t="s">
        <v>77</v>
      </c>
      <c r="C8" s="36">
        <v>2738</v>
      </c>
      <c r="D8" s="36">
        <v>1419</v>
      </c>
      <c r="E8" s="36">
        <f t="shared" si="0"/>
        <v>4157</v>
      </c>
      <c r="F8" s="24"/>
      <c r="G8" s="24"/>
    </row>
    <row r="9" spans="1:7" s="5" customFormat="1" ht="26.4">
      <c r="A9" s="19">
        <v>5</v>
      </c>
      <c r="B9" s="33" t="s">
        <v>2</v>
      </c>
      <c r="C9" s="34">
        <v>345</v>
      </c>
      <c r="D9" s="34">
        <v>139</v>
      </c>
      <c r="E9" s="34">
        <f t="shared" si="0"/>
        <v>484</v>
      </c>
      <c r="F9" s="24"/>
      <c r="G9" s="24"/>
    </row>
    <row r="10" spans="1:7" s="5" customFormat="1" ht="26.4">
      <c r="A10" s="21">
        <v>6</v>
      </c>
      <c r="B10" s="35" t="s">
        <v>3</v>
      </c>
      <c r="C10" s="36">
        <v>13576</v>
      </c>
      <c r="D10" s="36">
        <v>763</v>
      </c>
      <c r="E10" s="36">
        <f t="shared" si="0"/>
        <v>14339</v>
      </c>
      <c r="F10" s="24"/>
      <c r="G10" s="24"/>
    </row>
    <row r="11" spans="1:7" s="5" customFormat="1" ht="26.4">
      <c r="A11" s="19">
        <v>7</v>
      </c>
      <c r="B11" s="33" t="s">
        <v>12</v>
      </c>
      <c r="C11" s="34">
        <v>4434</v>
      </c>
      <c r="D11" s="34">
        <v>707</v>
      </c>
      <c r="E11" s="34">
        <f t="shared" si="0"/>
        <v>5141</v>
      </c>
      <c r="F11" s="24"/>
      <c r="G11" s="24"/>
    </row>
    <row r="12" spans="1:7" s="5" customFormat="1" ht="26.4">
      <c r="A12" s="21">
        <v>8</v>
      </c>
      <c r="B12" s="35" t="s">
        <v>10</v>
      </c>
      <c r="C12" s="36">
        <v>5241</v>
      </c>
      <c r="D12" s="36">
        <v>1636</v>
      </c>
      <c r="E12" s="36">
        <f t="shared" si="0"/>
        <v>6877</v>
      </c>
      <c r="F12" s="24"/>
      <c r="G12" s="24"/>
    </row>
    <row r="13" spans="1:7" s="5" customFormat="1" ht="26.4">
      <c r="A13" s="19">
        <v>9</v>
      </c>
      <c r="B13" s="33" t="s">
        <v>4</v>
      </c>
      <c r="C13" s="34">
        <v>1851</v>
      </c>
      <c r="D13" s="34">
        <v>1150</v>
      </c>
      <c r="E13" s="34">
        <f t="shared" si="0"/>
        <v>3001</v>
      </c>
      <c r="F13" s="24"/>
      <c r="G13" s="24"/>
    </row>
    <row r="14" spans="1:7" s="5" customFormat="1" ht="26.4">
      <c r="A14" s="21">
        <v>10</v>
      </c>
      <c r="B14" s="35" t="s">
        <v>5</v>
      </c>
      <c r="C14" s="36">
        <v>1651</v>
      </c>
      <c r="D14" s="36">
        <v>2037</v>
      </c>
      <c r="E14" s="36">
        <f t="shared" si="0"/>
        <v>3688</v>
      </c>
      <c r="F14" s="24"/>
      <c r="G14" s="24"/>
    </row>
    <row r="15" spans="1:7" s="5" customFormat="1" ht="26.4">
      <c r="A15" s="19">
        <v>11</v>
      </c>
      <c r="B15" s="33" t="s">
        <v>21</v>
      </c>
      <c r="C15" s="34">
        <v>3062</v>
      </c>
      <c r="D15" s="34">
        <v>2223</v>
      </c>
      <c r="E15" s="34">
        <f t="shared" si="0"/>
        <v>5285</v>
      </c>
      <c r="F15" s="24"/>
      <c r="G15" s="24"/>
    </row>
    <row r="16" spans="1:7" s="5" customFormat="1" ht="26.4">
      <c r="A16" s="21">
        <v>12</v>
      </c>
      <c r="B16" s="35" t="s">
        <v>22</v>
      </c>
      <c r="C16" s="36">
        <v>5933</v>
      </c>
      <c r="D16" s="36">
        <v>9679</v>
      </c>
      <c r="E16" s="36">
        <f t="shared" si="0"/>
        <v>15612</v>
      </c>
      <c r="F16" s="24"/>
      <c r="G16" s="24"/>
    </row>
    <row r="17" spans="1:7" s="5" customFormat="1" ht="30.15" customHeight="1">
      <c r="A17" s="96" t="s">
        <v>6</v>
      </c>
      <c r="B17" s="97"/>
      <c r="C17" s="60">
        <f>SUM(C5:C16)</f>
        <v>124809</v>
      </c>
      <c r="D17" s="60">
        <f>SUM(D5:D16)</f>
        <v>81220</v>
      </c>
      <c r="E17" s="60">
        <f>SUM(E5:E16)</f>
        <v>206029</v>
      </c>
      <c r="F17" s="45"/>
      <c r="G17" s="90"/>
    </row>
    <row r="18" spans="1:7" s="5" customFormat="1" ht="30.15" customHeight="1">
      <c r="A18" s="28" t="s">
        <v>80</v>
      </c>
      <c r="B18" s="4"/>
      <c r="C18" s="4"/>
      <c r="D18" s="4"/>
      <c r="E18" s="46" t="s">
        <v>59</v>
      </c>
      <c r="F18" s="24"/>
      <c r="G18" s="89"/>
    </row>
    <row r="19" spans="1:7" ht="26.4">
      <c r="A19" s="109"/>
      <c r="B19" s="109"/>
      <c r="C19" s="109"/>
      <c r="D19" s="109"/>
      <c r="E19" s="109"/>
      <c r="F19" s="49"/>
      <c r="G19" s="92"/>
    </row>
    <row r="20" spans="1:7">
      <c r="A20" s="44"/>
      <c r="B20" s="44"/>
      <c r="C20" s="44"/>
      <c r="D20" s="44"/>
      <c r="E20" s="44"/>
    </row>
  </sheetData>
  <mergeCells count="5">
    <mergeCell ref="A17:B17"/>
    <mergeCell ref="A3:B3"/>
    <mergeCell ref="A2:E2"/>
    <mergeCell ref="A4:B4"/>
    <mergeCell ref="A19:E19"/>
  </mergeCells>
  <hyperlinks>
    <hyperlink ref="E18" location="الفهرس!A1" display="الفهرس " xr:uid="{00000000-0004-0000-0200-000000000000}"/>
  </hyperlink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8"/>
  <sheetViews>
    <sheetView rightToLeft="1" view="pageBreakPreview" zoomScale="60" zoomScaleNormal="75" workbookViewId="0">
      <selection activeCell="D10" sqref="D10"/>
    </sheetView>
  </sheetViews>
  <sheetFormatPr defaultRowHeight="13.8"/>
  <cols>
    <col min="1" max="1" width="4.59765625" style="2" customWidth="1"/>
    <col min="2" max="2" width="33.69921875" customWidth="1"/>
    <col min="3" max="3" width="12.3984375" style="2" customWidth="1"/>
    <col min="4" max="5" width="12.3984375" customWidth="1"/>
  </cols>
  <sheetData>
    <row r="1" spans="1:7" ht="93" customHeight="1">
      <c r="A1" s="16"/>
      <c r="B1" s="15"/>
      <c r="C1" s="16"/>
      <c r="D1" s="15"/>
      <c r="E1" s="15"/>
      <c r="F1" s="15"/>
      <c r="G1" s="15"/>
    </row>
    <row r="2" spans="1:7" s="5" customFormat="1" ht="30.15" customHeight="1">
      <c r="A2" s="110" t="s">
        <v>51</v>
      </c>
      <c r="B2" s="111"/>
      <c r="C2" s="111"/>
      <c r="D2" s="111"/>
      <c r="E2" s="111"/>
      <c r="F2" s="24"/>
      <c r="G2" s="24"/>
    </row>
    <row r="3" spans="1:7" s="5" customFormat="1" ht="24.9" customHeight="1">
      <c r="A3" s="98" t="s">
        <v>17</v>
      </c>
      <c r="B3" s="99"/>
      <c r="C3" s="24"/>
      <c r="D3" s="23"/>
      <c r="E3" s="24"/>
      <c r="F3" s="24"/>
      <c r="G3" s="24"/>
    </row>
    <row r="4" spans="1:7" s="5" customFormat="1" ht="30.6" customHeight="1">
      <c r="A4" s="107" t="s">
        <v>0</v>
      </c>
      <c r="B4" s="108"/>
      <c r="C4" s="57" t="s">
        <v>18</v>
      </c>
      <c r="D4" s="58" t="s">
        <v>19</v>
      </c>
      <c r="E4" s="59" t="s">
        <v>20</v>
      </c>
      <c r="F4" s="24"/>
      <c r="G4" s="24"/>
    </row>
    <row r="5" spans="1:7" s="5" customFormat="1" ht="26.4">
      <c r="A5" s="19">
        <v>1</v>
      </c>
      <c r="B5" s="33" t="s">
        <v>11</v>
      </c>
      <c r="C5" s="34">
        <v>62006</v>
      </c>
      <c r="D5" s="34">
        <v>2868</v>
      </c>
      <c r="E5" s="34">
        <f>C5+D5</f>
        <v>64874</v>
      </c>
      <c r="F5" s="24"/>
      <c r="G5" s="24"/>
    </row>
    <row r="6" spans="1:7" s="5" customFormat="1" ht="26.4">
      <c r="A6" s="21">
        <v>2</v>
      </c>
      <c r="B6" s="35" t="s">
        <v>1</v>
      </c>
      <c r="C6" s="36">
        <v>406326</v>
      </c>
      <c r="D6" s="36">
        <v>2727</v>
      </c>
      <c r="E6" s="36">
        <f t="shared" ref="E6:E16" si="0">C6+D6</f>
        <v>409053</v>
      </c>
      <c r="F6" s="24"/>
      <c r="G6" s="24"/>
    </row>
    <row r="7" spans="1:7" s="5" customFormat="1" ht="26.4">
      <c r="A7" s="19">
        <v>3</v>
      </c>
      <c r="B7" s="33" t="s">
        <v>76</v>
      </c>
      <c r="C7" s="34">
        <v>497</v>
      </c>
      <c r="D7" s="34">
        <v>0</v>
      </c>
      <c r="E7" s="34">
        <f t="shared" si="0"/>
        <v>497</v>
      </c>
      <c r="F7" s="24"/>
      <c r="G7" s="24"/>
    </row>
    <row r="8" spans="1:7" s="5" customFormat="1" ht="26.4">
      <c r="A8" s="21">
        <v>4</v>
      </c>
      <c r="B8" s="35" t="s">
        <v>78</v>
      </c>
      <c r="C8" s="36">
        <v>20404</v>
      </c>
      <c r="D8" s="36">
        <v>704</v>
      </c>
      <c r="E8" s="36">
        <f t="shared" si="0"/>
        <v>21108</v>
      </c>
      <c r="F8" s="24"/>
      <c r="G8" s="24"/>
    </row>
    <row r="9" spans="1:7" s="5" customFormat="1" ht="26.4">
      <c r="A9" s="19">
        <v>5</v>
      </c>
      <c r="B9" s="33" t="s">
        <v>2</v>
      </c>
      <c r="C9" s="34">
        <v>585</v>
      </c>
      <c r="D9" s="34">
        <v>6</v>
      </c>
      <c r="E9" s="34">
        <f t="shared" si="0"/>
        <v>591</v>
      </c>
      <c r="F9" s="24"/>
      <c r="G9" s="24"/>
    </row>
    <row r="10" spans="1:7" s="5" customFormat="1" ht="26.4">
      <c r="A10" s="21">
        <v>6</v>
      </c>
      <c r="B10" s="35" t="s">
        <v>3</v>
      </c>
      <c r="C10" s="36">
        <v>1627</v>
      </c>
      <c r="D10" s="36">
        <v>4140</v>
      </c>
      <c r="E10" s="36">
        <f t="shared" si="0"/>
        <v>5767</v>
      </c>
      <c r="F10" s="24"/>
      <c r="G10" s="24"/>
    </row>
    <row r="11" spans="1:7" s="5" customFormat="1" ht="26.4">
      <c r="A11" s="19">
        <v>7</v>
      </c>
      <c r="B11" s="33" t="s">
        <v>12</v>
      </c>
      <c r="C11" s="34">
        <v>8279</v>
      </c>
      <c r="D11" s="34">
        <v>16</v>
      </c>
      <c r="E11" s="34">
        <f t="shared" si="0"/>
        <v>8295</v>
      </c>
      <c r="F11" s="24"/>
      <c r="G11" s="24"/>
    </row>
    <row r="12" spans="1:7" s="5" customFormat="1" ht="26.4">
      <c r="A12" s="21">
        <v>8</v>
      </c>
      <c r="B12" s="35" t="s">
        <v>10</v>
      </c>
      <c r="C12" s="36">
        <v>8976</v>
      </c>
      <c r="D12" s="36">
        <v>360</v>
      </c>
      <c r="E12" s="36">
        <f t="shared" si="0"/>
        <v>9336</v>
      </c>
      <c r="F12" s="24"/>
      <c r="G12" s="24"/>
    </row>
    <row r="13" spans="1:7" s="5" customFormat="1" ht="26.4">
      <c r="A13" s="19">
        <v>9</v>
      </c>
      <c r="B13" s="33" t="s">
        <v>4</v>
      </c>
      <c r="C13" s="34">
        <v>1593</v>
      </c>
      <c r="D13" s="34">
        <v>84</v>
      </c>
      <c r="E13" s="34">
        <f t="shared" si="0"/>
        <v>1677</v>
      </c>
      <c r="F13" s="24"/>
      <c r="G13" s="24"/>
    </row>
    <row r="14" spans="1:7" s="5" customFormat="1" ht="26.4">
      <c r="A14" s="21">
        <v>10</v>
      </c>
      <c r="B14" s="35" t="s">
        <v>5</v>
      </c>
      <c r="C14" s="36">
        <v>6133</v>
      </c>
      <c r="D14" s="36">
        <v>467</v>
      </c>
      <c r="E14" s="36">
        <f t="shared" si="0"/>
        <v>6600</v>
      </c>
      <c r="F14" s="24"/>
      <c r="G14" s="24"/>
    </row>
    <row r="15" spans="1:7" s="5" customFormat="1" ht="26.4">
      <c r="A15" s="19">
        <v>11</v>
      </c>
      <c r="B15" s="33" t="s">
        <v>21</v>
      </c>
      <c r="C15" s="34">
        <v>5489</v>
      </c>
      <c r="D15" s="34">
        <v>392</v>
      </c>
      <c r="E15" s="34">
        <f t="shared" si="0"/>
        <v>5881</v>
      </c>
      <c r="F15" s="24"/>
      <c r="G15" s="24"/>
    </row>
    <row r="16" spans="1:7" s="5" customFormat="1" ht="26.4">
      <c r="A16" s="21">
        <v>12</v>
      </c>
      <c r="B16" s="35" t="s">
        <v>22</v>
      </c>
      <c r="C16" s="36">
        <v>27786</v>
      </c>
      <c r="D16" s="36">
        <v>325</v>
      </c>
      <c r="E16" s="36">
        <f t="shared" si="0"/>
        <v>28111</v>
      </c>
      <c r="F16" s="24"/>
      <c r="G16" s="24"/>
    </row>
    <row r="17" spans="1:7" s="5" customFormat="1" ht="30.15" customHeight="1">
      <c r="A17" s="96" t="s">
        <v>6</v>
      </c>
      <c r="B17" s="97"/>
      <c r="C17" s="60">
        <f>SUM(C5:C16)</f>
        <v>549701</v>
      </c>
      <c r="D17" s="60">
        <f>SUM(D5:D16)</f>
        <v>12089</v>
      </c>
      <c r="E17" s="60">
        <f>SUM(E5:E16)</f>
        <v>561790</v>
      </c>
      <c r="F17" s="24"/>
      <c r="G17" s="24"/>
    </row>
    <row r="18" spans="1:7" s="5" customFormat="1" ht="30.15" customHeight="1">
      <c r="A18" s="37" t="s">
        <v>80</v>
      </c>
      <c r="B18" s="4"/>
      <c r="C18" s="4"/>
      <c r="D18" s="6"/>
      <c r="E18" s="46" t="s">
        <v>59</v>
      </c>
      <c r="F18" s="24"/>
      <c r="G18" s="24"/>
    </row>
  </sheetData>
  <mergeCells count="4">
    <mergeCell ref="A2:E2"/>
    <mergeCell ref="A17:B17"/>
    <mergeCell ref="A3:B3"/>
    <mergeCell ref="A4:B4"/>
  </mergeCells>
  <hyperlinks>
    <hyperlink ref="E18" location="الفهرس!A1" display="الفهرس " xr:uid="{00000000-0004-0000-0300-000000000000}"/>
  </hyperlinks>
  <pageMargins left="0.7" right="0.7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rightToLeft="1" tabSelected="1" view="pageBreakPreview" topLeftCell="A9" zoomScaleNormal="100" zoomScaleSheetLayoutView="100" workbookViewId="0">
      <selection activeCell="F16" sqref="F16"/>
    </sheetView>
  </sheetViews>
  <sheetFormatPr defaultRowHeight="13.8"/>
  <cols>
    <col min="1" max="1" width="11.3984375" customWidth="1"/>
    <col min="2" max="2" width="36.69921875" customWidth="1"/>
    <col min="3" max="4" width="22.3984375" customWidth="1"/>
    <col min="5" max="5" width="10.296875" customWidth="1"/>
    <col min="6" max="6" width="20" customWidth="1"/>
  </cols>
  <sheetData>
    <row r="1" spans="1:6" ht="14.25" customHeight="1">
      <c r="A1" s="112" t="s">
        <v>24</v>
      </c>
      <c r="B1" s="112"/>
      <c r="C1" s="112"/>
      <c r="D1" s="112"/>
      <c r="E1" s="77"/>
      <c r="F1" s="77"/>
    </row>
    <row r="2" spans="1:6" ht="14.25" customHeight="1">
      <c r="A2" s="112"/>
      <c r="B2" s="112"/>
      <c r="C2" s="112"/>
      <c r="D2" s="112"/>
      <c r="E2" s="77"/>
      <c r="F2" s="77"/>
    </row>
    <row r="3" spans="1:6" ht="14.25" customHeight="1">
      <c r="A3" s="112"/>
      <c r="B3" s="112"/>
      <c r="C3" s="112"/>
      <c r="D3" s="112"/>
      <c r="E3" s="77"/>
      <c r="F3" s="77"/>
    </row>
    <row r="4" spans="1:6" ht="14.25" customHeight="1">
      <c r="A4" s="112"/>
      <c r="B4" s="112"/>
      <c r="C4" s="112"/>
      <c r="D4" s="112"/>
      <c r="E4" s="77"/>
      <c r="F4" s="77"/>
    </row>
    <row r="5" spans="1:6" ht="14.25" customHeight="1">
      <c r="A5" s="112"/>
      <c r="B5" s="112"/>
      <c r="C5" s="112"/>
      <c r="D5" s="112"/>
      <c r="E5" s="77"/>
      <c r="F5" s="77"/>
    </row>
    <row r="6" spans="1:6" ht="14.25" customHeight="1">
      <c r="A6" s="112"/>
      <c r="B6" s="112"/>
      <c r="C6" s="112"/>
      <c r="D6" s="112"/>
      <c r="E6" s="77"/>
      <c r="F6" s="77"/>
    </row>
    <row r="7" spans="1:6" ht="15.75" customHeight="1">
      <c r="A7" s="112"/>
      <c r="B7" s="112"/>
      <c r="C7" s="112"/>
      <c r="D7" s="112"/>
      <c r="E7" s="77"/>
      <c r="F7" s="77"/>
    </row>
    <row r="8" spans="1:6" ht="15.75" customHeight="1">
      <c r="A8" s="113" t="s">
        <v>0</v>
      </c>
      <c r="B8" s="116"/>
      <c r="C8" s="64" t="s">
        <v>15</v>
      </c>
      <c r="D8" s="117"/>
      <c r="E8" s="77"/>
      <c r="F8" s="77"/>
    </row>
    <row r="9" spans="1:6" ht="15" customHeight="1">
      <c r="A9" s="7">
        <v>1</v>
      </c>
      <c r="B9" s="8" t="s">
        <v>11</v>
      </c>
      <c r="C9" s="14">
        <v>6370569.2859355519</v>
      </c>
      <c r="D9" s="117"/>
      <c r="E9" s="77"/>
      <c r="F9" s="77"/>
    </row>
    <row r="10" spans="1:6" ht="15" customHeight="1">
      <c r="A10" s="9">
        <v>2</v>
      </c>
      <c r="B10" s="10" t="s">
        <v>1</v>
      </c>
      <c r="C10" s="13">
        <v>11430194</v>
      </c>
      <c r="D10" s="117"/>
      <c r="E10" s="77"/>
      <c r="F10" s="77"/>
    </row>
    <row r="11" spans="1:6" ht="15" customHeight="1">
      <c r="A11" s="7">
        <v>3</v>
      </c>
      <c r="B11" s="8" t="s">
        <v>76</v>
      </c>
      <c r="C11" s="14">
        <v>76582</v>
      </c>
      <c r="D11" s="117"/>
      <c r="E11" s="77"/>
      <c r="F11" s="77"/>
    </row>
    <row r="12" spans="1:6" ht="15" customHeight="1">
      <c r="A12" s="9">
        <v>4</v>
      </c>
      <c r="B12" s="10" t="s">
        <v>77</v>
      </c>
      <c r="C12" s="13">
        <v>4622779.5679921778</v>
      </c>
      <c r="D12" s="117"/>
      <c r="E12" s="77"/>
      <c r="F12" s="77"/>
    </row>
    <row r="13" spans="1:6" ht="15" customHeight="1">
      <c r="A13" s="7">
        <v>5</v>
      </c>
      <c r="B13" s="8" t="s">
        <v>2</v>
      </c>
      <c r="C13" s="14">
        <v>39438.19733333333</v>
      </c>
      <c r="D13" s="117"/>
      <c r="E13" s="77"/>
      <c r="F13" s="77"/>
    </row>
    <row r="14" spans="1:6" ht="15" customHeight="1">
      <c r="A14" s="9">
        <v>6</v>
      </c>
      <c r="B14" s="10" t="s">
        <v>3</v>
      </c>
      <c r="C14" s="13">
        <v>3571019.4449782087</v>
      </c>
      <c r="D14" s="117"/>
      <c r="E14" s="77"/>
      <c r="F14" s="77"/>
    </row>
    <row r="15" spans="1:6" ht="15" customHeight="1">
      <c r="A15" s="7">
        <v>7</v>
      </c>
      <c r="B15" s="8" t="s">
        <v>12</v>
      </c>
      <c r="C15" s="14">
        <v>1535782.6405567767</v>
      </c>
      <c r="D15" s="117"/>
      <c r="E15" s="77"/>
      <c r="F15" s="77"/>
    </row>
    <row r="16" spans="1:6" ht="15" customHeight="1">
      <c r="A16" s="9">
        <v>8</v>
      </c>
      <c r="B16" s="10" t="s">
        <v>10</v>
      </c>
      <c r="C16" s="13">
        <v>1441512</v>
      </c>
      <c r="D16" s="117"/>
      <c r="E16" s="77"/>
      <c r="F16" s="77"/>
    </row>
    <row r="17" spans="1:6" ht="15" customHeight="1">
      <c r="A17" s="7">
        <v>9</v>
      </c>
      <c r="B17" s="8" t="s">
        <v>4</v>
      </c>
      <c r="C17" s="14">
        <v>876367.37013706961</v>
      </c>
      <c r="D17" s="117"/>
      <c r="E17" s="77"/>
      <c r="F17" s="77"/>
    </row>
    <row r="18" spans="1:6" ht="15" customHeight="1">
      <c r="A18" s="9">
        <v>10</v>
      </c>
      <c r="B18" s="10" t="s">
        <v>5</v>
      </c>
      <c r="C18" s="13">
        <v>1063563</v>
      </c>
      <c r="D18" s="117"/>
      <c r="E18" s="77"/>
      <c r="F18" s="77"/>
    </row>
    <row r="19" spans="1:6" ht="15" customHeight="1">
      <c r="A19" s="7">
        <v>11</v>
      </c>
      <c r="B19" s="8" t="s">
        <v>21</v>
      </c>
      <c r="C19" s="14">
        <v>274973.11125025986</v>
      </c>
      <c r="D19" s="117"/>
      <c r="E19" s="77"/>
      <c r="F19" s="77"/>
    </row>
    <row r="20" spans="1:6" ht="15" customHeight="1">
      <c r="A20" s="9">
        <v>12</v>
      </c>
      <c r="B20" s="10" t="s">
        <v>22</v>
      </c>
      <c r="C20" s="13">
        <v>472336.61039116862</v>
      </c>
      <c r="D20" s="117"/>
      <c r="E20" s="77"/>
      <c r="F20" s="77"/>
    </row>
    <row r="21" spans="1:6" ht="23.4">
      <c r="A21" s="113" t="s">
        <v>6</v>
      </c>
      <c r="B21" s="114"/>
      <c r="C21" s="63">
        <f>SUM(C9:C20)</f>
        <v>31775117.22857454</v>
      </c>
      <c r="D21" s="117"/>
      <c r="E21" s="77"/>
      <c r="F21" s="77"/>
    </row>
    <row r="22" spans="1:6" ht="14.25" customHeight="1">
      <c r="A22" s="38" t="s">
        <v>72</v>
      </c>
      <c r="B22" s="38"/>
      <c r="C22" s="46" t="s">
        <v>59</v>
      </c>
      <c r="D22" s="117"/>
      <c r="E22" s="77"/>
      <c r="F22" s="77"/>
    </row>
    <row r="23" spans="1:6" ht="14.25" customHeight="1">
      <c r="A23" s="115"/>
      <c r="B23" s="115"/>
      <c r="C23" s="115"/>
      <c r="D23" s="117"/>
      <c r="E23" s="77"/>
      <c r="F23" s="77"/>
    </row>
    <row r="24" spans="1:6" ht="14.25" customHeight="1">
      <c r="A24" s="115"/>
      <c r="B24" s="115"/>
      <c r="C24" s="115"/>
      <c r="D24" s="117"/>
      <c r="E24" s="77"/>
      <c r="F24" s="77"/>
    </row>
    <row r="25" spans="1:6" ht="14.25" customHeight="1">
      <c r="A25" s="115"/>
      <c r="B25" s="115"/>
      <c r="C25" s="115"/>
      <c r="D25" s="117"/>
      <c r="E25" s="77"/>
      <c r="F25" s="77"/>
    </row>
    <row r="26" spans="1:6" ht="14.25" customHeight="1">
      <c r="A26" s="115"/>
      <c r="B26" s="115"/>
      <c r="C26" s="115"/>
      <c r="D26" s="117"/>
      <c r="E26" s="77"/>
      <c r="F26" s="77"/>
    </row>
    <row r="27" spans="1:6" ht="14.25" customHeight="1">
      <c r="A27" s="115"/>
      <c r="B27" s="115"/>
      <c r="C27" s="115"/>
      <c r="D27" s="117"/>
      <c r="E27" s="77"/>
      <c r="F27" s="77"/>
    </row>
    <row r="28" spans="1:6" ht="14.25" customHeight="1">
      <c r="A28" s="115"/>
      <c r="B28" s="115"/>
      <c r="C28" s="115"/>
      <c r="D28" s="117"/>
      <c r="E28" s="77"/>
      <c r="F28" s="77"/>
    </row>
    <row r="29" spans="1:6" ht="14.25" customHeight="1">
      <c r="A29" s="115"/>
      <c r="B29" s="115"/>
      <c r="C29" s="115"/>
      <c r="D29" s="117"/>
      <c r="E29" s="77"/>
      <c r="F29" s="77"/>
    </row>
    <row r="30" spans="1:6" ht="14.25" customHeight="1">
      <c r="A30" s="115"/>
      <c r="B30" s="115"/>
      <c r="C30" s="115"/>
      <c r="D30" s="117"/>
      <c r="E30" s="77"/>
      <c r="F30" s="77"/>
    </row>
    <row r="31" spans="1:6" ht="14.25" customHeight="1">
      <c r="A31" s="115"/>
      <c r="B31" s="115"/>
      <c r="C31" s="115"/>
      <c r="D31" s="117"/>
      <c r="E31" s="77"/>
      <c r="F31" s="77"/>
    </row>
    <row r="32" spans="1:6" ht="14.25" customHeight="1">
      <c r="A32" s="115"/>
      <c r="B32" s="115"/>
      <c r="C32" s="115"/>
      <c r="D32" s="117"/>
      <c r="E32" s="77"/>
      <c r="F32" s="77"/>
    </row>
    <row r="33" spans="1:6" ht="14.25" customHeight="1">
      <c r="A33" s="115"/>
      <c r="B33" s="115"/>
      <c r="C33" s="115"/>
      <c r="D33" s="117"/>
      <c r="E33" s="77"/>
      <c r="F33" s="77"/>
    </row>
    <row r="34" spans="1:6" ht="14.25" customHeight="1">
      <c r="A34" s="115"/>
      <c r="B34" s="115"/>
      <c r="C34" s="115"/>
      <c r="D34" s="117"/>
      <c r="E34" s="77"/>
      <c r="F34" s="77"/>
    </row>
    <row r="35" spans="1:6" ht="14.25" customHeight="1">
      <c r="A35" s="115"/>
      <c r="B35" s="115"/>
      <c r="C35" s="115"/>
      <c r="D35" s="117"/>
      <c r="E35" s="77"/>
      <c r="F35" s="56"/>
    </row>
  </sheetData>
  <mergeCells count="5">
    <mergeCell ref="A1:D7"/>
    <mergeCell ref="A21:B21"/>
    <mergeCell ref="A23:C35"/>
    <mergeCell ref="A8:B8"/>
    <mergeCell ref="D8:D35"/>
  </mergeCells>
  <hyperlinks>
    <hyperlink ref="C22" location="الفهرس!A1" display="الفهرس " xr:uid="{00000000-0004-0000-0400-000000000000}"/>
  </hyperlinks>
  <pageMargins left="0.7" right="0.7" top="0.75" bottom="0.75" header="0.3" footer="0.3"/>
  <pageSetup paperSize="9" scale="86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rightToLeft="1" view="pageBreakPreview" zoomScale="60" zoomScaleNormal="76" workbookViewId="0">
      <selection activeCell="C14" sqref="C14"/>
    </sheetView>
  </sheetViews>
  <sheetFormatPr defaultRowHeight="13.8"/>
  <cols>
    <col min="1" max="1" width="6.59765625" style="2" customWidth="1"/>
    <col min="2" max="2" width="35.296875" customWidth="1"/>
    <col min="3" max="3" width="25.3984375" customWidth="1"/>
  </cols>
  <sheetData>
    <row r="1" spans="1:4" ht="87.75" customHeight="1">
      <c r="A1" s="16" t="s">
        <v>47</v>
      </c>
      <c r="B1" s="15"/>
      <c r="C1" s="15"/>
      <c r="D1" s="15"/>
    </row>
    <row r="2" spans="1:4" s="5" customFormat="1" ht="30.15" customHeight="1">
      <c r="A2" s="104" t="s">
        <v>46</v>
      </c>
      <c r="B2" s="105"/>
      <c r="C2" s="105"/>
      <c r="D2" s="4"/>
    </row>
    <row r="3" spans="1:4" s="5" customFormat="1" ht="20.25" customHeight="1">
      <c r="A3" s="98" t="s">
        <v>8</v>
      </c>
      <c r="B3" s="99"/>
      <c r="C3" s="18"/>
      <c r="D3" s="4"/>
    </row>
    <row r="4" spans="1:4" s="5" customFormat="1" ht="36" customHeight="1">
      <c r="A4" s="113" t="s">
        <v>0</v>
      </c>
      <c r="B4" s="116"/>
      <c r="C4" s="64" t="s">
        <v>16</v>
      </c>
      <c r="D4" s="4"/>
    </row>
    <row r="5" spans="1:4" s="5" customFormat="1" ht="30.15" customHeight="1">
      <c r="A5" s="7">
        <v>1</v>
      </c>
      <c r="B5" s="8" t="s">
        <v>11</v>
      </c>
      <c r="C5" s="14">
        <v>35402296.67750366</v>
      </c>
      <c r="D5" s="4"/>
    </row>
    <row r="6" spans="1:4" s="5" customFormat="1" ht="30.15" customHeight="1">
      <c r="A6" s="9">
        <v>2</v>
      </c>
      <c r="B6" s="10" t="s">
        <v>1</v>
      </c>
      <c r="C6" s="13">
        <v>33300932</v>
      </c>
      <c r="D6" s="4"/>
    </row>
    <row r="7" spans="1:4" s="5" customFormat="1" ht="30.15" customHeight="1">
      <c r="A7" s="7">
        <v>3</v>
      </c>
      <c r="B7" s="8" t="s">
        <v>76</v>
      </c>
      <c r="C7" s="14">
        <v>656766</v>
      </c>
      <c r="D7" s="4"/>
    </row>
    <row r="8" spans="1:4" s="5" customFormat="1" ht="30.15" customHeight="1">
      <c r="A8" s="9">
        <v>4</v>
      </c>
      <c r="B8" s="10" t="s">
        <v>77</v>
      </c>
      <c r="C8" s="13">
        <v>11794208.987454139</v>
      </c>
      <c r="D8" s="4"/>
    </row>
    <row r="9" spans="1:4" s="5" customFormat="1" ht="30.15" customHeight="1">
      <c r="A9" s="7">
        <v>5</v>
      </c>
      <c r="B9" s="8" t="s">
        <v>2</v>
      </c>
      <c r="C9" s="14">
        <v>132164.65317064701</v>
      </c>
      <c r="D9" s="4"/>
    </row>
    <row r="10" spans="1:4" s="5" customFormat="1" ht="30.15" customHeight="1">
      <c r="A10" s="9">
        <v>6</v>
      </c>
      <c r="B10" s="10" t="s">
        <v>3</v>
      </c>
      <c r="C10" s="13">
        <v>13711462.093827087</v>
      </c>
      <c r="D10" s="4"/>
    </row>
    <row r="11" spans="1:4" s="5" customFormat="1" ht="30.15" customHeight="1">
      <c r="A11" s="7">
        <v>7</v>
      </c>
      <c r="B11" s="8" t="s">
        <v>12</v>
      </c>
      <c r="C11" s="14">
        <v>4749940.8355677687</v>
      </c>
      <c r="D11" s="4"/>
    </row>
    <row r="12" spans="1:4" s="5" customFormat="1" ht="30.15" customHeight="1">
      <c r="A12" s="9">
        <v>8</v>
      </c>
      <c r="B12" s="10" t="s">
        <v>10</v>
      </c>
      <c r="C12" s="13">
        <v>4277278</v>
      </c>
      <c r="D12" s="4"/>
    </row>
    <row r="13" spans="1:4" s="5" customFormat="1" ht="30.15" customHeight="1">
      <c r="A13" s="7">
        <v>9</v>
      </c>
      <c r="B13" s="8" t="s">
        <v>4</v>
      </c>
      <c r="C13" s="14">
        <v>3105485.9788471307</v>
      </c>
      <c r="D13" s="4"/>
    </row>
    <row r="14" spans="1:4" s="5" customFormat="1" ht="30.15" customHeight="1">
      <c r="A14" s="9">
        <v>10</v>
      </c>
      <c r="B14" s="10" t="s">
        <v>5</v>
      </c>
      <c r="C14" s="13">
        <v>3201307</v>
      </c>
      <c r="D14" s="4"/>
    </row>
    <row r="15" spans="1:4" s="5" customFormat="1" ht="30.15" customHeight="1">
      <c r="A15" s="7">
        <v>11</v>
      </c>
      <c r="B15" s="8" t="s">
        <v>21</v>
      </c>
      <c r="C15" s="14">
        <v>592450.84743200266</v>
      </c>
      <c r="D15" s="4"/>
    </row>
    <row r="16" spans="1:4" s="5" customFormat="1" ht="30.15" customHeight="1">
      <c r="A16" s="9">
        <v>12</v>
      </c>
      <c r="B16" s="10" t="s">
        <v>22</v>
      </c>
      <c r="C16" s="13">
        <v>1280512.202657233</v>
      </c>
      <c r="D16" s="4"/>
    </row>
    <row r="17" spans="1:4" ht="23.4">
      <c r="A17" s="113" t="s">
        <v>6</v>
      </c>
      <c r="B17" s="114"/>
      <c r="C17" s="63">
        <f>SUM(C5:C16)</f>
        <v>112204805.27645966</v>
      </c>
      <c r="D17" s="1"/>
    </row>
    <row r="18" spans="1:4" ht="17.399999999999999">
      <c r="A18" s="38" t="s">
        <v>72</v>
      </c>
      <c r="B18" s="47"/>
      <c r="C18" s="46" t="s">
        <v>59</v>
      </c>
      <c r="D18" s="15"/>
    </row>
    <row r="19" spans="1:4">
      <c r="B19" s="15"/>
      <c r="C19" s="15"/>
      <c r="D19" s="15"/>
    </row>
    <row r="20" spans="1:4">
      <c r="A20" s="16"/>
      <c r="B20" s="15"/>
      <c r="C20" s="15"/>
      <c r="D20" s="15"/>
    </row>
    <row r="21" spans="1:4">
      <c r="A21" s="16"/>
      <c r="B21" s="15"/>
      <c r="C21" s="15"/>
      <c r="D21" s="15"/>
    </row>
    <row r="22" spans="1:4">
      <c r="A22" s="16"/>
      <c r="B22" s="15"/>
      <c r="C22" s="15"/>
      <c r="D22" s="15"/>
    </row>
    <row r="23" spans="1:4">
      <c r="A23" s="16"/>
      <c r="B23" s="15"/>
      <c r="C23" s="15"/>
      <c r="D23" s="15"/>
    </row>
    <row r="24" spans="1:4">
      <c r="A24" s="16"/>
      <c r="B24" s="15"/>
      <c r="C24" s="15"/>
      <c r="D24" s="15"/>
    </row>
    <row r="25" spans="1:4">
      <c r="A25" s="16"/>
      <c r="B25" s="15"/>
      <c r="C25" s="49"/>
      <c r="D25" s="15"/>
    </row>
    <row r="26" spans="1:4">
      <c r="A26" s="16"/>
      <c r="B26" s="15"/>
      <c r="C26" s="15"/>
    </row>
  </sheetData>
  <mergeCells count="4">
    <mergeCell ref="A3:B3"/>
    <mergeCell ref="A2:C2"/>
    <mergeCell ref="A17:B17"/>
    <mergeCell ref="A4:B4"/>
  </mergeCells>
  <hyperlinks>
    <hyperlink ref="A2:C2" location="الفهرس!A1" display="النفقات التشغيلية حسب النشاط الاقتصادي 2020" xr:uid="{00000000-0004-0000-0500-000000000000}"/>
    <hyperlink ref="C18" location="الفهرس!A1" display="الفهرس " xr:uid="{00000000-0004-0000-0500-000001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8"/>
  <sheetViews>
    <sheetView rightToLeft="1" view="pageBreakPreview" zoomScale="60" zoomScaleNormal="75" workbookViewId="0">
      <selection activeCell="A3" sqref="A3:C3"/>
    </sheetView>
  </sheetViews>
  <sheetFormatPr defaultRowHeight="13.8"/>
  <cols>
    <col min="1" max="1" width="6.3984375" customWidth="1"/>
    <col min="2" max="2" width="34.59765625" customWidth="1"/>
    <col min="3" max="3" width="28.8984375" customWidth="1"/>
    <col min="4" max="4" width="8.8984375" customWidth="1"/>
    <col min="5" max="5" width="9.09765625" customWidth="1"/>
  </cols>
  <sheetData>
    <row r="1" spans="1:4" ht="90" customHeight="1">
      <c r="A1" s="15"/>
      <c r="B1" s="15"/>
      <c r="C1" s="15"/>
      <c r="D1" s="118"/>
    </row>
    <row r="2" spans="1:4" s="5" customFormat="1" ht="30.15" customHeight="1">
      <c r="A2" s="104" t="s">
        <v>85</v>
      </c>
      <c r="B2" s="105"/>
      <c r="C2" s="105"/>
      <c r="D2" s="118"/>
    </row>
    <row r="3" spans="1:4" s="5" customFormat="1" ht="27.9" customHeight="1">
      <c r="A3" s="120" t="s">
        <v>9</v>
      </c>
      <c r="B3" s="121"/>
      <c r="C3" s="121"/>
      <c r="D3" s="118"/>
    </row>
    <row r="4" spans="1:4" s="5" customFormat="1" ht="39.9" customHeight="1">
      <c r="A4" s="113" t="s">
        <v>0</v>
      </c>
      <c r="B4" s="116"/>
      <c r="C4" s="64" t="s">
        <v>23</v>
      </c>
      <c r="D4" s="118"/>
    </row>
    <row r="5" spans="1:4" s="5" customFormat="1" ht="30.15" customHeight="1">
      <c r="A5" s="7">
        <v>1</v>
      </c>
      <c r="B5" s="39" t="s">
        <v>11</v>
      </c>
      <c r="C5" s="40">
        <v>70868842.810545325</v>
      </c>
      <c r="D5" s="118"/>
    </row>
    <row r="6" spans="1:4" s="5" customFormat="1" ht="30.15" customHeight="1">
      <c r="A6" s="9">
        <v>2</v>
      </c>
      <c r="B6" s="41" t="s">
        <v>1</v>
      </c>
      <c r="C6" s="42">
        <v>63798955</v>
      </c>
      <c r="D6" s="118"/>
    </row>
    <row r="7" spans="1:4" s="5" customFormat="1" ht="30.15" customHeight="1">
      <c r="A7" s="7">
        <v>3</v>
      </c>
      <c r="B7" s="39" t="s">
        <v>76</v>
      </c>
      <c r="C7" s="40">
        <v>812912</v>
      </c>
      <c r="D7" s="118"/>
    </row>
    <row r="8" spans="1:4" s="5" customFormat="1" ht="30.15" customHeight="1">
      <c r="A8" s="9">
        <v>4</v>
      </c>
      <c r="B8" s="41" t="s">
        <v>77</v>
      </c>
      <c r="C8" s="42">
        <v>17402673.500180446</v>
      </c>
      <c r="D8" s="118"/>
    </row>
    <row r="9" spans="1:4" s="5" customFormat="1" ht="30.15" customHeight="1">
      <c r="A9" s="7">
        <v>5</v>
      </c>
      <c r="B9" s="39" t="s">
        <v>2</v>
      </c>
      <c r="C9" s="40">
        <v>265360.74293692061</v>
      </c>
      <c r="D9" s="118"/>
    </row>
    <row r="10" spans="1:4" s="5" customFormat="1" ht="30.15" customHeight="1">
      <c r="A10" s="9">
        <v>6</v>
      </c>
      <c r="B10" s="41" t="s">
        <v>3</v>
      </c>
      <c r="C10" s="42">
        <v>24365032.1092395</v>
      </c>
      <c r="D10" s="118"/>
    </row>
    <row r="11" spans="1:4" s="5" customFormat="1" ht="30.15" customHeight="1">
      <c r="A11" s="7">
        <v>7</v>
      </c>
      <c r="B11" s="39" t="s">
        <v>12</v>
      </c>
      <c r="C11" s="40">
        <v>10401540.713175043</v>
      </c>
      <c r="D11" s="118"/>
    </row>
    <row r="12" spans="1:4" s="5" customFormat="1" ht="30.15" customHeight="1">
      <c r="A12" s="9">
        <v>8</v>
      </c>
      <c r="B12" s="41" t="s">
        <v>10</v>
      </c>
      <c r="C12" s="42">
        <v>7215432</v>
      </c>
      <c r="D12" s="118"/>
    </row>
    <row r="13" spans="1:4" s="5" customFormat="1" ht="30.15" customHeight="1">
      <c r="A13" s="7">
        <v>9</v>
      </c>
      <c r="B13" s="39" t="s">
        <v>4</v>
      </c>
      <c r="C13" s="40">
        <v>5638050.2599885548</v>
      </c>
      <c r="D13" s="118"/>
    </row>
    <row r="14" spans="1:4" s="5" customFormat="1" ht="30.15" customHeight="1">
      <c r="A14" s="9">
        <v>10</v>
      </c>
      <c r="B14" s="41" t="s">
        <v>5</v>
      </c>
      <c r="C14" s="42">
        <v>8571147</v>
      </c>
      <c r="D14" s="118"/>
    </row>
    <row r="15" spans="1:4" s="5" customFormat="1" ht="30.15" customHeight="1">
      <c r="A15" s="7">
        <v>11</v>
      </c>
      <c r="B15" s="39" t="s">
        <v>21</v>
      </c>
      <c r="C15" s="40">
        <v>1359835.1346551359</v>
      </c>
      <c r="D15" s="118"/>
    </row>
    <row r="16" spans="1:4" s="5" customFormat="1" ht="30.15" customHeight="1">
      <c r="A16" s="9">
        <v>12</v>
      </c>
      <c r="B16" s="41" t="s">
        <v>22</v>
      </c>
      <c r="C16" s="42">
        <v>2625696.8290871028</v>
      </c>
      <c r="D16" s="118"/>
    </row>
    <row r="17" spans="1:4" ht="23.4">
      <c r="A17" s="119" t="s">
        <v>6</v>
      </c>
      <c r="B17" s="119"/>
      <c r="C17" s="65">
        <f>SUM(C5:C16)</f>
        <v>213325478.09980804</v>
      </c>
      <c r="D17" s="118"/>
    </row>
    <row r="18" spans="1:4" ht="17.399999999999999">
      <c r="A18" s="38" t="s">
        <v>72</v>
      </c>
      <c r="B18" s="47"/>
      <c r="C18" s="46" t="s">
        <v>59</v>
      </c>
      <c r="D18" s="118"/>
    </row>
    <row r="19" spans="1:4" ht="23.4">
      <c r="B19" s="3"/>
      <c r="C19" s="3"/>
      <c r="D19" s="118"/>
    </row>
    <row r="20" spans="1:4" ht="23.4">
      <c r="A20" s="3"/>
      <c r="B20" s="3"/>
      <c r="C20" s="3"/>
      <c r="D20" s="118"/>
    </row>
    <row r="21" spans="1:4">
      <c r="A21" s="1"/>
      <c r="B21" s="1"/>
      <c r="C21" s="1"/>
      <c r="D21" s="118"/>
    </row>
    <row r="22" spans="1:4">
      <c r="A22" s="15"/>
      <c r="B22" s="15"/>
      <c r="C22" s="15"/>
      <c r="D22" s="118"/>
    </row>
    <row r="23" spans="1:4">
      <c r="A23" s="15"/>
      <c r="B23" s="15"/>
      <c r="C23" s="15"/>
      <c r="D23" s="118"/>
    </row>
    <row r="24" spans="1:4">
      <c r="A24" s="15"/>
      <c r="B24" s="15"/>
      <c r="C24" s="15"/>
      <c r="D24" s="118"/>
    </row>
    <row r="25" spans="1:4">
      <c r="A25" s="15"/>
      <c r="B25" s="15"/>
      <c r="C25" s="15"/>
      <c r="D25" s="118"/>
    </row>
    <row r="26" spans="1:4">
      <c r="A26" s="15"/>
      <c r="B26" s="15"/>
      <c r="C26" s="15"/>
      <c r="D26" s="118"/>
    </row>
    <row r="27" spans="1:4">
      <c r="A27" s="15"/>
      <c r="B27" s="15"/>
      <c r="C27" s="15"/>
      <c r="D27" s="118"/>
    </row>
    <row r="28" spans="1:4">
      <c r="A28" s="15"/>
      <c r="B28" s="15"/>
      <c r="C28" s="15"/>
      <c r="D28" s="15"/>
    </row>
  </sheetData>
  <mergeCells count="5">
    <mergeCell ref="D1:D27"/>
    <mergeCell ref="A2:C2"/>
    <mergeCell ref="A17:B17"/>
    <mergeCell ref="A3:C3"/>
    <mergeCell ref="A4:B4"/>
  </mergeCells>
  <hyperlinks>
    <hyperlink ref="C18" location="الفهرس!A1" display="الفهرس " xr:uid="{00000000-0004-0000-0600-000000000000}"/>
  </hyperlinks>
  <pageMargins left="0.7" right="0.406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5"/>
  <sheetViews>
    <sheetView rightToLeft="1" view="pageBreakPreview" zoomScale="60" zoomScaleNormal="100" workbookViewId="0">
      <selection activeCell="E31" sqref="E31:E32"/>
    </sheetView>
  </sheetViews>
  <sheetFormatPr defaultRowHeight="13.8"/>
  <cols>
    <col min="1" max="1" width="23.09765625" customWidth="1"/>
    <col min="2" max="2" width="20.69921875" customWidth="1"/>
    <col min="3" max="3" width="20.3984375" customWidth="1"/>
    <col min="4" max="4" width="11.69921875" customWidth="1"/>
  </cols>
  <sheetData>
    <row r="1" spans="1:4" ht="14.25" customHeight="1">
      <c r="A1" s="128" t="s">
        <v>25</v>
      </c>
      <c r="B1" s="128"/>
      <c r="C1" s="128"/>
      <c r="D1" s="128"/>
    </row>
    <row r="2" spans="1:4" ht="14.25" customHeight="1">
      <c r="A2" s="128"/>
      <c r="B2" s="128"/>
      <c r="C2" s="128"/>
      <c r="D2" s="128"/>
    </row>
    <row r="3" spans="1:4" ht="14.25" customHeight="1">
      <c r="A3" s="128"/>
      <c r="B3" s="128"/>
      <c r="C3" s="128"/>
      <c r="D3" s="128"/>
    </row>
    <row r="4" spans="1:4" ht="14.25" customHeight="1">
      <c r="A4" s="128"/>
      <c r="B4" s="128"/>
      <c r="C4" s="128"/>
      <c r="D4" s="128"/>
    </row>
    <row r="5" spans="1:4" ht="14.25" customHeight="1">
      <c r="A5" s="128"/>
      <c r="B5" s="128"/>
      <c r="C5" s="128"/>
      <c r="D5" s="128"/>
    </row>
    <row r="6" spans="1:4" ht="14.25" customHeight="1">
      <c r="A6" s="128"/>
      <c r="B6" s="128"/>
      <c r="C6" s="128"/>
      <c r="D6" s="128"/>
    </row>
    <row r="7" spans="1:4" ht="15" customHeight="1">
      <c r="A7" s="128"/>
      <c r="B7" s="128"/>
      <c r="C7" s="128"/>
      <c r="D7" s="128"/>
    </row>
    <row r="8" spans="1:4" ht="15" customHeight="1">
      <c r="A8" s="128"/>
      <c r="B8" s="128"/>
      <c r="C8" s="128"/>
      <c r="D8" s="128"/>
    </row>
    <row r="9" spans="1:4" ht="23.4">
      <c r="A9" s="124" t="s">
        <v>26</v>
      </c>
      <c r="B9" s="122" t="s">
        <v>83</v>
      </c>
      <c r="C9" s="123"/>
      <c r="D9" s="117"/>
    </row>
    <row r="10" spans="1:4" ht="14.25" customHeight="1">
      <c r="A10" s="124"/>
      <c r="B10" s="126" t="s">
        <v>48</v>
      </c>
      <c r="C10" s="126" t="s">
        <v>49</v>
      </c>
      <c r="D10" s="117"/>
    </row>
    <row r="11" spans="1:4" ht="14.25" customHeight="1">
      <c r="A11" s="125"/>
      <c r="B11" s="127"/>
      <c r="C11" s="127"/>
      <c r="D11" s="117"/>
    </row>
    <row r="12" spans="1:4" ht="23.4">
      <c r="A12" s="88" t="s">
        <v>27</v>
      </c>
      <c r="B12" s="78">
        <v>0.54408555487005439</v>
      </c>
      <c r="C12" s="78">
        <v>0.41876026290617674</v>
      </c>
      <c r="D12" s="117"/>
    </row>
    <row r="13" spans="1:4" ht="23.4">
      <c r="A13" s="88" t="s">
        <v>28</v>
      </c>
      <c r="B13" s="79">
        <v>0.43516966023439102</v>
      </c>
      <c r="C13" s="79">
        <v>0.30591703493149164</v>
      </c>
      <c r="D13" s="117"/>
    </row>
    <row r="14" spans="1:4" ht="23.4">
      <c r="A14" s="88" t="s">
        <v>29</v>
      </c>
      <c r="B14" s="78">
        <v>0.46982855996828005</v>
      </c>
      <c r="C14" s="78">
        <v>0.34506931150151626</v>
      </c>
      <c r="D14" s="117"/>
    </row>
    <row r="15" spans="1:4" ht="23.4">
      <c r="A15" s="88" t="s">
        <v>30</v>
      </c>
      <c r="B15" s="79">
        <v>0.39204349207664996</v>
      </c>
      <c r="C15" s="79">
        <v>0.31030053080380976</v>
      </c>
      <c r="D15" s="117"/>
    </row>
    <row r="16" spans="1:4" ht="23.4">
      <c r="A16" s="88" t="s">
        <v>31</v>
      </c>
      <c r="B16" s="78">
        <v>0.43348638408025447</v>
      </c>
      <c r="C16" s="78">
        <v>0.37585685313283468</v>
      </c>
      <c r="D16" s="117"/>
    </row>
    <row r="17" spans="1:4" ht="23.4">
      <c r="A17" s="88" t="s">
        <v>32</v>
      </c>
      <c r="B17" s="79">
        <v>0.54980532915567715</v>
      </c>
      <c r="C17" s="79">
        <v>0.45881394454125457</v>
      </c>
      <c r="D17" s="117"/>
    </row>
    <row r="18" spans="1:4" ht="23.4">
      <c r="A18" s="88" t="s">
        <v>33</v>
      </c>
      <c r="B18" s="78">
        <v>0.53511185518415494</v>
      </c>
      <c r="C18" s="78">
        <v>0.44131063317922931</v>
      </c>
      <c r="D18" s="117"/>
    </row>
    <row r="19" spans="1:4" ht="23.4">
      <c r="A19" s="88" t="s">
        <v>34</v>
      </c>
      <c r="B19" s="79">
        <v>0.52002623512976831</v>
      </c>
      <c r="C19" s="79">
        <v>0.44457508912507343</v>
      </c>
      <c r="D19" s="117"/>
    </row>
    <row r="20" spans="1:4" ht="23.4">
      <c r="A20" s="88" t="s">
        <v>35</v>
      </c>
      <c r="B20" s="78">
        <v>0.48624358828260938</v>
      </c>
      <c r="C20" s="78">
        <v>0.43400390492303204</v>
      </c>
      <c r="D20" s="117"/>
    </row>
    <row r="21" spans="1:4" ht="23.4">
      <c r="A21" s="88" t="s">
        <v>36</v>
      </c>
      <c r="B21" s="79">
        <v>0.49526376727227767</v>
      </c>
      <c r="C21" s="79">
        <v>0.47239602373196204</v>
      </c>
      <c r="D21" s="117"/>
    </row>
    <row r="22" spans="1:4" ht="23.4">
      <c r="A22" s="88" t="s">
        <v>37</v>
      </c>
      <c r="B22" s="78">
        <v>0.52032555803811198</v>
      </c>
      <c r="C22" s="78">
        <v>0.51181617771748344</v>
      </c>
      <c r="D22" s="117"/>
    </row>
    <row r="23" spans="1:4" ht="23.4">
      <c r="A23" s="88" t="s">
        <v>38</v>
      </c>
      <c r="B23" s="79">
        <v>0.52645129846725425</v>
      </c>
      <c r="C23" s="79">
        <v>0.53327777054574099</v>
      </c>
      <c r="D23" s="117"/>
    </row>
    <row r="24" spans="1:4" ht="23.4">
      <c r="A24" s="88" t="s">
        <v>39</v>
      </c>
      <c r="B24" s="80">
        <v>0.49254820325964727</v>
      </c>
      <c r="C24" s="81">
        <v>0.42134116486585682</v>
      </c>
      <c r="D24" s="117"/>
    </row>
    <row r="25" spans="1:4" ht="14.25" customHeight="1">
      <c r="A25" s="52" t="s">
        <v>73</v>
      </c>
      <c r="C25" s="43" t="s">
        <v>59</v>
      </c>
      <c r="D25" s="117"/>
    </row>
  </sheetData>
  <mergeCells count="6">
    <mergeCell ref="B9:C9"/>
    <mergeCell ref="A9:A11"/>
    <mergeCell ref="B10:B11"/>
    <mergeCell ref="C10:C11"/>
    <mergeCell ref="A1:D8"/>
    <mergeCell ref="D9:D25"/>
  </mergeCells>
  <hyperlinks>
    <hyperlink ref="C25" location="الفهرس!A1" display="الفهرس " xr:uid="{00000000-0004-0000-0900-000000000000}"/>
  </hyperlinks>
  <pageMargins left="0.7" right="0.7" top="0.75" bottom="0.75" header="0.3" footer="0.3"/>
  <pageSetup paperSize="9" scale="94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5"/>
  <sheetViews>
    <sheetView rightToLeft="1" view="pageBreakPreview" zoomScale="60" zoomScaleNormal="100" workbookViewId="0">
      <selection activeCell="E29" sqref="E29"/>
    </sheetView>
  </sheetViews>
  <sheetFormatPr defaultRowHeight="13.8"/>
  <cols>
    <col min="2" max="2" width="29.8984375" customWidth="1"/>
    <col min="3" max="3" width="20.69921875" customWidth="1"/>
    <col min="4" max="4" width="20.3984375" customWidth="1"/>
    <col min="5" max="5" width="13.3984375" customWidth="1"/>
  </cols>
  <sheetData>
    <row r="1" spans="1:5" ht="15.75" customHeight="1">
      <c r="A1" s="128" t="s">
        <v>40</v>
      </c>
      <c r="B1" s="128"/>
      <c r="C1" s="128"/>
      <c r="D1" s="128"/>
      <c r="E1" s="128"/>
    </row>
    <row r="2" spans="1:5" ht="15.75" customHeight="1">
      <c r="A2" s="128"/>
      <c r="B2" s="128"/>
      <c r="C2" s="128"/>
      <c r="D2" s="128"/>
      <c r="E2" s="128"/>
    </row>
    <row r="3" spans="1:5" ht="15.75" customHeight="1">
      <c r="A3" s="128"/>
      <c r="B3" s="128"/>
      <c r="C3" s="128"/>
      <c r="D3" s="128"/>
      <c r="E3" s="128"/>
    </row>
    <row r="4" spans="1:5" ht="15.75" customHeight="1">
      <c r="A4" s="128"/>
      <c r="B4" s="128"/>
      <c r="C4" s="128"/>
      <c r="D4" s="128"/>
      <c r="E4" s="128"/>
    </row>
    <row r="5" spans="1:5" ht="15.75" customHeight="1">
      <c r="A5" s="128"/>
      <c r="B5" s="128"/>
      <c r="C5" s="128"/>
      <c r="D5" s="128"/>
      <c r="E5" s="128"/>
    </row>
    <row r="6" spans="1:5" ht="14.25" customHeight="1">
      <c r="A6" s="128"/>
      <c r="B6" s="128"/>
      <c r="C6" s="128"/>
      <c r="D6" s="128"/>
      <c r="E6" s="128"/>
    </row>
    <row r="7" spans="1:5" ht="15.75" customHeight="1">
      <c r="A7" s="124" t="s">
        <v>41</v>
      </c>
      <c r="B7" s="124"/>
      <c r="C7" s="133" t="s">
        <v>83</v>
      </c>
      <c r="D7" s="134"/>
      <c r="E7" s="132"/>
    </row>
    <row r="8" spans="1:5" ht="15.75" customHeight="1">
      <c r="A8" s="124"/>
      <c r="B8" s="124"/>
      <c r="C8" s="135"/>
      <c r="D8" s="136"/>
      <c r="E8" s="132"/>
    </row>
    <row r="9" spans="1:5" ht="14.25" customHeight="1">
      <c r="A9" s="124"/>
      <c r="B9" s="124"/>
      <c r="C9" s="126" t="s">
        <v>48</v>
      </c>
      <c r="D9" s="126" t="s">
        <v>49</v>
      </c>
      <c r="E9" s="132"/>
    </row>
    <row r="10" spans="1:5" ht="14.25" customHeight="1">
      <c r="A10" s="125"/>
      <c r="B10" s="125"/>
      <c r="C10" s="127"/>
      <c r="D10" s="127"/>
      <c r="E10" s="132"/>
    </row>
    <row r="11" spans="1:5" ht="23.4">
      <c r="A11" s="130" t="s">
        <v>27</v>
      </c>
      <c r="B11" s="131"/>
      <c r="C11" s="84">
        <v>219.62228411673206</v>
      </c>
      <c r="D11" s="84">
        <v>425.68374744822489</v>
      </c>
      <c r="E11" s="132"/>
    </row>
    <row r="12" spans="1:5" ht="23.4">
      <c r="A12" s="130" t="s">
        <v>28</v>
      </c>
      <c r="B12" s="131"/>
      <c r="C12" s="85">
        <v>177.19445120211094</v>
      </c>
      <c r="D12" s="85">
        <v>385.89217144960412</v>
      </c>
      <c r="E12" s="132"/>
    </row>
    <row r="13" spans="1:5" ht="23.4">
      <c r="A13" s="130" t="s">
        <v>29</v>
      </c>
      <c r="B13" s="131"/>
      <c r="C13" s="84">
        <v>178.52834847849351</v>
      </c>
      <c r="D13" s="84">
        <v>398.27055102136296</v>
      </c>
      <c r="E13" s="132"/>
    </row>
    <row r="14" spans="1:5" ht="23.4">
      <c r="A14" s="130" t="s">
        <v>30</v>
      </c>
      <c r="B14" s="131"/>
      <c r="C14" s="85">
        <v>176.32069269799067</v>
      </c>
      <c r="D14" s="85">
        <v>410.41358296302951</v>
      </c>
      <c r="E14" s="132"/>
    </row>
    <row r="15" spans="1:5" ht="23.4">
      <c r="A15" s="130" t="s">
        <v>31</v>
      </c>
      <c r="B15" s="131"/>
      <c r="C15" s="84">
        <v>218.0727540896842</v>
      </c>
      <c r="D15" s="84">
        <v>435.62086060574046</v>
      </c>
      <c r="E15" s="132"/>
    </row>
    <row r="16" spans="1:5" ht="23.4">
      <c r="A16" s="130" t="s">
        <v>32</v>
      </c>
      <c r="B16" s="131"/>
      <c r="C16" s="85">
        <v>222.94409916429515</v>
      </c>
      <c r="D16" s="85">
        <v>371.77615611253793</v>
      </c>
      <c r="E16" s="132"/>
    </row>
    <row r="17" spans="1:5" ht="23.4">
      <c r="A17" s="130" t="s">
        <v>33</v>
      </c>
      <c r="B17" s="131"/>
      <c r="C17" s="84">
        <v>230.23240472350207</v>
      </c>
      <c r="D17" s="84">
        <v>394.78412828042298</v>
      </c>
      <c r="E17" s="132"/>
    </row>
    <row r="18" spans="1:5" ht="23.4">
      <c r="A18" s="130" t="s">
        <v>34</v>
      </c>
      <c r="B18" s="131"/>
      <c r="C18" s="85">
        <v>229.84041397440981</v>
      </c>
      <c r="D18" s="85">
        <v>398.6847178354609</v>
      </c>
      <c r="E18" s="132"/>
    </row>
    <row r="19" spans="1:5" ht="23.4">
      <c r="A19" s="130" t="s">
        <v>35</v>
      </c>
      <c r="B19" s="131"/>
      <c r="C19" s="84">
        <v>195.51554893973318</v>
      </c>
      <c r="D19" s="84">
        <v>385.79564397040122</v>
      </c>
      <c r="E19" s="132"/>
    </row>
    <row r="20" spans="1:5" ht="23.4">
      <c r="A20" s="130" t="s">
        <v>36</v>
      </c>
      <c r="B20" s="131"/>
      <c r="C20" s="85">
        <v>220.17965076660994</v>
      </c>
      <c r="D20" s="85">
        <v>406.38524287305876</v>
      </c>
      <c r="E20" s="132"/>
    </row>
    <row r="21" spans="1:5" ht="23.4">
      <c r="A21" s="130" t="s">
        <v>37</v>
      </c>
      <c r="B21" s="131"/>
      <c r="C21" s="84">
        <v>244.89812062232014</v>
      </c>
      <c r="D21" s="84">
        <v>402.53799378597222</v>
      </c>
      <c r="E21" s="132"/>
    </row>
    <row r="22" spans="1:5" ht="23.4">
      <c r="A22" s="130" t="s">
        <v>38</v>
      </c>
      <c r="B22" s="131"/>
      <c r="C22" s="85">
        <v>251.87231213499891</v>
      </c>
      <c r="D22" s="85">
        <v>432.11498630650186</v>
      </c>
      <c r="E22" s="132"/>
    </row>
    <row r="23" spans="1:5" ht="23.4">
      <c r="A23" s="130" t="s">
        <v>39</v>
      </c>
      <c r="B23" s="131"/>
      <c r="C23" s="66">
        <v>209</v>
      </c>
      <c r="D23" s="66">
        <v>403.13458207674472</v>
      </c>
      <c r="E23" s="132"/>
    </row>
    <row r="24" spans="1:5" ht="17.399999999999999">
      <c r="A24" s="129" t="s">
        <v>73</v>
      </c>
      <c r="B24" s="129"/>
      <c r="C24" s="129"/>
      <c r="D24" s="46" t="s">
        <v>59</v>
      </c>
      <c r="E24" s="132"/>
    </row>
    <row r="25" spans="1:5" ht="14.4">
      <c r="A25" s="129" t="s">
        <v>81</v>
      </c>
      <c r="B25" s="129"/>
      <c r="C25" s="129"/>
      <c r="D25" s="50"/>
      <c r="E25" s="132"/>
    </row>
  </sheetData>
  <mergeCells count="21">
    <mergeCell ref="A1:E6"/>
    <mergeCell ref="E7:E25"/>
    <mergeCell ref="A16:B16"/>
    <mergeCell ref="A17:B17"/>
    <mergeCell ref="A18:B18"/>
    <mergeCell ref="A19:B19"/>
    <mergeCell ref="C7:D8"/>
    <mergeCell ref="A7:B10"/>
    <mergeCell ref="C9:C10"/>
    <mergeCell ref="D9:D10"/>
    <mergeCell ref="A11:B11"/>
    <mergeCell ref="A12:B12"/>
    <mergeCell ref="A13:B13"/>
    <mergeCell ref="A14:B14"/>
    <mergeCell ref="A15:B15"/>
    <mergeCell ref="A25:C25"/>
    <mergeCell ref="A24:C24"/>
    <mergeCell ref="A20:B20"/>
    <mergeCell ref="A21:B21"/>
    <mergeCell ref="A22:B22"/>
    <mergeCell ref="A23:B23"/>
  </mergeCells>
  <hyperlinks>
    <hyperlink ref="D24" location="الفهرس!A1" display="الفهرس " xr:uid="{00000000-0004-0000-0A00-000000000000}"/>
  </hyperlinks>
  <pageMargins left="0.7" right="0.7" top="0.75" bottom="0.75" header="0.3" footer="0.3"/>
  <pageSetup paperSize="9" scale="8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12</vt:i4>
      </vt:variant>
    </vt:vector>
  </HeadingPairs>
  <TitlesOfParts>
    <vt:vector size="12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2019-01-17T08:40:27Z</cp:lastPrinted>
  <dcterms:created xsi:type="dcterms:W3CDTF">2018-04-11T12:23:36Z</dcterms:created>
  <dcterms:modified xsi:type="dcterms:W3CDTF">2023-05-27T08:56:58Z</dcterms:modified>
</cp:coreProperties>
</file>