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lmoullad\Desktop\‏‏‫‫نشرة الربع الرابع الرقم العقاري 2019\"/>
    </mc:Choice>
  </mc:AlternateContent>
  <bookViews>
    <workbookView xWindow="360" yWindow="675" windowWidth="27795" windowHeight="10005" tabRatio="819"/>
  </bookViews>
  <sheets>
    <sheet name="الاهميات النسبية" sheetId="4" r:id="rId1"/>
    <sheet name="الارقام القياسية ونسب التغير" sheetId="1" r:id="rId2"/>
    <sheet name="سلسلة الارقام القياسية" sheetId="2" r:id="rId3"/>
    <sheet name="على مستوى المناطق" sheetId="3" r:id="rId4"/>
  </sheets>
  <externalReferences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A15" i="2" l="1"/>
  <c r="A19" i="2"/>
  <c r="B63" i="2"/>
  <c r="B59" i="2"/>
  <c r="B55" i="2"/>
  <c r="B51" i="2"/>
  <c r="B47" i="2"/>
  <c r="B43" i="2"/>
  <c r="B39" i="2"/>
  <c r="B35" i="2"/>
  <c r="B31" i="2"/>
  <c r="B23" i="2"/>
  <c r="B19" i="2"/>
  <c r="B15" i="2"/>
  <c r="B11" i="2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10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</calcChain>
</file>

<file path=xl/sharedStrings.xml><?xml version="1.0" encoding="utf-8"?>
<sst xmlns="http://schemas.openxmlformats.org/spreadsheetml/2006/main" count="176" uniqueCount="108">
  <si>
    <t>2014=100</t>
  </si>
  <si>
    <t>الرقم القياسي العام</t>
  </si>
  <si>
    <t>General index</t>
  </si>
  <si>
    <t>سكني</t>
  </si>
  <si>
    <t>Residential</t>
  </si>
  <si>
    <t>قطعة أرض</t>
  </si>
  <si>
    <t>Plot</t>
  </si>
  <si>
    <t>عمارة</t>
  </si>
  <si>
    <t>Building</t>
  </si>
  <si>
    <t>فيلا</t>
  </si>
  <si>
    <t>شقة</t>
  </si>
  <si>
    <t>apartment</t>
  </si>
  <si>
    <t>بيت</t>
  </si>
  <si>
    <t>House</t>
  </si>
  <si>
    <t>تجاري</t>
  </si>
  <si>
    <t>Commercial</t>
  </si>
  <si>
    <t>معرض / محل</t>
  </si>
  <si>
    <t>Gallery / Shop</t>
  </si>
  <si>
    <t>مركز تجاري</t>
  </si>
  <si>
    <t>Commercial Center</t>
  </si>
  <si>
    <t>زراعي</t>
  </si>
  <si>
    <t>ارض زراعية</t>
  </si>
  <si>
    <t>Agricultural Land</t>
  </si>
  <si>
    <t xml:space="preserve">Agricultural </t>
  </si>
  <si>
    <t>Table (4)</t>
  </si>
  <si>
    <t xml:space="preserve">الأهمية النسبية لقطاعات وأصناف الرقم القياسي لأسعار العقارات </t>
  </si>
  <si>
    <t>The Relative Importance of The Sectors &amp; items of Real Estate Prices</t>
  </si>
  <si>
    <t>الأهمية النسبية</t>
  </si>
  <si>
    <t>الربع الثالث</t>
  </si>
  <si>
    <t>الربع الثاني</t>
  </si>
  <si>
    <t>Villa</t>
  </si>
  <si>
    <t>Apartment</t>
  </si>
  <si>
    <t>الربع الرابع</t>
  </si>
  <si>
    <t>المتوسط السنوي</t>
  </si>
  <si>
    <t>الربع الأول</t>
  </si>
  <si>
    <t>السنة</t>
  </si>
  <si>
    <t>Annual average</t>
  </si>
  <si>
    <t>Qtr.4</t>
  </si>
  <si>
    <t>Qtr.3</t>
  </si>
  <si>
    <t>Qtr.2</t>
  </si>
  <si>
    <t>Qtr.1</t>
  </si>
  <si>
    <t>Year</t>
  </si>
  <si>
    <t>Agricultural</t>
  </si>
  <si>
    <t>جدول (3)</t>
  </si>
  <si>
    <t>Table (3)</t>
  </si>
  <si>
    <t>الأرقام القياسية  لأسعار العقارات على مستوى المناطق</t>
  </si>
  <si>
    <t>Real Estate Indices for  Regions</t>
  </si>
  <si>
    <t>المملكة والمناطق الادارية</t>
  </si>
  <si>
    <t>Kingdoom &amp; Regions</t>
  </si>
  <si>
    <t>الرقم العام</t>
  </si>
  <si>
    <t>القطاع السكني</t>
  </si>
  <si>
    <t>القطاع التجاري</t>
  </si>
  <si>
    <t>القطاع الزراعي</t>
  </si>
  <si>
    <t>المملكة</t>
  </si>
  <si>
    <t xml:space="preserve"> Kingdom</t>
  </si>
  <si>
    <t>الرياض</t>
  </si>
  <si>
    <t>مكة المكرمة</t>
  </si>
  <si>
    <t xml:space="preserve"> Makkah</t>
  </si>
  <si>
    <t>المدينة المنورة</t>
  </si>
  <si>
    <t xml:space="preserve"> Madinh</t>
  </si>
  <si>
    <t>الشرقية</t>
  </si>
  <si>
    <t>القصيم</t>
  </si>
  <si>
    <t xml:space="preserve"> Al Qaseem</t>
  </si>
  <si>
    <t>عسير</t>
  </si>
  <si>
    <t xml:space="preserve"> Aseer</t>
  </si>
  <si>
    <t>تبوك</t>
  </si>
  <si>
    <t xml:space="preserve"> Tabouk</t>
  </si>
  <si>
    <t>حائل</t>
  </si>
  <si>
    <t xml:space="preserve"> Hail</t>
  </si>
  <si>
    <t>جازان</t>
  </si>
  <si>
    <t>الباحة</t>
  </si>
  <si>
    <t xml:space="preserve"> Al Baha</t>
  </si>
  <si>
    <t>الجوف</t>
  </si>
  <si>
    <t xml:space="preserve"> Al Jouf</t>
  </si>
  <si>
    <t>نجران</t>
  </si>
  <si>
    <t>الحدود الشمالية</t>
  </si>
  <si>
    <t xml:space="preserve"> Northern</t>
  </si>
  <si>
    <t xml:space="preserve">جدول (2) </t>
  </si>
  <si>
    <t>سلسة الارقام القياسية لأسعار العقارات بالمملكة</t>
  </si>
  <si>
    <t xml:space="preserve"> </t>
  </si>
  <si>
    <t xml:space="preserve">Table(2)  </t>
  </si>
  <si>
    <t>Serice of Real Estate indices In The Kingdom</t>
  </si>
  <si>
    <t xml:space="preserve">الرقم القياسي العام </t>
  </si>
  <si>
    <t>General index,</t>
  </si>
  <si>
    <t>جدول (1)</t>
  </si>
  <si>
    <t>Table (1)</t>
  </si>
  <si>
    <t>الأرقام القياسية ربع السنوية لأسعار العقارات ونسب التغير</t>
  </si>
  <si>
    <t>Quarterly Real Estate Indices and percent change</t>
  </si>
  <si>
    <t>الرقم القياسي العام والقطاعات والاصناف</t>
  </si>
  <si>
    <t xml:space="preserve">الأرقام القياسية    </t>
  </si>
  <si>
    <t>General index Sectors &amp; items</t>
  </si>
  <si>
    <t xml:space="preserve">  Index Numbers</t>
  </si>
  <si>
    <t xml:space="preserve">الرقم القياسي العام  </t>
  </si>
  <si>
    <t> Villa</t>
  </si>
  <si>
    <t xml:space="preserve">(4) جدول </t>
  </si>
  <si>
    <t>Eastern</t>
  </si>
  <si>
    <t>Jazan</t>
  </si>
  <si>
    <t>Najran</t>
  </si>
  <si>
    <t xml:space="preserve"> Ar Riyadh </t>
  </si>
  <si>
    <t>Q.3 - 2019</t>
  </si>
  <si>
    <t xml:space="preserve">2019 – الربع الرابع  </t>
  </si>
  <si>
    <t>Q.4 - 2019</t>
  </si>
  <si>
    <t>نسبة التغير  من الربع الرابع  2019 إلى</t>
  </si>
  <si>
    <t>Percent Change from  Qtr.4- 2019 to</t>
  </si>
  <si>
    <t>Q.4 -  2018</t>
  </si>
  <si>
    <t xml:space="preserve">2019 – الربع الرابع </t>
  </si>
  <si>
    <t>الربع الرابع - 2019</t>
  </si>
  <si>
    <t>الرقم القياسي للربع الرابع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</si>
</sst>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6" formatCode="#0.00"/>
  </numFmts>
  <fonts count="23" x14ac:knownFonts="1">
    <font>
      <sz val="11"/>
      <color theme="1"/>
      <name val="Arial"/>
      <family val="2"/>
      <charset val="178"/>
      <scheme val="minor"/>
    </font>
    <font>
      <b/>
      <sz val="11"/>
      <color rgb="FF666699"/>
      <name val="Neo Sans Arabic Light"/>
      <family val="2"/>
    </font>
    <font>
      <b/>
      <sz val="10"/>
      <color theme="1"/>
      <name val="Neo Sans Arabic Light"/>
      <family val="2"/>
    </font>
    <font>
      <b/>
      <sz val="11"/>
      <color theme="1"/>
      <name val="Neo Sans Arabic Light"/>
      <family val="2"/>
    </font>
    <font>
      <b/>
      <sz val="11"/>
      <color rgb="FFFFFFFF"/>
      <name val="Neo Sans Arabic Light"/>
      <family val="2"/>
    </font>
    <font>
      <sz val="11"/>
      <color rgb="FF666699"/>
      <name val="Neo Sans Arabic Light"/>
      <family val="2"/>
    </font>
    <font>
      <sz val="10"/>
      <color theme="1"/>
      <name val="Neo Sans Arabic Light"/>
      <family val="2"/>
    </font>
    <font>
      <sz val="11"/>
      <color theme="1"/>
      <name val="Neo Sans Arabic Light"/>
      <family val="2"/>
    </font>
    <font>
      <sz val="11"/>
      <color rgb="FF76923C"/>
      <name val="Neo Sans Arabic Light"/>
      <family val="2"/>
    </font>
    <font>
      <sz val="1"/>
      <color rgb="FF000000"/>
      <name val="Neo Sans Arabic Light"/>
      <family val="2"/>
    </font>
    <font>
      <sz val="16"/>
      <color rgb="FF666699"/>
      <name val="Neo Sans Arabic Light"/>
      <family val="2"/>
    </font>
    <font>
      <sz val="16"/>
      <color theme="6" tint="-0.249977111117893"/>
      <name val="Neo Sans Arabic Light"/>
      <family val="2"/>
    </font>
    <font>
      <b/>
      <sz val="16"/>
      <color rgb="FFFFFFFF"/>
      <name val="Neo Sans Arabic Light"/>
      <family val="2"/>
    </font>
    <font>
      <b/>
      <sz val="14"/>
      <color rgb="FF666699"/>
      <name val="Neo Sans Arabic Light"/>
      <family val="2"/>
    </font>
    <font>
      <b/>
      <sz val="14"/>
      <color theme="1"/>
      <name val="Neo Sans Arabic Light"/>
      <family val="2"/>
    </font>
    <font>
      <sz val="14"/>
      <color rgb="FF666699"/>
      <name val="Neo Sans Arabic Light"/>
      <family val="2"/>
    </font>
    <font>
      <sz val="14"/>
      <color rgb="FF76923C"/>
      <name val="Neo Sans Arabic Light"/>
      <family val="2"/>
    </font>
    <font>
      <sz val="16"/>
      <color rgb="FF76933C"/>
      <name val="Neo Sans Arabic Light"/>
      <family val="2"/>
    </font>
    <font>
      <b/>
      <sz val="14"/>
      <color theme="0"/>
      <name val="Neo Sans Arabic Light"/>
      <family val="2"/>
    </font>
    <font>
      <b/>
      <sz val="12"/>
      <color rgb="FF666699"/>
      <name val="Neo Sans Arabic Light"/>
      <family val="2"/>
    </font>
    <font>
      <b/>
      <sz val="12"/>
      <color theme="1"/>
      <name val="Neo Sans Arabic Light"/>
      <family val="2"/>
    </font>
    <font>
      <sz val="11"/>
      <color rgb="FF0070C0"/>
      <name val="Neo Sans Arabic Light"/>
      <family val="2"/>
    </font>
    <font>
      <sz val="14"/>
      <color rgb="FF0070C0"/>
      <name val="Neo Sans Arabic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A5A5C3"/>
      </left>
      <right style="thin">
        <color theme="0" tint="-0.14999847407452621"/>
      </right>
      <top style="medium">
        <color rgb="FFA5A5C3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rgb="FFA5A5C3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rgb="FFA5A5C3"/>
      </right>
      <top style="medium">
        <color rgb="FFA5A5C3"/>
      </top>
      <bottom style="thin">
        <color theme="0" tint="-0.14999847407452621"/>
      </bottom>
      <diagonal/>
    </border>
    <border>
      <left style="medium">
        <color rgb="FFA5A5C3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rgb="FFA5A5C3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rgb="FFA5A5C3"/>
      </left>
      <right style="thin">
        <color theme="0" tint="-0.14999847407452621"/>
      </right>
      <top style="thin">
        <color theme="0" tint="-0.14999847407452621"/>
      </top>
      <bottom style="medium">
        <color rgb="FFA5A5C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rgb="FFA5A5C3"/>
      </bottom>
      <diagonal/>
    </border>
    <border>
      <left style="thin">
        <color theme="0" tint="-0.14999847407452621"/>
      </left>
      <right style="medium">
        <color rgb="FFA5A5C3"/>
      </right>
      <top style="thin">
        <color theme="0" tint="-0.14999847407452621"/>
      </top>
      <bottom style="medium">
        <color rgb="FFA5A5C3"/>
      </bottom>
      <diagonal/>
    </border>
    <border>
      <left style="medium">
        <color rgb="FFA5A5C3"/>
      </left>
      <right style="thin">
        <color theme="0" tint="-0.14999847407452621"/>
      </right>
      <top style="medium">
        <color rgb="FFA5A5C3"/>
      </top>
      <bottom style="medium">
        <color rgb="FFA5A5C3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rgb="FFA5A5C3"/>
      </top>
      <bottom style="medium">
        <color rgb="FFA5A5C3"/>
      </bottom>
      <diagonal/>
    </border>
    <border>
      <left style="thin">
        <color theme="0" tint="-0.14999847407452621"/>
      </left>
      <right style="medium">
        <color rgb="FFA5A5C3"/>
      </right>
      <top style="medium">
        <color rgb="FFA5A5C3"/>
      </top>
      <bottom style="medium">
        <color rgb="FFA5A5C3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7" fillId="0" borderId="0" xfId="0" applyFont="1"/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 readingOrder="2"/>
    </xf>
    <xf numFmtId="0" fontId="6" fillId="3" borderId="0" xfId="0" applyFont="1" applyFill="1" applyAlignment="1">
      <alignment horizontal="right" vertical="center" wrapText="1" readingOrder="2"/>
    </xf>
    <xf numFmtId="164" fontId="7" fillId="0" borderId="0" xfId="0" applyNumberFormat="1" applyFont="1"/>
    <xf numFmtId="0" fontId="6" fillId="0" borderId="0" xfId="0" applyFont="1"/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/>
    </xf>
    <xf numFmtId="0" fontId="20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7" fillId="0" borderId="3" xfId="0" applyFont="1" applyBorder="1"/>
    <xf numFmtId="164" fontId="10" fillId="4" borderId="3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4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 wrapText="1"/>
    </xf>
    <xf numFmtId="164" fontId="8" fillId="4" borderId="5" xfId="0" applyNumberFormat="1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right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vertical="center" wrapText="1"/>
    </xf>
    <xf numFmtId="164" fontId="8" fillId="7" borderId="5" xfId="0" applyNumberFormat="1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right" vertical="center" wrapText="1"/>
    </xf>
    <xf numFmtId="0" fontId="21" fillId="7" borderId="5" xfId="0" applyFont="1" applyFill="1" applyBorder="1" applyAlignment="1">
      <alignment vertical="center" wrapText="1"/>
    </xf>
    <xf numFmtId="164" fontId="21" fillId="4" borderId="5" xfId="0" applyNumberFormat="1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right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22" fillId="7" borderId="5" xfId="0" applyFont="1" applyFill="1" applyBorder="1" applyAlignment="1">
      <alignment horizontal="right" vertical="center" wrapText="1"/>
    </xf>
    <xf numFmtId="0" fontId="22" fillId="7" borderId="5" xfId="0" applyFont="1" applyFill="1" applyBorder="1" applyAlignment="1">
      <alignment horizontal="center" vertical="center" wrapText="1"/>
    </xf>
    <xf numFmtId="0" fontId="22" fillId="7" borderId="5" xfId="0" applyFont="1" applyFill="1" applyBorder="1" applyAlignment="1">
      <alignment vertical="center" wrapText="1"/>
    </xf>
    <xf numFmtId="0" fontId="16" fillId="7" borderId="5" xfId="0" applyFont="1" applyFill="1" applyBorder="1" applyAlignment="1">
      <alignment horizontal="right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vertical="center" wrapText="1"/>
    </xf>
    <xf numFmtId="0" fontId="22" fillId="6" borderId="5" xfId="0" applyFont="1" applyFill="1" applyBorder="1" applyAlignment="1">
      <alignment horizontal="right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horizontal="right" vertical="center" wrapText="1"/>
    </xf>
    <xf numFmtId="164" fontId="10" fillId="4" borderId="8" xfId="0" applyNumberFormat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vertical="center" wrapText="1"/>
    </xf>
    <xf numFmtId="0" fontId="10" fillId="4" borderId="10" xfId="0" applyFont="1" applyFill="1" applyBorder="1" applyAlignment="1">
      <alignment horizontal="right" vertical="center" wrapText="1"/>
    </xf>
    <xf numFmtId="0" fontId="10" fillId="4" borderId="11" xfId="0" applyFont="1" applyFill="1" applyBorder="1" applyAlignment="1">
      <alignment vertical="center" wrapText="1"/>
    </xf>
    <xf numFmtId="0" fontId="10" fillId="4" borderId="12" xfId="0" applyFont="1" applyFill="1" applyBorder="1" applyAlignment="1">
      <alignment horizontal="right" vertical="center" wrapText="1"/>
    </xf>
    <xf numFmtId="164" fontId="10" fillId="4" borderId="13" xfId="0" applyNumberFormat="1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right" vertical="center" wrapText="1"/>
    </xf>
    <xf numFmtId="164" fontId="11" fillId="7" borderId="16" xfId="0" applyNumberFormat="1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1" fillId="7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2" fillId="5" borderId="8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 wrapText="1"/>
    </xf>
    <xf numFmtId="0" fontId="13" fillId="0" borderId="0" xfId="0" applyFont="1" applyBorder="1" applyAlignment="1">
      <alignment horizontal="center" vertical="center"/>
    </xf>
    <xf numFmtId="0" fontId="12" fillId="5" borderId="7" xfId="0" applyFont="1" applyFill="1" applyBorder="1" applyAlignment="1">
      <alignment horizontal="right" vertical="center" wrapText="1"/>
    </xf>
    <xf numFmtId="0" fontId="12" fillId="5" borderId="12" xfId="0" applyFont="1" applyFill="1" applyBorder="1" applyAlignment="1">
      <alignment horizontal="right" vertical="center" wrapText="1"/>
    </xf>
    <xf numFmtId="0" fontId="12" fillId="5" borderId="9" xfId="0" applyFont="1" applyFill="1" applyBorder="1" applyAlignment="1">
      <alignment horizontal="right" vertical="center" wrapText="1"/>
    </xf>
    <xf numFmtId="0" fontId="12" fillId="5" borderId="14" xfId="0" applyFont="1" applyFill="1" applyBorder="1" applyAlignment="1">
      <alignment horizontal="right" vertical="center" wrapText="1"/>
    </xf>
    <xf numFmtId="164" fontId="16" fillId="4" borderId="5" xfId="0" applyNumberFormat="1" applyFont="1" applyFill="1" applyBorder="1" applyAlignment="1">
      <alignment horizontal="center" vertical="center" wrapText="1"/>
    </xf>
    <xf numFmtId="164" fontId="22" fillId="7" borderId="5" xfId="0" applyNumberFormat="1" applyFont="1" applyFill="1" applyBorder="1" applyAlignment="1">
      <alignment horizontal="center" vertical="center" wrapText="1"/>
    </xf>
    <xf numFmtId="164" fontId="15" fillId="4" borderId="5" xfId="0" applyNumberFormat="1" applyFont="1" applyFill="1" applyBorder="1" applyAlignment="1">
      <alignment horizontal="center" vertical="center" wrapText="1"/>
    </xf>
    <xf numFmtId="164" fontId="15" fillId="4" borderId="5" xfId="0" applyNumberFormat="1" applyFont="1" applyFill="1" applyBorder="1" applyAlignment="1">
      <alignment horizontal="center" vertical="center"/>
    </xf>
    <xf numFmtId="166" fontId="7" fillId="0" borderId="0" xfId="0" applyNumberFormat="1" applyFont="1"/>
    <xf numFmtId="164" fontId="17" fillId="7" borderId="17" xfId="0" applyNumberFormat="1" applyFont="1" applyFill="1" applyBorder="1" applyAlignment="1">
      <alignment vertical="center" wrapText="1"/>
    </xf>
    <xf numFmtId="164" fontId="10" fillId="4" borderId="9" xfId="0" applyNumberFormat="1" applyFont="1" applyFill="1" applyBorder="1" applyAlignment="1">
      <alignment vertical="center" wrapText="1"/>
    </xf>
    <xf numFmtId="164" fontId="10" fillId="4" borderId="1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A5C3"/>
      <color rgb="FF9393B7"/>
      <color rgb="FF8989B1"/>
      <color rgb="FFF8F8F8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LMOU~1/AppData/Local/Temp/JasperReportsCallerXlsServlet-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LMOU~1/AppData/Local/Temp/JasperReportsCallerXlsServlet-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J10011"/>
    </sheetNames>
    <sheetDataSet>
      <sheetData sheetId="0">
        <row r="16">
          <cell r="P16">
            <v>80.8</v>
          </cell>
          <cell r="V16">
            <v>80.099999999999994</v>
          </cell>
          <cell r="AB16">
            <v>80.400000000000006</v>
          </cell>
        </row>
        <row r="17">
          <cell r="P17">
            <v>83.3</v>
          </cell>
          <cell r="V17">
            <v>81.900000000000006</v>
          </cell>
          <cell r="AB17">
            <v>82.7</v>
          </cell>
        </row>
        <row r="18">
          <cell r="P18">
            <v>83.2</v>
          </cell>
          <cell r="V18">
            <v>81.8</v>
          </cell>
          <cell r="AB18">
            <v>82.6</v>
          </cell>
        </row>
        <row r="19">
          <cell r="P19">
            <v>92.8</v>
          </cell>
          <cell r="V19">
            <v>92.2</v>
          </cell>
          <cell r="AB19">
            <v>93.4</v>
          </cell>
        </row>
        <row r="20">
          <cell r="P20">
            <v>88</v>
          </cell>
          <cell r="V20">
            <v>87.6</v>
          </cell>
          <cell r="AB20">
            <v>88.9</v>
          </cell>
        </row>
        <row r="21">
          <cell r="P21">
            <v>84.6</v>
          </cell>
          <cell r="V21">
            <v>82.6</v>
          </cell>
          <cell r="AB21">
            <v>82.5</v>
          </cell>
        </row>
        <row r="22">
          <cell r="P22">
            <v>94.7</v>
          </cell>
          <cell r="V22">
            <v>95.1</v>
          </cell>
          <cell r="AB22">
            <v>95.4</v>
          </cell>
        </row>
        <row r="23">
          <cell r="P23">
            <v>74.599999999999994</v>
          </cell>
          <cell r="V23">
            <v>75.099999999999994</v>
          </cell>
          <cell r="AB23">
            <v>74.7</v>
          </cell>
        </row>
        <row r="24">
          <cell r="P24">
            <v>74.5</v>
          </cell>
          <cell r="V24">
            <v>75</v>
          </cell>
          <cell r="AB24">
            <v>74.599999999999994</v>
          </cell>
        </row>
        <row r="25">
          <cell r="P25">
            <v>102.1</v>
          </cell>
          <cell r="V25">
            <v>102.1</v>
          </cell>
          <cell r="AB25">
            <v>102.1</v>
          </cell>
        </row>
        <row r="26">
          <cell r="P26">
            <v>88.7</v>
          </cell>
          <cell r="V26">
            <v>88.2</v>
          </cell>
          <cell r="AB26">
            <v>90.4</v>
          </cell>
        </row>
        <row r="27">
          <cell r="P27">
            <v>102.4</v>
          </cell>
          <cell r="V27">
            <v>102.4</v>
          </cell>
          <cell r="AB27">
            <v>100</v>
          </cell>
        </row>
        <row r="28">
          <cell r="P28">
            <v>93.3</v>
          </cell>
          <cell r="V28">
            <v>93.1</v>
          </cell>
          <cell r="AB28">
            <v>93.4</v>
          </cell>
        </row>
        <row r="29">
          <cell r="P29">
            <v>93.3</v>
          </cell>
          <cell r="V29">
            <v>93.1</v>
          </cell>
          <cell r="AB29">
            <v>93.4</v>
          </cell>
        </row>
        <row r="52">
          <cell r="AM52">
            <v>80.8</v>
          </cell>
        </row>
        <row r="59">
          <cell r="AM59">
            <v>83.3</v>
          </cell>
        </row>
        <row r="66">
          <cell r="AM66">
            <v>83.2</v>
          </cell>
        </row>
        <row r="73">
          <cell r="AM73">
            <v>92.8</v>
          </cell>
        </row>
        <row r="87">
          <cell r="AM87">
            <v>84.6</v>
          </cell>
        </row>
        <row r="104">
          <cell r="AM104">
            <v>94.7</v>
          </cell>
        </row>
        <row r="111">
          <cell r="AM111">
            <v>74.599999999999994</v>
          </cell>
        </row>
        <row r="118">
          <cell r="AM118">
            <v>74.5</v>
          </cell>
        </row>
        <row r="125">
          <cell r="AM125">
            <v>102.1</v>
          </cell>
        </row>
        <row r="132">
          <cell r="AM132">
            <v>88.7</v>
          </cell>
        </row>
        <row r="139">
          <cell r="AM139">
            <v>102.4</v>
          </cell>
        </row>
        <row r="156">
          <cell r="AM156">
            <v>93.3</v>
          </cell>
        </row>
        <row r="163">
          <cell r="AM163">
            <v>93.3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J1001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18"/>
  <sheetViews>
    <sheetView rightToLeft="1" tabSelected="1" workbookViewId="0">
      <selection activeCell="L7" sqref="L7"/>
    </sheetView>
  </sheetViews>
  <sheetFormatPr defaultRowHeight="14.25" x14ac:dyDescent="0.2"/>
  <cols>
    <col min="1" max="1" width="29.625" style="8" customWidth="1"/>
    <col min="2" max="2" width="26" style="8" customWidth="1"/>
    <col min="3" max="3" width="35.125" style="8" customWidth="1"/>
    <col min="4" max="16384" width="9" style="8"/>
  </cols>
  <sheetData>
    <row r="1" spans="1:5" ht="15" x14ac:dyDescent="0.2">
      <c r="A1" s="18" t="s">
        <v>94</v>
      </c>
      <c r="B1" s="19"/>
      <c r="C1" s="20" t="s">
        <v>24</v>
      </c>
    </row>
    <row r="2" spans="1:5" ht="68.25" customHeight="1" x14ac:dyDescent="0.2">
      <c r="A2" s="21" t="s">
        <v>25</v>
      </c>
      <c r="B2" s="22"/>
      <c r="C2" s="23" t="s">
        <v>26</v>
      </c>
    </row>
    <row r="3" spans="1:5" ht="18" customHeight="1" x14ac:dyDescent="0.2">
      <c r="A3" s="79" t="s">
        <v>1</v>
      </c>
      <c r="B3" s="78" t="s">
        <v>27</v>
      </c>
      <c r="C3" s="79" t="s">
        <v>83</v>
      </c>
    </row>
    <row r="4" spans="1:5" ht="18" customHeight="1" x14ac:dyDescent="0.2">
      <c r="A4" s="80"/>
      <c r="B4" s="79"/>
      <c r="C4" s="80"/>
    </row>
    <row r="5" spans="1:5" ht="19.5" customHeight="1" x14ac:dyDescent="0.2">
      <c r="A5" s="60" t="s">
        <v>1</v>
      </c>
      <c r="B5" s="61">
        <v>100</v>
      </c>
      <c r="C5" s="62" t="s">
        <v>2</v>
      </c>
    </row>
    <row r="6" spans="1:5" ht="21" customHeight="1" x14ac:dyDescent="0.2">
      <c r="A6" s="63" t="s">
        <v>3</v>
      </c>
      <c r="B6" s="64">
        <v>65.400000000000006</v>
      </c>
      <c r="C6" s="65" t="s">
        <v>4</v>
      </c>
      <c r="E6" s="13"/>
    </row>
    <row r="7" spans="1:5" ht="19.5" customHeight="1" x14ac:dyDescent="0.2">
      <c r="A7" s="40" t="s">
        <v>5</v>
      </c>
      <c r="B7" s="41">
        <v>62.2</v>
      </c>
      <c r="C7" s="43" t="s">
        <v>6</v>
      </c>
    </row>
    <row r="8" spans="1:5" ht="19.5" customHeight="1" x14ac:dyDescent="0.2">
      <c r="A8" s="40" t="s">
        <v>7</v>
      </c>
      <c r="B8" s="41">
        <v>0.03</v>
      </c>
      <c r="C8" s="43" t="s">
        <v>8</v>
      </c>
    </row>
    <row r="9" spans="1:5" ht="19.5" customHeight="1" x14ac:dyDescent="0.2">
      <c r="A9" s="40" t="s">
        <v>9</v>
      </c>
      <c r="B9" s="41">
        <v>0.4</v>
      </c>
      <c r="C9" s="43" t="s">
        <v>30</v>
      </c>
    </row>
    <row r="10" spans="1:5" ht="19.5" customHeight="1" x14ac:dyDescent="0.2">
      <c r="A10" s="40" t="s">
        <v>10</v>
      </c>
      <c r="B10" s="41">
        <v>2.6</v>
      </c>
      <c r="C10" s="43" t="s">
        <v>31</v>
      </c>
    </row>
    <row r="11" spans="1:5" ht="19.5" customHeight="1" x14ac:dyDescent="0.2">
      <c r="A11" s="40" t="s">
        <v>12</v>
      </c>
      <c r="B11" s="41">
        <v>0.2</v>
      </c>
      <c r="C11" s="43" t="s">
        <v>13</v>
      </c>
    </row>
    <row r="12" spans="1:5" ht="21.75" customHeight="1" x14ac:dyDescent="0.2">
      <c r="A12" s="63" t="s">
        <v>14</v>
      </c>
      <c r="B12" s="64">
        <v>31</v>
      </c>
      <c r="C12" s="65" t="s">
        <v>15</v>
      </c>
    </row>
    <row r="13" spans="1:5" ht="19.5" customHeight="1" x14ac:dyDescent="0.2">
      <c r="A13" s="40" t="s">
        <v>5</v>
      </c>
      <c r="B13" s="41">
        <v>30.9</v>
      </c>
      <c r="C13" s="43" t="s">
        <v>6</v>
      </c>
    </row>
    <row r="14" spans="1:5" ht="19.5" customHeight="1" x14ac:dyDescent="0.2">
      <c r="A14" s="40" t="s">
        <v>7</v>
      </c>
      <c r="B14" s="41">
        <v>3.0000000000000001E-3</v>
      </c>
      <c r="C14" s="43" t="s">
        <v>8</v>
      </c>
    </row>
    <row r="15" spans="1:5" ht="19.5" customHeight="1" x14ac:dyDescent="0.2">
      <c r="A15" s="40" t="s">
        <v>16</v>
      </c>
      <c r="B15" s="41">
        <v>0.1</v>
      </c>
      <c r="C15" s="43" t="s">
        <v>17</v>
      </c>
    </row>
    <row r="16" spans="1:5" ht="19.5" customHeight="1" x14ac:dyDescent="0.2">
      <c r="A16" s="40" t="s">
        <v>18</v>
      </c>
      <c r="B16" s="41">
        <v>0.1</v>
      </c>
      <c r="C16" s="43" t="s">
        <v>19</v>
      </c>
    </row>
    <row r="17" spans="1:3" ht="21.75" customHeight="1" x14ac:dyDescent="0.2">
      <c r="A17" s="63" t="s">
        <v>20</v>
      </c>
      <c r="B17" s="64">
        <v>3.6</v>
      </c>
      <c r="C17" s="65" t="s">
        <v>23</v>
      </c>
    </row>
    <row r="18" spans="1:3" ht="19.5" customHeight="1" x14ac:dyDescent="0.2">
      <c r="A18" s="40" t="s">
        <v>21</v>
      </c>
      <c r="B18" s="41">
        <v>3.6</v>
      </c>
      <c r="C18" s="43" t="s">
        <v>22</v>
      </c>
    </row>
  </sheetData>
  <mergeCells count="3">
    <mergeCell ref="B3:B4"/>
    <mergeCell ref="C3:C4"/>
    <mergeCell ref="A3:A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8"/>
  <sheetViews>
    <sheetView rightToLeft="1" workbookViewId="0">
      <selection activeCell="N10" sqref="N10"/>
    </sheetView>
  </sheetViews>
  <sheetFormatPr defaultRowHeight="14.25" x14ac:dyDescent="0.2"/>
  <cols>
    <col min="1" max="1" width="24.875" style="8" customWidth="1"/>
    <col min="2" max="2" width="11.375" style="8" customWidth="1"/>
    <col min="3" max="3" width="0.125" style="8" hidden="1" customWidth="1"/>
    <col min="4" max="4" width="10.25" style="8" customWidth="1"/>
    <col min="5" max="5" width="10.875" style="8" customWidth="1"/>
    <col min="6" max="6" width="5.25" style="8" hidden="1" customWidth="1"/>
    <col min="7" max="7" width="10.375" style="8" customWidth="1"/>
    <col min="8" max="8" width="0.375" style="8" hidden="1" customWidth="1"/>
    <col min="9" max="9" width="10.375" style="8" customWidth="1"/>
    <col min="10" max="10" width="1" style="8" hidden="1" customWidth="1"/>
    <col min="11" max="11" width="22" style="8" customWidth="1"/>
    <col min="12" max="15" width="9" style="8"/>
    <col min="16" max="16" width="10.375" style="8" bestFit="1" customWidth="1"/>
    <col min="17" max="16384" width="9" style="8"/>
  </cols>
  <sheetData>
    <row r="1" spans="1:15" ht="36.75" customHeight="1" x14ac:dyDescent="0.2">
      <c r="A1" s="84" t="s">
        <v>84</v>
      </c>
      <c r="B1" s="84"/>
      <c r="C1" s="29"/>
      <c r="D1" s="29"/>
      <c r="E1" s="29"/>
      <c r="F1" s="85"/>
      <c r="G1" s="85"/>
      <c r="H1" s="85"/>
      <c r="I1" s="85"/>
      <c r="J1" s="81" t="s">
        <v>85</v>
      </c>
      <c r="K1" s="81"/>
    </row>
    <row r="2" spans="1:15" ht="14.25" customHeight="1" x14ac:dyDescent="0.2">
      <c r="A2" s="86" t="s">
        <v>86</v>
      </c>
      <c r="B2" s="86"/>
      <c r="C2" s="86"/>
      <c r="D2" s="30"/>
      <c r="E2" s="29"/>
      <c r="F2" s="85"/>
      <c r="G2" s="85"/>
      <c r="H2" s="92" t="s">
        <v>87</v>
      </c>
      <c r="I2" s="92"/>
      <c r="J2" s="92"/>
      <c r="K2" s="92"/>
    </row>
    <row r="3" spans="1:15" x14ac:dyDescent="0.2">
      <c r="A3" s="86"/>
      <c r="B3" s="86"/>
      <c r="C3" s="86"/>
      <c r="D3" s="30"/>
      <c r="E3" s="29"/>
      <c r="F3" s="87"/>
      <c r="G3" s="87"/>
      <c r="H3" s="92"/>
      <c r="I3" s="92"/>
      <c r="J3" s="92"/>
      <c r="K3" s="92"/>
    </row>
    <row r="4" spans="1:15" x14ac:dyDescent="0.2">
      <c r="A4" s="81"/>
      <c r="B4" s="81"/>
      <c r="C4" s="28"/>
      <c r="D4" s="28"/>
      <c r="E4" s="28"/>
      <c r="F4" s="81"/>
      <c r="G4" s="81"/>
      <c r="H4" s="81"/>
      <c r="I4" s="81"/>
      <c r="J4" s="81"/>
      <c r="K4" s="81"/>
    </row>
    <row r="5" spans="1:15" x14ac:dyDescent="0.2">
      <c r="A5" s="82" t="s">
        <v>100</v>
      </c>
      <c r="B5" s="82"/>
      <c r="C5" s="82"/>
      <c r="D5" s="83" t="s">
        <v>0</v>
      </c>
      <c r="E5" s="83"/>
      <c r="F5" s="83"/>
      <c r="G5" s="83"/>
      <c r="H5" s="88" t="s">
        <v>101</v>
      </c>
      <c r="I5" s="88"/>
      <c r="J5" s="88"/>
      <c r="K5" s="88"/>
    </row>
    <row r="6" spans="1:15" ht="29.25" customHeight="1" x14ac:dyDescent="0.2">
      <c r="A6" s="89" t="s">
        <v>88</v>
      </c>
      <c r="B6" s="89" t="s">
        <v>102</v>
      </c>
      <c r="C6" s="89"/>
      <c r="D6" s="89"/>
      <c r="E6" s="89" t="s">
        <v>89</v>
      </c>
      <c r="F6" s="89"/>
      <c r="G6" s="89"/>
      <c r="H6" s="89"/>
      <c r="I6" s="89"/>
      <c r="J6" s="89"/>
      <c r="K6" s="89" t="s">
        <v>90</v>
      </c>
    </row>
    <row r="7" spans="1:15" ht="42" customHeight="1" x14ac:dyDescent="0.2">
      <c r="A7" s="89"/>
      <c r="B7" s="89" t="s">
        <v>103</v>
      </c>
      <c r="C7" s="89"/>
      <c r="D7" s="89"/>
      <c r="E7" s="89" t="s">
        <v>91</v>
      </c>
      <c r="F7" s="89"/>
      <c r="G7" s="89"/>
      <c r="H7" s="89"/>
      <c r="I7" s="89"/>
      <c r="J7" s="89"/>
      <c r="K7" s="89"/>
      <c r="N7" s="27"/>
    </row>
    <row r="8" spans="1:15" ht="27.75" customHeight="1" x14ac:dyDescent="0.2">
      <c r="A8" s="89"/>
      <c r="B8" s="89" t="s">
        <v>32</v>
      </c>
      <c r="C8" s="89"/>
      <c r="D8" s="34" t="s">
        <v>28</v>
      </c>
      <c r="E8" s="89" t="s">
        <v>32</v>
      </c>
      <c r="F8" s="89"/>
      <c r="G8" s="89" t="s">
        <v>28</v>
      </c>
      <c r="H8" s="89"/>
      <c r="I8" s="89" t="s">
        <v>32</v>
      </c>
      <c r="J8" s="89"/>
      <c r="K8" s="89"/>
    </row>
    <row r="9" spans="1:15" ht="27" customHeight="1" x14ac:dyDescent="0.2">
      <c r="A9" s="90"/>
      <c r="B9" s="91" t="s">
        <v>104</v>
      </c>
      <c r="C9" s="91"/>
      <c r="D9" s="35" t="s">
        <v>99</v>
      </c>
      <c r="E9" s="35" t="s">
        <v>104</v>
      </c>
      <c r="F9" s="35"/>
      <c r="G9" s="91" t="s">
        <v>99</v>
      </c>
      <c r="H9" s="91"/>
      <c r="I9" s="91" t="s">
        <v>101</v>
      </c>
      <c r="J9" s="91"/>
      <c r="K9" s="90"/>
    </row>
    <row r="10" spans="1:15" ht="22.5" customHeight="1" x14ac:dyDescent="0.2">
      <c r="A10" s="36" t="s">
        <v>92</v>
      </c>
      <c r="B10" s="103">
        <f>I10/E10*100-100</f>
        <v>0.49751243781092569</v>
      </c>
      <c r="C10" s="37"/>
      <c r="D10" s="103">
        <f>I10/G10*100-100</f>
        <v>0.87390761548064688</v>
      </c>
      <c r="E10" s="37">
        <f>[1]REPJ10011!AB16</f>
        <v>80.400000000000006</v>
      </c>
      <c r="F10" s="37"/>
      <c r="G10" s="37">
        <f>[1]REPJ10011!V16</f>
        <v>80.099999999999994</v>
      </c>
      <c r="H10" s="37"/>
      <c r="I10" s="103">
        <f>[1]REPJ10011!P16</f>
        <v>80.8</v>
      </c>
      <c r="J10" s="38"/>
      <c r="K10" s="39" t="s">
        <v>2</v>
      </c>
      <c r="M10" s="31"/>
      <c r="O10" s="27"/>
    </row>
    <row r="11" spans="1:15" ht="19.5" customHeight="1" x14ac:dyDescent="0.2">
      <c r="A11" s="57" t="s">
        <v>3</v>
      </c>
      <c r="B11" s="104">
        <f t="shared" ref="B11:B23" si="0">I11/E11*100-100</f>
        <v>0.72551390568318652</v>
      </c>
      <c r="C11" s="58"/>
      <c r="D11" s="104">
        <f t="shared" ref="D11:D23" si="1">I11/G11*100-100</f>
        <v>1.7094017094017033</v>
      </c>
      <c r="E11" s="58">
        <f>[1]REPJ10011!AB17</f>
        <v>82.7</v>
      </c>
      <c r="F11" s="58"/>
      <c r="G11" s="58">
        <f>[1]REPJ10011!V17</f>
        <v>81.900000000000006</v>
      </c>
      <c r="H11" s="58"/>
      <c r="I11" s="104">
        <f>[1]REPJ10011!P17</f>
        <v>83.3</v>
      </c>
      <c r="J11" s="57"/>
      <c r="K11" s="59" t="s">
        <v>4</v>
      </c>
    </row>
    <row r="12" spans="1:15" ht="24.75" customHeight="1" x14ac:dyDescent="0.2">
      <c r="A12" s="40" t="s">
        <v>5</v>
      </c>
      <c r="B12" s="106">
        <f t="shared" si="0"/>
        <v>0.72639225181599443</v>
      </c>
      <c r="C12" s="42"/>
      <c r="D12" s="106">
        <f t="shared" si="1"/>
        <v>1.7114914425427941</v>
      </c>
      <c r="E12" s="41">
        <f>[1]REPJ10011!AB18</f>
        <v>82.6</v>
      </c>
      <c r="F12" s="42"/>
      <c r="G12" s="41">
        <f>[1]REPJ10011!V18</f>
        <v>81.8</v>
      </c>
      <c r="H12" s="41"/>
      <c r="I12" s="105">
        <f>[1]REPJ10011!P18</f>
        <v>83.2</v>
      </c>
      <c r="J12" s="40"/>
      <c r="K12" s="43" t="s">
        <v>6</v>
      </c>
    </row>
    <row r="13" spans="1:15" ht="24.75" customHeight="1" x14ac:dyDescent="0.2">
      <c r="A13" s="40" t="s">
        <v>7</v>
      </c>
      <c r="B13" s="106">
        <f t="shared" si="0"/>
        <v>-0.64239828693790457</v>
      </c>
      <c r="C13" s="42"/>
      <c r="D13" s="106">
        <f t="shared" si="1"/>
        <v>0.65075921908892553</v>
      </c>
      <c r="E13" s="41">
        <f>[1]REPJ10011!AB19</f>
        <v>93.4</v>
      </c>
      <c r="F13" s="42"/>
      <c r="G13" s="41">
        <f>[1]REPJ10011!V19</f>
        <v>92.2</v>
      </c>
      <c r="H13" s="41"/>
      <c r="I13" s="105">
        <f>[1]REPJ10011!P19</f>
        <v>92.8</v>
      </c>
      <c r="J13" s="40"/>
      <c r="K13" s="43" t="s">
        <v>8</v>
      </c>
    </row>
    <row r="14" spans="1:15" ht="24.75" customHeight="1" x14ac:dyDescent="0.2">
      <c r="A14" s="40" t="s">
        <v>9</v>
      </c>
      <c r="B14" s="106">
        <f t="shared" si="0"/>
        <v>-1.0123734533183324</v>
      </c>
      <c r="C14" s="42"/>
      <c r="D14" s="106">
        <f t="shared" si="1"/>
        <v>0.45662100456623023</v>
      </c>
      <c r="E14" s="41">
        <f>[1]REPJ10011!AB20</f>
        <v>88.9</v>
      </c>
      <c r="F14" s="42"/>
      <c r="G14" s="41">
        <f>[1]REPJ10011!V20</f>
        <v>87.6</v>
      </c>
      <c r="H14" s="41"/>
      <c r="I14" s="105">
        <f>[1]REPJ10011!P20</f>
        <v>88</v>
      </c>
      <c r="J14" s="40"/>
      <c r="K14" s="43" t="s">
        <v>30</v>
      </c>
    </row>
    <row r="15" spans="1:15" ht="24.75" customHeight="1" x14ac:dyDescent="0.2">
      <c r="A15" s="40" t="s">
        <v>10</v>
      </c>
      <c r="B15" s="106">
        <f t="shared" si="0"/>
        <v>2.5454545454545325</v>
      </c>
      <c r="C15" s="42"/>
      <c r="D15" s="106">
        <f t="shared" si="1"/>
        <v>2.4213075060532674</v>
      </c>
      <c r="E15" s="41">
        <f>[1]REPJ10011!AB21</f>
        <v>82.5</v>
      </c>
      <c r="F15" s="42"/>
      <c r="G15" s="41">
        <f>[1]REPJ10011!V21</f>
        <v>82.6</v>
      </c>
      <c r="H15" s="41"/>
      <c r="I15" s="105">
        <f>[1]REPJ10011!P21</f>
        <v>84.6</v>
      </c>
      <c r="J15" s="40"/>
      <c r="K15" s="43" t="s">
        <v>31</v>
      </c>
    </row>
    <row r="16" spans="1:15" ht="24.75" customHeight="1" x14ac:dyDescent="0.2">
      <c r="A16" s="40" t="s">
        <v>12</v>
      </c>
      <c r="B16" s="106">
        <f t="shared" si="0"/>
        <v>-0.73375262054507573</v>
      </c>
      <c r="C16" s="42"/>
      <c r="D16" s="106">
        <f t="shared" si="1"/>
        <v>-0.42060988433226498</v>
      </c>
      <c r="E16" s="41">
        <f>[1]REPJ10011!AB22</f>
        <v>95.4</v>
      </c>
      <c r="F16" s="42"/>
      <c r="G16" s="41">
        <f>[1]REPJ10011!V22</f>
        <v>95.1</v>
      </c>
      <c r="H16" s="41"/>
      <c r="I16" s="105">
        <f>[1]REPJ10011!P22</f>
        <v>94.7</v>
      </c>
      <c r="J16" s="40"/>
      <c r="K16" s="43" t="s">
        <v>13</v>
      </c>
    </row>
    <row r="17" spans="1:11" ht="19.5" customHeight="1" x14ac:dyDescent="0.2">
      <c r="A17" s="57" t="s">
        <v>14</v>
      </c>
      <c r="B17" s="104">
        <f t="shared" si="0"/>
        <v>-0.13386880856761252</v>
      </c>
      <c r="C17" s="58"/>
      <c r="D17" s="104">
        <f t="shared" si="1"/>
        <v>-0.66577896138481663</v>
      </c>
      <c r="E17" s="58">
        <f>[1]REPJ10011!AB23</f>
        <v>74.7</v>
      </c>
      <c r="F17" s="58"/>
      <c r="G17" s="58">
        <f>[1]REPJ10011!V23</f>
        <v>75.099999999999994</v>
      </c>
      <c r="H17" s="58"/>
      <c r="I17" s="104">
        <f>[1]REPJ10011!P23</f>
        <v>74.599999999999994</v>
      </c>
      <c r="J17" s="57"/>
      <c r="K17" s="59" t="s">
        <v>15</v>
      </c>
    </row>
    <row r="18" spans="1:11" ht="24.75" customHeight="1" x14ac:dyDescent="0.2">
      <c r="A18" s="40" t="s">
        <v>5</v>
      </c>
      <c r="B18" s="106">
        <f t="shared" si="0"/>
        <v>-0.13404825737264048</v>
      </c>
      <c r="C18" s="42"/>
      <c r="D18" s="106">
        <f t="shared" si="1"/>
        <v>-0.6666666666666714</v>
      </c>
      <c r="E18" s="41">
        <f>[1]REPJ10011!AB24</f>
        <v>74.599999999999994</v>
      </c>
      <c r="F18" s="42"/>
      <c r="G18" s="41">
        <f>[1]REPJ10011!V24</f>
        <v>75</v>
      </c>
      <c r="H18" s="41"/>
      <c r="I18" s="105">
        <f>[1]REPJ10011!P24</f>
        <v>74.5</v>
      </c>
      <c r="J18" s="40"/>
      <c r="K18" s="43" t="s">
        <v>6</v>
      </c>
    </row>
    <row r="19" spans="1:11" ht="24.75" customHeight="1" x14ac:dyDescent="0.2">
      <c r="A19" s="40" t="s">
        <v>7</v>
      </c>
      <c r="B19" s="106">
        <f t="shared" si="0"/>
        <v>0</v>
      </c>
      <c r="C19" s="42"/>
      <c r="D19" s="106">
        <f t="shared" si="1"/>
        <v>0</v>
      </c>
      <c r="E19" s="41">
        <f>[1]REPJ10011!AB25</f>
        <v>102.1</v>
      </c>
      <c r="F19" s="42"/>
      <c r="G19" s="41">
        <f>[1]REPJ10011!V25</f>
        <v>102.1</v>
      </c>
      <c r="H19" s="41"/>
      <c r="I19" s="105">
        <f>[1]REPJ10011!P25</f>
        <v>102.1</v>
      </c>
      <c r="J19" s="40"/>
      <c r="K19" s="43" t="s">
        <v>8</v>
      </c>
    </row>
    <row r="20" spans="1:11" ht="24.75" customHeight="1" x14ac:dyDescent="0.2">
      <c r="A20" s="40" t="s">
        <v>16</v>
      </c>
      <c r="B20" s="106">
        <f t="shared" si="0"/>
        <v>-1.8805309734513287</v>
      </c>
      <c r="C20" s="42"/>
      <c r="D20" s="106">
        <f t="shared" si="1"/>
        <v>0.56689342403628018</v>
      </c>
      <c r="E20" s="41">
        <f>[1]REPJ10011!AB26</f>
        <v>90.4</v>
      </c>
      <c r="F20" s="42"/>
      <c r="G20" s="41">
        <f>[1]REPJ10011!V26</f>
        <v>88.2</v>
      </c>
      <c r="H20" s="41"/>
      <c r="I20" s="105">
        <f>[1]REPJ10011!P26</f>
        <v>88.7</v>
      </c>
      <c r="J20" s="40"/>
      <c r="K20" s="43" t="s">
        <v>17</v>
      </c>
    </row>
    <row r="21" spans="1:11" ht="24.75" customHeight="1" x14ac:dyDescent="0.2">
      <c r="A21" s="40" t="s">
        <v>18</v>
      </c>
      <c r="B21" s="106">
        <f t="shared" si="0"/>
        <v>2.4000000000000057</v>
      </c>
      <c r="C21" s="42"/>
      <c r="D21" s="106">
        <f t="shared" si="1"/>
        <v>0</v>
      </c>
      <c r="E21" s="41">
        <f>[1]REPJ10011!AB27</f>
        <v>100</v>
      </c>
      <c r="F21" s="42"/>
      <c r="G21" s="41">
        <f>[1]REPJ10011!V27</f>
        <v>102.4</v>
      </c>
      <c r="H21" s="41"/>
      <c r="I21" s="105">
        <f>[1]REPJ10011!P27</f>
        <v>102.4</v>
      </c>
      <c r="J21" s="40"/>
      <c r="K21" s="43" t="s">
        <v>19</v>
      </c>
    </row>
    <row r="22" spans="1:11" ht="19.5" customHeight="1" x14ac:dyDescent="0.2">
      <c r="A22" s="57" t="s">
        <v>20</v>
      </c>
      <c r="B22" s="104">
        <f t="shared" si="0"/>
        <v>-0.10706638115632927</v>
      </c>
      <c r="C22" s="58"/>
      <c r="D22" s="104">
        <f t="shared" si="1"/>
        <v>0.21482277121374693</v>
      </c>
      <c r="E22" s="58">
        <f>[1]REPJ10011!AB28</f>
        <v>93.4</v>
      </c>
      <c r="F22" s="58"/>
      <c r="G22" s="58">
        <f>[1]REPJ10011!V28</f>
        <v>93.1</v>
      </c>
      <c r="H22" s="58"/>
      <c r="I22" s="104">
        <f>[1]REPJ10011!P28</f>
        <v>93.3</v>
      </c>
      <c r="J22" s="57"/>
      <c r="K22" s="59" t="s">
        <v>23</v>
      </c>
    </row>
    <row r="23" spans="1:11" ht="24.75" customHeight="1" x14ac:dyDescent="0.2">
      <c r="A23" s="40" t="s">
        <v>21</v>
      </c>
      <c r="B23" s="106">
        <f t="shared" si="0"/>
        <v>-0.10706638115632927</v>
      </c>
      <c r="C23" s="42"/>
      <c r="D23" s="106">
        <f t="shared" si="1"/>
        <v>0.21482277121374693</v>
      </c>
      <c r="E23" s="41">
        <f>[1]REPJ10011!AB29</f>
        <v>93.4</v>
      </c>
      <c r="F23" s="42"/>
      <c r="G23" s="41">
        <f>[1]REPJ10011!V29</f>
        <v>93.1</v>
      </c>
      <c r="H23" s="41"/>
      <c r="I23" s="105">
        <f>[1]REPJ10011!P29</f>
        <v>93.3</v>
      </c>
      <c r="J23" s="40"/>
      <c r="K23" s="43" t="s">
        <v>22</v>
      </c>
    </row>
    <row r="24" spans="1:11" x14ac:dyDescent="0.2">
      <c r="H24" s="9"/>
      <c r="I24" s="9"/>
      <c r="J24" s="10"/>
    </row>
    <row r="25" spans="1:11" x14ac:dyDescent="0.2">
      <c r="H25" s="11"/>
    </row>
    <row r="26" spans="1:11" ht="15" customHeight="1" x14ac:dyDescent="0.2">
      <c r="D26" s="12"/>
      <c r="H26" s="11"/>
    </row>
    <row r="27" spans="1:11" ht="18" customHeight="1" x14ac:dyDescent="0.2">
      <c r="E27" s="12"/>
    </row>
    <row r="28" spans="1:11" ht="18" customHeight="1" x14ac:dyDescent="0.2">
      <c r="E28" s="12"/>
    </row>
    <row r="29" spans="1:11" ht="18" customHeight="1" x14ac:dyDescent="0.2">
      <c r="E29" s="12"/>
    </row>
    <row r="30" spans="1:11" ht="18" customHeight="1" x14ac:dyDescent="0.2">
      <c r="E30" s="12"/>
    </row>
    <row r="31" spans="1:11" ht="18" customHeight="1" x14ac:dyDescent="0.2">
      <c r="E31" s="12"/>
    </row>
    <row r="32" spans="1:11" ht="15" customHeight="1" x14ac:dyDescent="0.2">
      <c r="E32" s="12"/>
    </row>
    <row r="33" spans="5:5" ht="18" customHeight="1" x14ac:dyDescent="0.2">
      <c r="E33" s="12"/>
    </row>
    <row r="34" spans="5:5" ht="18" customHeight="1" x14ac:dyDescent="0.2">
      <c r="E34" s="12"/>
    </row>
    <row r="35" spans="5:5" ht="18" customHeight="1" x14ac:dyDescent="0.2">
      <c r="E35" s="12"/>
    </row>
    <row r="36" spans="5:5" ht="18" customHeight="1" x14ac:dyDescent="0.2">
      <c r="E36" s="12"/>
    </row>
    <row r="37" spans="5:5" ht="15" customHeight="1" x14ac:dyDescent="0.2">
      <c r="E37" s="12"/>
    </row>
    <row r="38" spans="5:5" ht="18" customHeight="1" x14ac:dyDescent="0.2">
      <c r="E38" s="12"/>
    </row>
  </sheetData>
  <mergeCells count="28">
    <mergeCell ref="J4:K4"/>
    <mergeCell ref="H4:I4"/>
    <mergeCell ref="H2:K3"/>
    <mergeCell ref="J1:K1"/>
    <mergeCell ref="H1:I1"/>
    <mergeCell ref="H5:K5"/>
    <mergeCell ref="A6:A9"/>
    <mergeCell ref="B6:D6"/>
    <mergeCell ref="E6:J6"/>
    <mergeCell ref="K6:K9"/>
    <mergeCell ref="B7:D7"/>
    <mergeCell ref="E7:J7"/>
    <mergeCell ref="B8:C8"/>
    <mergeCell ref="E8:F8"/>
    <mergeCell ref="G8:H8"/>
    <mergeCell ref="I8:J8"/>
    <mergeCell ref="B9:C9"/>
    <mergeCell ref="G9:H9"/>
    <mergeCell ref="I9:J9"/>
    <mergeCell ref="A4:B4"/>
    <mergeCell ref="F4:G4"/>
    <mergeCell ref="A5:C5"/>
    <mergeCell ref="D5:G5"/>
    <mergeCell ref="A1:B1"/>
    <mergeCell ref="F1:G1"/>
    <mergeCell ref="A2:C3"/>
    <mergeCell ref="F2:G2"/>
    <mergeCell ref="F3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63"/>
  <sheetViews>
    <sheetView rightToLeft="1" topLeftCell="A34" zoomScale="110" zoomScaleNormal="110" workbookViewId="0">
      <selection activeCell="K15" sqref="K15"/>
    </sheetView>
  </sheetViews>
  <sheetFormatPr defaultRowHeight="14.25" x14ac:dyDescent="0.2"/>
  <cols>
    <col min="1" max="1" width="19.25" style="8" customWidth="1"/>
    <col min="2" max="2" width="11.625" style="8" bestFit="1" customWidth="1"/>
    <col min="3" max="3" width="10" style="8" customWidth="1"/>
    <col min="4" max="4" width="10.75" style="8" customWidth="1"/>
    <col min="5" max="5" width="10.875" style="8" customWidth="1"/>
    <col min="6" max="6" width="24.375" style="8" customWidth="1"/>
    <col min="7" max="16384" width="9" style="8"/>
  </cols>
  <sheetData>
    <row r="1" spans="1:6" ht="14.25" customHeight="1" x14ac:dyDescent="0.2">
      <c r="A1" s="95"/>
      <c r="B1" s="95"/>
      <c r="C1" s="6" t="s">
        <v>79</v>
      </c>
      <c r="D1" s="7"/>
    </row>
    <row r="2" spans="1:6" ht="14.25" customHeight="1" x14ac:dyDescent="0.2">
      <c r="A2" s="95"/>
      <c r="B2" s="95"/>
      <c r="C2" s="6"/>
      <c r="D2" s="7"/>
    </row>
    <row r="3" spans="1:6" ht="42.75" customHeight="1" x14ac:dyDescent="0.2">
      <c r="A3" s="86" t="s">
        <v>77</v>
      </c>
      <c r="B3" s="86"/>
      <c r="C3" s="1"/>
      <c r="D3" s="2"/>
      <c r="E3" s="3"/>
      <c r="F3" s="4" t="s">
        <v>80</v>
      </c>
    </row>
    <row r="4" spans="1:6" ht="42.75" customHeight="1" x14ac:dyDescent="0.2">
      <c r="A4" s="86" t="s">
        <v>78</v>
      </c>
      <c r="B4" s="86"/>
      <c r="C4" s="1"/>
      <c r="D4" s="2"/>
      <c r="E4" s="3"/>
      <c r="F4" s="4" t="s">
        <v>81</v>
      </c>
    </row>
    <row r="5" spans="1:6" x14ac:dyDescent="0.2">
      <c r="A5" s="5" t="s">
        <v>105</v>
      </c>
      <c r="B5" s="94" t="s">
        <v>0</v>
      </c>
      <c r="C5" s="94"/>
      <c r="D5" s="94"/>
      <c r="E5" s="94"/>
      <c r="F5" s="1" t="s">
        <v>101</v>
      </c>
    </row>
    <row r="6" spans="1:6" ht="28.5" x14ac:dyDescent="0.2">
      <c r="A6" s="32" t="s">
        <v>33</v>
      </c>
      <c r="B6" s="32" t="s">
        <v>32</v>
      </c>
      <c r="C6" s="32" t="s">
        <v>28</v>
      </c>
      <c r="D6" s="32" t="s">
        <v>29</v>
      </c>
      <c r="E6" s="32" t="s">
        <v>34</v>
      </c>
      <c r="F6" s="32" t="s">
        <v>35</v>
      </c>
    </row>
    <row r="7" spans="1:6" x14ac:dyDescent="0.2">
      <c r="A7" s="32" t="s">
        <v>36</v>
      </c>
      <c r="B7" s="33" t="s">
        <v>37</v>
      </c>
      <c r="C7" s="32" t="s">
        <v>38</v>
      </c>
      <c r="D7" s="32" t="s">
        <v>39</v>
      </c>
      <c r="E7" s="32" t="s">
        <v>40</v>
      </c>
      <c r="F7" s="32" t="s">
        <v>41</v>
      </c>
    </row>
    <row r="8" spans="1:6" x14ac:dyDescent="0.2">
      <c r="A8" s="44" t="s">
        <v>82</v>
      </c>
      <c r="B8" s="44"/>
      <c r="C8" s="44"/>
      <c r="D8" s="44"/>
      <c r="E8" s="44"/>
      <c r="F8" s="45" t="s">
        <v>2</v>
      </c>
    </row>
    <row r="9" spans="1:6" x14ac:dyDescent="0.2">
      <c r="A9" s="38">
        <v>85</v>
      </c>
      <c r="B9" s="38">
        <v>84.6</v>
      </c>
      <c r="C9" s="38">
        <v>84.9</v>
      </c>
      <c r="D9" s="38">
        <v>84.9</v>
      </c>
      <c r="E9" s="38">
        <v>85.5</v>
      </c>
      <c r="F9" s="46">
        <v>2017</v>
      </c>
    </row>
    <row r="10" spans="1:6" x14ac:dyDescent="0.2">
      <c r="A10" s="38">
        <v>82.629166666666663</v>
      </c>
      <c r="B10" s="38">
        <v>80.443333333333328</v>
      </c>
      <c r="C10" s="38">
        <v>82.3</v>
      </c>
      <c r="D10" s="38">
        <v>83.6</v>
      </c>
      <c r="E10" s="38">
        <v>84.2</v>
      </c>
      <c r="F10" s="46">
        <v>2018</v>
      </c>
    </row>
    <row r="11" spans="1:6" ht="14.25" customHeight="1" x14ac:dyDescent="0.2">
      <c r="A11" s="38">
        <v>80.400000000000006</v>
      </c>
      <c r="B11" s="38">
        <f>[1]REPJ10011!$AM$52</f>
        <v>80.8</v>
      </c>
      <c r="C11" s="38">
        <v>80.099999999999994</v>
      </c>
      <c r="D11" s="38">
        <v>80.400000000000006</v>
      </c>
      <c r="E11" s="38">
        <v>80.099999999999994</v>
      </c>
      <c r="F11" s="46">
        <v>2019</v>
      </c>
    </row>
    <row r="12" spans="1:6" x14ac:dyDescent="0.2">
      <c r="A12" s="47" t="s">
        <v>3</v>
      </c>
      <c r="B12" s="48"/>
      <c r="C12" s="48"/>
      <c r="D12" s="48"/>
      <c r="E12" s="48"/>
      <c r="F12" s="48" t="s">
        <v>4</v>
      </c>
    </row>
    <row r="13" spans="1:6" x14ac:dyDescent="0.2">
      <c r="A13" s="49">
        <v>87.9</v>
      </c>
      <c r="B13" s="49">
        <v>88</v>
      </c>
      <c r="C13" s="49">
        <v>88.2</v>
      </c>
      <c r="D13" s="49">
        <v>87.8</v>
      </c>
      <c r="E13" s="49">
        <v>87.6</v>
      </c>
      <c r="F13" s="50">
        <v>2017</v>
      </c>
    </row>
    <row r="14" spans="1:6" x14ac:dyDescent="0.2">
      <c r="A14" s="49">
        <v>85.424166666666665</v>
      </c>
      <c r="B14" s="49">
        <v>82.67</v>
      </c>
      <c r="C14" s="49">
        <v>84.88333333333334</v>
      </c>
      <c r="D14" s="49">
        <v>86.7</v>
      </c>
      <c r="E14" s="49">
        <v>87.4</v>
      </c>
      <c r="F14" s="50">
        <v>2018</v>
      </c>
    </row>
    <row r="15" spans="1:6" x14ac:dyDescent="0.2">
      <c r="A15" s="49">
        <f>330/4</f>
        <v>82.5</v>
      </c>
      <c r="B15" s="49">
        <f>[1]REPJ10011!$AM$59</f>
        <v>83.3</v>
      </c>
      <c r="C15" s="49">
        <v>81.900000000000006</v>
      </c>
      <c r="D15" s="49">
        <v>82.5</v>
      </c>
      <c r="E15" s="49">
        <v>82.3</v>
      </c>
      <c r="F15" s="50">
        <v>2019</v>
      </c>
    </row>
    <row r="16" spans="1:6" x14ac:dyDescent="0.2">
      <c r="A16" s="51" t="s">
        <v>5</v>
      </c>
      <c r="B16" s="52"/>
      <c r="C16" s="52"/>
      <c r="D16" s="52"/>
      <c r="E16" s="52"/>
      <c r="F16" s="53" t="s">
        <v>6</v>
      </c>
    </row>
    <row r="17" spans="1:6" x14ac:dyDescent="0.2">
      <c r="A17" s="54">
        <v>87.9</v>
      </c>
      <c r="B17" s="54">
        <v>88.1</v>
      </c>
      <c r="C17" s="54">
        <v>88.2</v>
      </c>
      <c r="D17" s="54">
        <v>87.8</v>
      </c>
      <c r="E17" s="54">
        <v>87.6</v>
      </c>
      <c r="F17" s="55">
        <v>2017</v>
      </c>
    </row>
    <row r="18" spans="1:6" x14ac:dyDescent="0.2">
      <c r="A18" s="54">
        <v>85.428333333333327</v>
      </c>
      <c r="B18" s="54">
        <v>82.593333333333348</v>
      </c>
      <c r="C18" s="54">
        <v>84.899999999999991</v>
      </c>
      <c r="D18" s="54">
        <v>86.8</v>
      </c>
      <c r="E18" s="54">
        <v>87.5</v>
      </c>
      <c r="F18" s="55">
        <v>2018</v>
      </c>
    </row>
    <row r="19" spans="1:6" x14ac:dyDescent="0.2">
      <c r="A19" s="54">
        <f>329.6/4</f>
        <v>82.4</v>
      </c>
      <c r="B19" s="54">
        <f>[1]REPJ10011!$AM$66</f>
        <v>83.2</v>
      </c>
      <c r="C19" s="54">
        <v>81.8</v>
      </c>
      <c r="D19" s="54">
        <v>82.4</v>
      </c>
      <c r="E19" s="54">
        <v>82.2</v>
      </c>
      <c r="F19" s="55">
        <v>2019</v>
      </c>
    </row>
    <row r="20" spans="1:6" x14ac:dyDescent="0.2">
      <c r="A20" s="51" t="s">
        <v>7</v>
      </c>
      <c r="B20" s="52"/>
      <c r="C20" s="52"/>
      <c r="D20" s="52"/>
      <c r="E20" s="52"/>
      <c r="F20" s="53" t="s">
        <v>8</v>
      </c>
    </row>
    <row r="21" spans="1:6" x14ac:dyDescent="0.2">
      <c r="A21" s="54">
        <v>94</v>
      </c>
      <c r="B21" s="54">
        <v>93.5</v>
      </c>
      <c r="C21" s="54">
        <v>93.4</v>
      </c>
      <c r="D21" s="54">
        <v>94.2</v>
      </c>
      <c r="E21" s="54">
        <v>95.1</v>
      </c>
      <c r="F21" s="55">
        <v>2017</v>
      </c>
    </row>
    <row r="22" spans="1:6" x14ac:dyDescent="0.2">
      <c r="A22" s="54">
        <v>93.700833333333335</v>
      </c>
      <c r="B22" s="54">
        <v>93.43</v>
      </c>
      <c r="C22" s="54">
        <v>93.99666666666667</v>
      </c>
      <c r="D22" s="54">
        <v>93.8</v>
      </c>
      <c r="E22" s="54">
        <v>93.6</v>
      </c>
      <c r="F22" s="55">
        <v>2018</v>
      </c>
    </row>
    <row r="23" spans="1:6" x14ac:dyDescent="0.2">
      <c r="A23" s="55">
        <v>92.6</v>
      </c>
      <c r="B23" s="55">
        <f>[1]REPJ10011!$AM$73</f>
        <v>92.8</v>
      </c>
      <c r="C23" s="55">
        <v>92.2</v>
      </c>
      <c r="D23" s="55">
        <v>92.5</v>
      </c>
      <c r="E23" s="54">
        <v>92.8</v>
      </c>
      <c r="F23" s="55">
        <v>2019</v>
      </c>
    </row>
    <row r="24" spans="1:6" x14ac:dyDescent="0.2">
      <c r="A24" s="51" t="s">
        <v>9</v>
      </c>
      <c r="B24" s="52"/>
      <c r="C24" s="52"/>
      <c r="D24" s="52"/>
      <c r="E24" s="52"/>
      <c r="F24" s="53" t="s">
        <v>93</v>
      </c>
    </row>
    <row r="25" spans="1:6" x14ac:dyDescent="0.2">
      <c r="A25" s="54">
        <v>93.7</v>
      </c>
      <c r="B25" s="54">
        <v>93.2</v>
      </c>
      <c r="C25" s="54">
        <v>94.4</v>
      </c>
      <c r="D25" s="54">
        <v>94.5</v>
      </c>
      <c r="E25" s="54">
        <v>92.5</v>
      </c>
      <c r="F25" s="55">
        <v>2017</v>
      </c>
    </row>
    <row r="26" spans="1:6" x14ac:dyDescent="0.2">
      <c r="A26" s="54">
        <v>91.064999999999998</v>
      </c>
      <c r="B26" s="54">
        <v>88.84999999999998</v>
      </c>
      <c r="C26" s="54">
        <v>90.40333333333335</v>
      </c>
      <c r="D26" s="54">
        <v>91.7</v>
      </c>
      <c r="E26" s="54">
        <v>93.3</v>
      </c>
      <c r="F26" s="55">
        <v>2018</v>
      </c>
    </row>
    <row r="27" spans="1:6" x14ac:dyDescent="0.2">
      <c r="A27" s="55">
        <v>87.8</v>
      </c>
      <c r="B27" s="55">
        <v>88</v>
      </c>
      <c r="C27" s="55">
        <v>87.6</v>
      </c>
      <c r="D27" s="55">
        <v>86.6</v>
      </c>
      <c r="E27" s="54">
        <v>89</v>
      </c>
      <c r="F27" s="55">
        <v>2019</v>
      </c>
    </row>
    <row r="28" spans="1:6" x14ac:dyDescent="0.2">
      <c r="A28" s="51" t="s">
        <v>10</v>
      </c>
      <c r="B28" s="52"/>
      <c r="C28" s="52"/>
      <c r="D28" s="52"/>
      <c r="E28" s="52"/>
      <c r="F28" s="53" t="s">
        <v>11</v>
      </c>
    </row>
    <row r="29" spans="1:6" x14ac:dyDescent="0.2">
      <c r="A29" s="54">
        <v>85.9</v>
      </c>
      <c r="B29" s="54">
        <v>85.5</v>
      </c>
      <c r="C29" s="54">
        <v>85.6</v>
      </c>
      <c r="D29" s="54">
        <v>85.8</v>
      </c>
      <c r="E29" s="54">
        <v>86.8</v>
      </c>
      <c r="F29" s="55">
        <v>2017</v>
      </c>
    </row>
    <row r="30" spans="1:6" x14ac:dyDescent="0.2">
      <c r="A30" s="54">
        <v>83.666666666666686</v>
      </c>
      <c r="B30" s="54">
        <v>82.48</v>
      </c>
      <c r="C30" s="54">
        <v>82.743333333333339</v>
      </c>
      <c r="D30" s="54">
        <v>84.5</v>
      </c>
      <c r="E30" s="54">
        <v>85</v>
      </c>
      <c r="F30" s="55">
        <v>2018</v>
      </c>
    </row>
    <row r="31" spans="1:6" x14ac:dyDescent="0.2">
      <c r="A31" s="55">
        <v>83.3</v>
      </c>
      <c r="B31" s="55">
        <f>[1]REPJ10011!$AM$87</f>
        <v>84.6</v>
      </c>
      <c r="C31" s="55">
        <v>82.6</v>
      </c>
      <c r="D31" s="55">
        <v>83.1</v>
      </c>
      <c r="E31" s="54">
        <v>82.7</v>
      </c>
      <c r="F31" s="55">
        <v>2019</v>
      </c>
    </row>
    <row r="32" spans="1:6" x14ac:dyDescent="0.2">
      <c r="A32" s="51" t="s">
        <v>12</v>
      </c>
      <c r="B32" s="52"/>
      <c r="C32" s="52"/>
      <c r="D32" s="52"/>
      <c r="E32" s="52"/>
      <c r="F32" s="53" t="s">
        <v>13</v>
      </c>
    </row>
    <row r="33" spans="1:6" x14ac:dyDescent="0.2">
      <c r="A33" s="54">
        <v>96.6</v>
      </c>
      <c r="B33" s="54">
        <v>96.1</v>
      </c>
      <c r="C33" s="54">
        <v>96.6</v>
      </c>
      <c r="D33" s="54">
        <v>96.8</v>
      </c>
      <c r="E33" s="54">
        <v>96.9</v>
      </c>
      <c r="F33" s="55">
        <v>2017</v>
      </c>
    </row>
    <row r="34" spans="1:6" x14ac:dyDescent="0.2">
      <c r="A34" s="54">
        <v>95.231666666666669</v>
      </c>
      <c r="B34" s="54">
        <v>95.44</v>
      </c>
      <c r="C34" s="54">
        <v>94.94</v>
      </c>
      <c r="D34" s="54">
        <v>95.2</v>
      </c>
      <c r="E34" s="54">
        <v>95.3</v>
      </c>
      <c r="F34" s="55">
        <v>2018</v>
      </c>
    </row>
    <row r="35" spans="1:6" x14ac:dyDescent="0.2">
      <c r="A35" s="55">
        <v>95.2</v>
      </c>
      <c r="B35" s="55">
        <f>[1]REPJ10011!$AM$104</f>
        <v>94.7</v>
      </c>
      <c r="C35" s="55">
        <v>95.1</v>
      </c>
      <c r="D35" s="55">
        <v>95.3</v>
      </c>
      <c r="E35" s="54">
        <v>95.6</v>
      </c>
      <c r="F35" s="55">
        <v>2019</v>
      </c>
    </row>
    <row r="36" spans="1:6" x14ac:dyDescent="0.2">
      <c r="A36" s="47" t="s">
        <v>14</v>
      </c>
      <c r="B36" s="93"/>
      <c r="C36" s="93"/>
      <c r="D36" s="93"/>
      <c r="E36" s="93"/>
      <c r="F36" s="48" t="s">
        <v>15</v>
      </c>
    </row>
    <row r="37" spans="1:6" x14ac:dyDescent="0.2">
      <c r="A37" s="49">
        <v>78.3</v>
      </c>
      <c r="B37" s="49">
        <v>77.099999999999994</v>
      </c>
      <c r="C37" s="49">
        <v>77.599999999999994</v>
      </c>
      <c r="D37" s="49">
        <v>78.400000000000006</v>
      </c>
      <c r="E37" s="49">
        <v>80.2</v>
      </c>
      <c r="F37" s="50">
        <v>2017</v>
      </c>
    </row>
    <row r="38" spans="1:6" x14ac:dyDescent="0.2">
      <c r="A38" s="49">
        <v>75.94083333333333</v>
      </c>
      <c r="B38" s="49">
        <v>74.649999999999991</v>
      </c>
      <c r="C38" s="49">
        <v>76</v>
      </c>
      <c r="D38" s="49">
        <v>76.400000000000006</v>
      </c>
      <c r="E38" s="49">
        <v>76.7</v>
      </c>
      <c r="F38" s="50">
        <v>2018</v>
      </c>
    </row>
    <row r="39" spans="1:6" x14ac:dyDescent="0.2">
      <c r="A39" s="50">
        <v>74.8</v>
      </c>
      <c r="B39" s="50">
        <f>[1]REPJ10011!$AM$111</f>
        <v>74.599999999999994</v>
      </c>
      <c r="C39" s="50">
        <v>75.099999999999994</v>
      </c>
      <c r="D39" s="49">
        <v>75</v>
      </c>
      <c r="E39" s="49">
        <v>74.400000000000006</v>
      </c>
      <c r="F39" s="50">
        <v>2019</v>
      </c>
    </row>
    <row r="40" spans="1:6" x14ac:dyDescent="0.2">
      <c r="A40" s="51" t="s">
        <v>5</v>
      </c>
      <c r="B40" s="56"/>
      <c r="C40" s="56"/>
      <c r="D40" s="56"/>
      <c r="E40" s="56"/>
      <c r="F40" s="53" t="s">
        <v>6</v>
      </c>
    </row>
    <row r="41" spans="1:6" x14ac:dyDescent="0.2">
      <c r="A41" s="54">
        <v>78.2</v>
      </c>
      <c r="B41" s="54">
        <v>77</v>
      </c>
      <c r="C41" s="54">
        <v>77.5</v>
      </c>
      <c r="D41" s="54">
        <v>78.3</v>
      </c>
      <c r="E41" s="54">
        <v>80.099999999999994</v>
      </c>
      <c r="F41" s="55">
        <v>2017</v>
      </c>
    </row>
    <row r="42" spans="1:6" x14ac:dyDescent="0.2">
      <c r="A42" s="54">
        <v>75.858333333333334</v>
      </c>
      <c r="B42" s="54">
        <v>74.56</v>
      </c>
      <c r="C42" s="54">
        <v>75.929999999999993</v>
      </c>
      <c r="D42" s="54">
        <v>76.3</v>
      </c>
      <c r="E42" s="54">
        <v>76.599999999999994</v>
      </c>
      <c r="F42" s="55">
        <v>2018</v>
      </c>
    </row>
    <row r="43" spans="1:6" x14ac:dyDescent="0.2">
      <c r="A43" s="55">
        <v>74.7</v>
      </c>
      <c r="B43" s="55">
        <f>[1]REPJ10011!$AM$118</f>
        <v>74.5</v>
      </c>
      <c r="C43" s="55">
        <v>75</v>
      </c>
      <c r="D43" s="55">
        <v>74.900000000000006</v>
      </c>
      <c r="E43" s="54">
        <v>74.3</v>
      </c>
      <c r="F43" s="55">
        <v>2019</v>
      </c>
    </row>
    <row r="44" spans="1:6" x14ac:dyDescent="0.2">
      <c r="A44" s="51" t="s">
        <v>7</v>
      </c>
      <c r="B44" s="56"/>
      <c r="C44" s="56"/>
      <c r="D44" s="56"/>
      <c r="E44" s="56"/>
      <c r="F44" s="53" t="s">
        <v>8</v>
      </c>
    </row>
    <row r="45" spans="1:6" x14ac:dyDescent="0.2">
      <c r="A45" s="54">
        <v>102.1</v>
      </c>
      <c r="B45" s="54">
        <v>102.1</v>
      </c>
      <c r="C45" s="54">
        <v>102.1</v>
      </c>
      <c r="D45" s="54">
        <v>102.1</v>
      </c>
      <c r="E45" s="54">
        <v>102.1</v>
      </c>
      <c r="F45" s="55">
        <v>2017</v>
      </c>
    </row>
    <row r="46" spans="1:6" x14ac:dyDescent="0.2">
      <c r="A46" s="54">
        <v>102.12</v>
      </c>
      <c r="B46" s="54">
        <v>102.12</v>
      </c>
      <c r="C46" s="54">
        <v>102.12</v>
      </c>
      <c r="D46" s="54">
        <v>102.1</v>
      </c>
      <c r="E46" s="54">
        <v>102.1</v>
      </c>
      <c r="F46" s="55">
        <v>2018</v>
      </c>
    </row>
    <row r="47" spans="1:6" x14ac:dyDescent="0.2">
      <c r="A47" s="54">
        <v>102.1</v>
      </c>
      <c r="B47" s="54">
        <f>[1]REPJ10011!$AM$125</f>
        <v>102.1</v>
      </c>
      <c r="C47" s="54">
        <v>102.1</v>
      </c>
      <c r="D47" s="54">
        <v>102.1</v>
      </c>
      <c r="E47" s="54">
        <v>102.1</v>
      </c>
      <c r="F47" s="55">
        <v>2019</v>
      </c>
    </row>
    <row r="48" spans="1:6" x14ac:dyDescent="0.2">
      <c r="A48" s="51" t="s">
        <v>16</v>
      </c>
      <c r="B48" s="56"/>
      <c r="C48" s="56"/>
      <c r="D48" s="56"/>
      <c r="E48" s="56"/>
      <c r="F48" s="53" t="s">
        <v>17</v>
      </c>
    </row>
    <row r="49" spans="1:6" x14ac:dyDescent="0.2">
      <c r="A49" s="54">
        <v>89</v>
      </c>
      <c r="B49" s="54">
        <v>89.3</v>
      </c>
      <c r="C49" s="54">
        <v>89</v>
      </c>
      <c r="D49" s="54">
        <v>88.5</v>
      </c>
      <c r="E49" s="54">
        <v>89.1</v>
      </c>
      <c r="F49" s="55">
        <v>2017</v>
      </c>
    </row>
    <row r="50" spans="1:6" x14ac:dyDescent="0.2">
      <c r="A50" s="54">
        <v>90.149166666666673</v>
      </c>
      <c r="B50" s="54">
        <v>90.39</v>
      </c>
      <c r="C50" s="54">
        <v>90.373333333333335</v>
      </c>
      <c r="D50" s="54">
        <v>90.3</v>
      </c>
      <c r="E50" s="54">
        <v>89.5</v>
      </c>
      <c r="F50" s="55">
        <v>2018</v>
      </c>
    </row>
    <row r="51" spans="1:6" x14ac:dyDescent="0.2">
      <c r="A51" s="55">
        <v>88.9</v>
      </c>
      <c r="B51" s="55">
        <f>[1]REPJ10011!$AM$132</f>
        <v>88.7</v>
      </c>
      <c r="C51" s="55">
        <v>88.2</v>
      </c>
      <c r="D51" s="55">
        <v>88.4</v>
      </c>
      <c r="E51" s="54">
        <v>90.1</v>
      </c>
      <c r="F51" s="55">
        <v>2019</v>
      </c>
    </row>
    <row r="52" spans="1:6" x14ac:dyDescent="0.2">
      <c r="A52" s="51" t="s">
        <v>18</v>
      </c>
      <c r="B52" s="56"/>
      <c r="C52" s="56"/>
      <c r="D52" s="56"/>
      <c r="E52" s="56"/>
      <c r="F52" s="53" t="s">
        <v>19</v>
      </c>
    </row>
    <row r="53" spans="1:6" x14ac:dyDescent="0.2">
      <c r="A53" s="54">
        <v>101.8</v>
      </c>
      <c r="B53" s="54">
        <v>101.4</v>
      </c>
      <c r="C53" s="54">
        <v>101.9</v>
      </c>
      <c r="D53" s="54">
        <v>101.9</v>
      </c>
      <c r="E53" s="54">
        <v>101.9</v>
      </c>
      <c r="F53" s="55">
        <v>2017</v>
      </c>
    </row>
    <row r="54" spans="1:6" x14ac:dyDescent="0.2">
      <c r="A54" s="54">
        <v>100.19</v>
      </c>
      <c r="B54" s="54">
        <v>100.04</v>
      </c>
      <c r="C54" s="54">
        <v>100.24</v>
      </c>
      <c r="D54" s="54">
        <v>100.2</v>
      </c>
      <c r="E54" s="54">
        <v>100.2</v>
      </c>
      <c r="F54" s="55">
        <v>2018</v>
      </c>
    </row>
    <row r="55" spans="1:6" x14ac:dyDescent="0.2">
      <c r="A55" s="55">
        <v>101.9</v>
      </c>
      <c r="B55" s="55">
        <f>[1]REPJ10011!$AM$139</f>
        <v>102.4</v>
      </c>
      <c r="C55" s="55">
        <v>102.4</v>
      </c>
      <c r="D55" s="55">
        <v>102.4</v>
      </c>
      <c r="E55" s="54">
        <v>100.3</v>
      </c>
      <c r="F55" s="55">
        <v>2019</v>
      </c>
    </row>
    <row r="56" spans="1:6" x14ac:dyDescent="0.2">
      <c r="A56" s="47" t="s">
        <v>20</v>
      </c>
      <c r="B56" s="93"/>
      <c r="C56" s="93"/>
      <c r="D56" s="93"/>
      <c r="E56" s="93"/>
      <c r="F56" s="48" t="s">
        <v>42</v>
      </c>
    </row>
    <row r="57" spans="1:6" x14ac:dyDescent="0.2">
      <c r="A57" s="49">
        <v>93.8</v>
      </c>
      <c r="B57" s="49">
        <v>93.7</v>
      </c>
      <c r="C57" s="49">
        <v>93.8</v>
      </c>
      <c r="D57" s="49">
        <v>93.8</v>
      </c>
      <c r="E57" s="49">
        <v>94</v>
      </c>
      <c r="F57" s="50">
        <v>2017</v>
      </c>
    </row>
    <row r="58" spans="1:6" x14ac:dyDescent="0.2">
      <c r="A58" s="49">
        <v>93.482500000000002</v>
      </c>
      <c r="B58" s="49">
        <v>93.37</v>
      </c>
      <c r="C58" s="49">
        <v>93.45</v>
      </c>
      <c r="D58" s="49">
        <v>93.5</v>
      </c>
      <c r="E58" s="49">
        <v>93.6</v>
      </c>
      <c r="F58" s="50">
        <v>2018</v>
      </c>
    </row>
    <row r="59" spans="1:6" x14ac:dyDescent="0.2">
      <c r="A59" s="50">
        <v>93.2</v>
      </c>
      <c r="B59" s="50">
        <f>[1]REPJ10011!$AM$156</f>
        <v>93.3</v>
      </c>
      <c r="C59" s="50">
        <v>93.1</v>
      </c>
      <c r="D59" s="50">
        <v>93.1</v>
      </c>
      <c r="E59" s="49">
        <v>93.2</v>
      </c>
      <c r="F59" s="50">
        <v>2019</v>
      </c>
    </row>
    <row r="60" spans="1:6" x14ac:dyDescent="0.2">
      <c r="A60" s="51" t="s">
        <v>21</v>
      </c>
      <c r="B60" s="56"/>
      <c r="C60" s="56"/>
      <c r="D60" s="56"/>
      <c r="E60" s="56"/>
      <c r="F60" s="53" t="s">
        <v>22</v>
      </c>
    </row>
    <row r="61" spans="1:6" x14ac:dyDescent="0.2">
      <c r="A61" s="54">
        <v>93.8</v>
      </c>
      <c r="B61" s="54">
        <v>93.7</v>
      </c>
      <c r="C61" s="54">
        <v>93.8</v>
      </c>
      <c r="D61" s="54">
        <v>93.8</v>
      </c>
      <c r="E61" s="54">
        <v>94</v>
      </c>
      <c r="F61" s="55">
        <v>2017</v>
      </c>
    </row>
    <row r="62" spans="1:6" x14ac:dyDescent="0.2">
      <c r="A62" s="54">
        <v>93.482500000000002</v>
      </c>
      <c r="B62" s="54">
        <v>93.37</v>
      </c>
      <c r="C62" s="54">
        <v>93.45</v>
      </c>
      <c r="D62" s="54">
        <v>93.5</v>
      </c>
      <c r="E62" s="54">
        <v>93.6</v>
      </c>
      <c r="F62" s="55">
        <v>2018</v>
      </c>
    </row>
    <row r="63" spans="1:6" x14ac:dyDescent="0.2">
      <c r="A63" s="55">
        <v>93.2</v>
      </c>
      <c r="B63" s="55">
        <f>[1]REPJ10011!$AM$163</f>
        <v>93.3</v>
      </c>
      <c r="C63" s="55">
        <v>93.1</v>
      </c>
      <c r="D63" s="55">
        <v>93.1</v>
      </c>
      <c r="E63" s="54">
        <v>93.2</v>
      </c>
      <c r="F63" s="55">
        <v>2019</v>
      </c>
    </row>
  </sheetData>
  <mergeCells count="7">
    <mergeCell ref="B36:E36"/>
    <mergeCell ref="B56:E56"/>
    <mergeCell ref="B5:E5"/>
    <mergeCell ref="A1:B1"/>
    <mergeCell ref="A2:B2"/>
    <mergeCell ref="A3:B3"/>
    <mergeCell ref="A4:B4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35"/>
  <sheetViews>
    <sheetView rightToLeft="1" zoomScale="90" zoomScaleNormal="90" workbookViewId="0">
      <selection activeCell="I20" sqref="I20"/>
    </sheetView>
  </sheetViews>
  <sheetFormatPr defaultRowHeight="14.25" x14ac:dyDescent="0.2"/>
  <cols>
    <col min="1" max="1" width="31.625" style="8" customWidth="1"/>
    <col min="2" max="2" width="13.125" style="8" customWidth="1"/>
    <col min="3" max="3" width="13.625" style="8" customWidth="1"/>
    <col min="4" max="4" width="12.125" style="8" customWidth="1"/>
    <col min="5" max="5" width="13.25" style="8" customWidth="1"/>
    <col min="6" max="6" width="27.5" style="8" customWidth="1"/>
    <col min="7" max="8" width="9" style="8"/>
    <col min="9" max="9" width="23.25" style="8" customWidth="1"/>
    <col min="10" max="10" width="13.375" style="8" customWidth="1"/>
    <col min="11" max="11" width="13.5" style="8" customWidth="1"/>
    <col min="12" max="12" width="13.25" style="8" customWidth="1"/>
    <col min="13" max="13" width="13.5" style="8" customWidth="1"/>
    <col min="14" max="14" width="18.125" style="8" customWidth="1"/>
    <col min="15" max="16384" width="9" style="8"/>
  </cols>
  <sheetData>
    <row r="1" spans="1:9" ht="23.25" customHeight="1" x14ac:dyDescent="0.2">
      <c r="A1" s="14" t="s">
        <v>43</v>
      </c>
      <c r="B1" s="15"/>
      <c r="C1" s="15"/>
      <c r="D1" s="15"/>
      <c r="E1" s="15"/>
      <c r="F1" s="16" t="s">
        <v>44</v>
      </c>
    </row>
    <row r="2" spans="1:9" ht="54.75" customHeight="1" x14ac:dyDescent="0.2">
      <c r="A2" s="97" t="s">
        <v>45</v>
      </c>
      <c r="B2" s="97"/>
      <c r="C2" s="24"/>
      <c r="D2" s="15"/>
      <c r="E2" s="24"/>
      <c r="F2" s="17" t="s">
        <v>46</v>
      </c>
    </row>
    <row r="3" spans="1:9" ht="21.75" customHeight="1" thickBot="1" x14ac:dyDescent="0.25">
      <c r="A3" s="16" t="s">
        <v>106</v>
      </c>
      <c r="B3" s="98" t="s">
        <v>0</v>
      </c>
      <c r="C3" s="98"/>
      <c r="D3" s="98"/>
      <c r="E3" s="98"/>
      <c r="F3" s="16" t="s">
        <v>101</v>
      </c>
    </row>
    <row r="4" spans="1:9" ht="20.25" x14ac:dyDescent="0.2">
      <c r="A4" s="99" t="s">
        <v>47</v>
      </c>
      <c r="B4" s="96" t="s">
        <v>107</v>
      </c>
      <c r="C4" s="96"/>
      <c r="D4" s="96"/>
      <c r="E4" s="96"/>
      <c r="F4" s="101" t="s">
        <v>48</v>
      </c>
    </row>
    <row r="5" spans="1:9" ht="41.25" thickBot="1" x14ac:dyDescent="0.25">
      <c r="A5" s="100"/>
      <c r="B5" s="74" t="s">
        <v>49</v>
      </c>
      <c r="C5" s="74" t="s">
        <v>50</v>
      </c>
      <c r="D5" s="74" t="s">
        <v>51</v>
      </c>
      <c r="E5" s="74" t="s">
        <v>52</v>
      </c>
      <c r="F5" s="102"/>
    </row>
    <row r="6" spans="1:9" ht="21" customHeight="1" thickBot="1" x14ac:dyDescent="0.25">
      <c r="A6" s="75" t="s">
        <v>53</v>
      </c>
      <c r="B6" s="76">
        <v>80.833333333333329</v>
      </c>
      <c r="C6" s="76">
        <v>83.32</v>
      </c>
      <c r="D6" s="76">
        <v>74.576666666666668</v>
      </c>
      <c r="E6" s="108">
        <v>93.33</v>
      </c>
      <c r="F6" s="77" t="s">
        <v>54</v>
      </c>
    </row>
    <row r="7" spans="1:9" ht="20.25" x14ac:dyDescent="0.2">
      <c r="A7" s="66" t="s">
        <v>55</v>
      </c>
      <c r="B7" s="67">
        <v>77.143333333333331</v>
      </c>
      <c r="C7" s="67">
        <v>85.27</v>
      </c>
      <c r="D7" s="67">
        <v>66.783333333333331</v>
      </c>
      <c r="E7" s="109">
        <v>129.21</v>
      </c>
      <c r="F7" s="68" t="s">
        <v>98</v>
      </c>
    </row>
    <row r="8" spans="1:9" ht="20.25" customHeight="1" x14ac:dyDescent="0.2">
      <c r="A8" s="69" t="s">
        <v>56</v>
      </c>
      <c r="B8" s="26">
        <v>80.066666666666663</v>
      </c>
      <c r="C8" s="26">
        <v>80.943333333333328</v>
      </c>
      <c r="D8" s="26">
        <v>77.023333333333326</v>
      </c>
      <c r="E8" s="110">
        <v>95.87</v>
      </c>
      <c r="F8" s="70" t="s">
        <v>57</v>
      </c>
    </row>
    <row r="9" spans="1:9" ht="20.25" x14ac:dyDescent="0.2">
      <c r="A9" s="69" t="s">
        <v>58</v>
      </c>
      <c r="B9" s="26">
        <v>92.7</v>
      </c>
      <c r="C9" s="26">
        <v>91.24</v>
      </c>
      <c r="D9" s="26">
        <v>96.713333333333338</v>
      </c>
      <c r="E9" s="110">
        <v>92.98</v>
      </c>
      <c r="F9" s="70" t="s">
        <v>59</v>
      </c>
    </row>
    <row r="10" spans="1:9" ht="20.25" customHeight="1" x14ac:dyDescent="0.2">
      <c r="A10" s="69" t="s">
        <v>61</v>
      </c>
      <c r="B10" s="26">
        <v>80.033333333333331</v>
      </c>
      <c r="C10" s="26">
        <v>79.323333333333338</v>
      </c>
      <c r="D10" s="26">
        <v>82.35</v>
      </c>
      <c r="E10" s="110">
        <v>80.806666666666672</v>
      </c>
      <c r="F10" s="70" t="s">
        <v>62</v>
      </c>
    </row>
    <row r="11" spans="1:9" ht="20.25" x14ac:dyDescent="0.2">
      <c r="A11" s="69" t="s">
        <v>60</v>
      </c>
      <c r="B11" s="26">
        <v>82.576666666666668</v>
      </c>
      <c r="C11" s="26">
        <v>82.23</v>
      </c>
      <c r="D11" s="26">
        <v>82.843333333333334</v>
      </c>
      <c r="E11" s="110">
        <v>89.396666666666661</v>
      </c>
      <c r="F11" s="70" t="s">
        <v>95</v>
      </c>
      <c r="I11" s="25"/>
    </row>
    <row r="12" spans="1:9" ht="20.25" customHeight="1" x14ac:dyDescent="0.2">
      <c r="A12" s="69" t="s">
        <v>63</v>
      </c>
      <c r="B12" s="26">
        <v>85.11</v>
      </c>
      <c r="C12" s="26">
        <v>83.586666666666673</v>
      </c>
      <c r="D12" s="26">
        <v>91.336666666666673</v>
      </c>
      <c r="E12" s="110">
        <v>91.796666666666667</v>
      </c>
      <c r="F12" s="70" t="s">
        <v>64</v>
      </c>
    </row>
    <row r="13" spans="1:9" ht="20.25" x14ac:dyDescent="0.2">
      <c r="A13" s="69" t="s">
        <v>65</v>
      </c>
      <c r="B13" s="26">
        <v>84.946666666666673</v>
      </c>
      <c r="C13" s="26">
        <v>79.533333333333331</v>
      </c>
      <c r="D13" s="26">
        <v>95.93</v>
      </c>
      <c r="E13" s="110">
        <v>100.56</v>
      </c>
      <c r="F13" s="70" t="s">
        <v>66</v>
      </c>
    </row>
    <row r="14" spans="1:9" ht="20.25" customHeight="1" x14ac:dyDescent="0.2">
      <c r="A14" s="69" t="s">
        <v>67</v>
      </c>
      <c r="B14" s="26">
        <v>91.2</v>
      </c>
      <c r="C14" s="26">
        <v>93.74666666666667</v>
      </c>
      <c r="D14" s="26">
        <v>77.533333333333331</v>
      </c>
      <c r="E14" s="110">
        <v>97.79</v>
      </c>
      <c r="F14" s="70" t="s">
        <v>68</v>
      </c>
    </row>
    <row r="15" spans="1:9" ht="20.25" x14ac:dyDescent="0.2">
      <c r="A15" s="69" t="s">
        <v>75</v>
      </c>
      <c r="B15" s="26">
        <v>89.13333333333334</v>
      </c>
      <c r="C15" s="26">
        <v>88.13666666666667</v>
      </c>
      <c r="D15" s="26">
        <v>96.38</v>
      </c>
      <c r="E15" s="110"/>
      <c r="F15" s="70" t="s">
        <v>76</v>
      </c>
    </row>
    <row r="16" spans="1:9" ht="20.25" customHeight="1" x14ac:dyDescent="0.2">
      <c r="A16" s="69" t="s">
        <v>69</v>
      </c>
      <c r="B16" s="26">
        <v>88.413333333333327</v>
      </c>
      <c r="C16" s="26">
        <v>93.856666666666669</v>
      </c>
      <c r="D16" s="26">
        <v>76.41</v>
      </c>
      <c r="E16" s="110">
        <v>83.39</v>
      </c>
      <c r="F16" s="70" t="s">
        <v>96</v>
      </c>
    </row>
    <row r="17" spans="1:9" ht="20.25" x14ac:dyDescent="0.2">
      <c r="A17" s="69" t="s">
        <v>74</v>
      </c>
      <c r="B17" s="26">
        <v>85.733333333333334</v>
      </c>
      <c r="C17" s="26">
        <v>81.696666666666673</v>
      </c>
      <c r="D17" s="26">
        <v>85.69</v>
      </c>
      <c r="E17" s="110">
        <v>99.293333333333337</v>
      </c>
      <c r="F17" s="70" t="s">
        <v>97</v>
      </c>
    </row>
    <row r="18" spans="1:9" ht="20.25" customHeight="1" x14ac:dyDescent="0.2">
      <c r="A18" s="69" t="s">
        <v>70</v>
      </c>
      <c r="B18" s="26">
        <v>81.61666666666666</v>
      </c>
      <c r="C18" s="26">
        <v>78.463333333333338</v>
      </c>
      <c r="D18" s="26">
        <v>98.32</v>
      </c>
      <c r="E18" s="110">
        <v>107.26</v>
      </c>
      <c r="F18" s="70" t="s">
        <v>71</v>
      </c>
    </row>
    <row r="19" spans="1:9" ht="21" thickBot="1" x14ac:dyDescent="0.25">
      <c r="A19" s="71" t="s">
        <v>72</v>
      </c>
      <c r="B19" s="72">
        <v>83.053333333333327</v>
      </c>
      <c r="C19" s="72">
        <v>78.106666666666669</v>
      </c>
      <c r="D19" s="72">
        <v>83.436666666666667</v>
      </c>
      <c r="E19" s="73">
        <v>110.4</v>
      </c>
      <c r="F19" s="73" t="s">
        <v>73</v>
      </c>
    </row>
    <row r="22" spans="1:9" x14ac:dyDescent="0.2">
      <c r="A22" s="107"/>
      <c r="B22" s="107"/>
      <c r="C22" s="107"/>
      <c r="D22" s="107"/>
      <c r="E22" s="107"/>
      <c r="F22" s="107"/>
      <c r="G22" s="107"/>
      <c r="H22" s="107"/>
      <c r="I22" s="107"/>
    </row>
    <row r="23" spans="1:9" x14ac:dyDescent="0.2">
      <c r="A23" s="107"/>
      <c r="B23" s="107"/>
      <c r="C23" s="107"/>
      <c r="D23" s="107"/>
      <c r="E23" s="107"/>
      <c r="F23" s="107"/>
      <c r="G23" s="107"/>
      <c r="H23" s="107"/>
      <c r="I23" s="107"/>
    </row>
    <row r="24" spans="1:9" x14ac:dyDescent="0.2">
      <c r="A24" s="107"/>
      <c r="B24" s="107"/>
      <c r="C24" s="107"/>
      <c r="D24" s="107"/>
      <c r="E24" s="107"/>
      <c r="F24" s="107"/>
      <c r="G24" s="107"/>
      <c r="H24" s="107"/>
      <c r="I24" s="107"/>
    </row>
    <row r="25" spans="1:9" x14ac:dyDescent="0.2">
      <c r="A25" s="107"/>
      <c r="B25" s="107"/>
      <c r="C25" s="107"/>
      <c r="D25" s="107"/>
      <c r="E25" s="107"/>
      <c r="F25" s="107"/>
      <c r="G25" s="107"/>
      <c r="H25" s="107"/>
      <c r="I25" s="107"/>
    </row>
    <row r="26" spans="1:9" x14ac:dyDescent="0.2">
      <c r="A26" s="107"/>
      <c r="B26" s="107"/>
      <c r="C26" s="107"/>
      <c r="D26" s="107"/>
      <c r="E26" s="107"/>
      <c r="F26" s="107"/>
      <c r="G26" s="107"/>
      <c r="H26" s="107"/>
      <c r="I26" s="107"/>
    </row>
    <row r="27" spans="1:9" x14ac:dyDescent="0.2">
      <c r="A27" s="107"/>
      <c r="B27" s="107"/>
      <c r="C27" s="107"/>
      <c r="D27" s="107"/>
      <c r="E27" s="107"/>
      <c r="F27" s="107"/>
      <c r="G27" s="107"/>
      <c r="H27" s="107"/>
      <c r="I27" s="107"/>
    </row>
    <row r="28" spans="1:9" x14ac:dyDescent="0.2">
      <c r="A28" s="107"/>
      <c r="B28" s="107"/>
      <c r="C28" s="107"/>
      <c r="D28" s="107"/>
      <c r="E28" s="107"/>
      <c r="F28" s="107"/>
      <c r="G28" s="107"/>
      <c r="H28" s="107"/>
      <c r="I28" s="107"/>
    </row>
    <row r="29" spans="1:9" x14ac:dyDescent="0.2">
      <c r="A29" s="107"/>
      <c r="B29" s="107"/>
      <c r="C29" s="107"/>
      <c r="D29" s="107"/>
      <c r="E29" s="107"/>
      <c r="F29" s="107"/>
      <c r="G29" s="107"/>
    </row>
    <row r="30" spans="1:9" x14ac:dyDescent="0.2">
      <c r="A30" s="107"/>
      <c r="B30" s="107"/>
      <c r="C30" s="107"/>
      <c r="D30" s="107"/>
      <c r="E30" s="107"/>
      <c r="F30" s="107"/>
      <c r="G30" s="107"/>
    </row>
    <row r="31" spans="1:9" x14ac:dyDescent="0.2">
      <c r="A31" s="107"/>
      <c r="B31" s="107"/>
      <c r="C31" s="107"/>
      <c r="D31" s="107"/>
      <c r="E31" s="107"/>
      <c r="F31" s="107"/>
      <c r="G31" s="107"/>
    </row>
    <row r="32" spans="1:9" x14ac:dyDescent="0.2">
      <c r="A32" s="107"/>
      <c r="B32" s="107"/>
      <c r="C32" s="107"/>
      <c r="D32" s="107"/>
      <c r="E32" s="107"/>
      <c r="F32" s="107"/>
      <c r="G32" s="107"/>
    </row>
    <row r="33" spans="1:7" x14ac:dyDescent="0.2">
      <c r="A33" s="107"/>
      <c r="B33" s="107"/>
      <c r="C33" s="107"/>
      <c r="D33" s="107"/>
      <c r="E33" s="107"/>
      <c r="F33" s="107"/>
      <c r="G33" s="107"/>
    </row>
    <row r="34" spans="1:7" x14ac:dyDescent="0.2">
      <c r="A34" s="107"/>
      <c r="B34" s="107"/>
      <c r="C34" s="107"/>
      <c r="D34" s="107"/>
      <c r="E34" s="107"/>
      <c r="F34" s="107"/>
      <c r="G34" s="107"/>
    </row>
    <row r="35" spans="1:7" x14ac:dyDescent="0.2">
      <c r="A35" s="107"/>
      <c r="B35" s="107"/>
      <c r="C35" s="107"/>
      <c r="D35" s="107"/>
      <c r="E35" s="107"/>
      <c r="F35" s="107"/>
      <c r="G35" s="107"/>
    </row>
  </sheetData>
  <mergeCells count="5">
    <mergeCell ref="B4:E4"/>
    <mergeCell ref="A2:B2"/>
    <mergeCell ref="B3:E3"/>
    <mergeCell ref="A4:A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4</vt:i4>
      </vt:variant>
    </vt:vector>
  </HeadingPairs>
  <TitlesOfParts>
    <vt:vector size="4" baseType="lpstr">
      <vt:lpstr>الاهميات النسبية</vt:lpstr>
      <vt:lpstr>الارقام القياسية ونسب التغير</vt:lpstr>
      <vt:lpstr>سلسلة الارقام القياسية</vt:lpstr>
      <vt:lpstr>على مستوى المناطق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Hani Almowallad</cp:lastModifiedBy>
  <cp:lastPrinted>2019-04-01T07:08:30Z</cp:lastPrinted>
  <dcterms:created xsi:type="dcterms:W3CDTF">2017-10-10T09:33:03Z</dcterms:created>
  <dcterms:modified xsi:type="dcterms:W3CDTF">2020-01-07T11:08:45Z</dcterms:modified>
</cp:coreProperties>
</file>