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salmah\Desktop\العمرة\"/>
    </mc:Choice>
  </mc:AlternateContent>
  <xr:revisionPtr revIDLastSave="0" documentId="8_{4601B07B-BEE6-4071-B0EC-557E51F44F05}" xr6:coauthVersionLast="47" xr6:coauthVersionMax="47" xr10:uidLastSave="{00000000-0000-0000-0000-000000000000}"/>
  <bookViews>
    <workbookView xWindow="2115" yWindow="4290" windowWidth="21600" windowHeight="11175" tabRatio="711" activeTab="11" xr2:uid="{00000000-000D-0000-FFFF-FFFF00000000}"/>
  </bookViews>
  <sheets>
    <sheet name=" Index" sheetId="120" r:id="rId1"/>
    <sheet name="1" sheetId="119" r:id="rId2"/>
    <sheet name="2" sheetId="2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Index'!$A$1:$B$18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19" l="1"/>
  <c r="D10" i="119"/>
  <c r="B10" i="119"/>
  <c r="F21" i="2"/>
  <c r="E21" i="2"/>
  <c r="G19" i="2"/>
  <c r="G21" i="2" s="1"/>
  <c r="C11" i="138"/>
  <c r="B11" i="138"/>
  <c r="B12" i="141"/>
  <c r="B11" i="140"/>
  <c r="E15" i="139"/>
  <c r="D15" i="139"/>
  <c r="C15" i="139"/>
  <c r="B15" i="139"/>
  <c r="D9" i="138"/>
  <c r="D10" i="138"/>
  <c r="D8" i="138"/>
  <c r="D11" i="138" s="1"/>
  <c r="B42" i="25"/>
  <c r="C42" i="25"/>
  <c r="D42" i="25"/>
  <c r="E42" i="25"/>
  <c r="F42" i="25"/>
  <c r="G42" i="25"/>
  <c r="H42" i="25"/>
  <c r="I42" i="25"/>
  <c r="J42" i="25"/>
  <c r="K42" i="25"/>
  <c r="L42" i="25"/>
  <c r="M42" i="25"/>
  <c r="B43" i="25"/>
  <c r="C43" i="25"/>
  <c r="D43" i="25"/>
  <c r="E43" i="25"/>
  <c r="F43" i="25"/>
  <c r="G43" i="25"/>
  <c r="H43" i="25"/>
  <c r="I43" i="25"/>
  <c r="J43" i="25"/>
  <c r="K43" i="25"/>
  <c r="L43" i="25"/>
  <c r="M43" i="25"/>
  <c r="B44" i="25"/>
  <c r="C44" i="25"/>
  <c r="D44" i="25"/>
  <c r="E44" i="25"/>
  <c r="F44" i="25"/>
  <c r="G44" i="25"/>
  <c r="H44" i="25"/>
  <c r="I44" i="25"/>
  <c r="J44" i="25"/>
  <c r="K44" i="25"/>
  <c r="L44" i="25"/>
  <c r="M44" i="25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A10" i="72" l="1"/>
  <c r="A9" i="72"/>
  <c r="A8" i="72"/>
  <c r="R7" i="78" l="1"/>
  <c r="Q7" i="78"/>
  <c r="O7" i="78"/>
  <c r="N7" i="78"/>
  <c r="L7" i="78"/>
  <c r="K7" i="78"/>
  <c r="I7" i="78"/>
  <c r="H7" i="78"/>
  <c r="F7" i="78"/>
  <c r="E7" i="78"/>
  <c r="C7" i="78"/>
  <c r="B7" i="78"/>
  <c r="R7" i="75"/>
  <c r="Q7" i="75"/>
  <c r="O7" i="75"/>
  <c r="N7" i="75"/>
  <c r="L7" i="75"/>
  <c r="K7" i="75"/>
  <c r="I7" i="75"/>
  <c r="H7" i="75"/>
  <c r="F7" i="75"/>
  <c r="E7" i="75"/>
  <c r="C7" i="75"/>
  <c r="B7" i="75"/>
  <c r="O7" i="72"/>
  <c r="N7" i="72"/>
  <c r="L7" i="72"/>
  <c r="K7" i="72"/>
  <c r="R7" i="72"/>
  <c r="Q7" i="72"/>
  <c r="I7" i="72"/>
  <c r="H7" i="72"/>
  <c r="F7" i="72"/>
  <c r="E7" i="72"/>
  <c r="B7" i="72"/>
  <c r="C7" i="72"/>
</calcChain>
</file>

<file path=xl/sharedStrings.xml><?xml version="1.0" encoding="utf-8"?>
<sst xmlns="http://schemas.openxmlformats.org/spreadsheetml/2006/main" count="272" uniqueCount="98">
  <si>
    <t>Umrah Statistics Q2 of 2024</t>
  </si>
  <si>
    <t>Table</t>
  </si>
  <si>
    <t>Table No</t>
  </si>
  <si>
    <t>Total number of (internal and external) Umrah performers by sex and nationality (Saudi/non-Saudi) 2024 for Q2 of 2024</t>
  </si>
  <si>
    <t>Total number of (Internal) Umrah performers by sex, nationality (Saudi-Non-Saudi), and age group 2024 for Q2 of 2024</t>
  </si>
  <si>
    <t>Distribution of (internal) Umrah performers by month, administrative region, and sex for Q2 of 2024</t>
  </si>
  <si>
    <t xml:space="preserve">Distribution of Saudi (internal) Umrah performers by month, administrative region, and sex for Q2 of 2024 </t>
  </si>
  <si>
    <t xml:space="preserve">Distribution of non-Saudi (internal) Umrah performers by month, administrative region and sex for Q2 of 2024 </t>
  </si>
  <si>
    <t xml:space="preserve">(Internal) Umrah performers by the number of Umrah performances, month, and sex for the Q2 of 2024 </t>
  </si>
  <si>
    <t xml:space="preserve">Saudi (Internal) Umrah performers by the number of Umrah performances, month, and sex for the Q2 of 2024  </t>
  </si>
  <si>
    <t xml:space="preserve">Non-Saudi (Internal) Umrah performers by the number of Umrah performances, month, and sex for the Q2 of 2024 </t>
  </si>
  <si>
    <t xml:space="preserve">Distribution of (external) Umrah performers by sex and month for the Q2 of 2024  </t>
  </si>
  <si>
    <t>9</t>
  </si>
  <si>
    <t>Relative distribution of (external) Umrah performers by age groups for Q2 of 2024</t>
  </si>
  <si>
    <t>Relative distribution of (external) Umrah performers by port of entry for Q2 of 2024</t>
  </si>
  <si>
    <t>Relative distribution of (external) Umrah performers by type of visa for Q2 of 2024</t>
  </si>
  <si>
    <t>Total number of (internal and external) Umrah performers by sex and nationality (Saudi/non-Saudi) for Q2 of 2024</t>
  </si>
  <si>
    <t>Table (1)</t>
  </si>
  <si>
    <t xml:space="preserve">Nationality </t>
  </si>
  <si>
    <t xml:space="preserve">Sex </t>
  </si>
  <si>
    <t>Total</t>
  </si>
  <si>
    <t>Males</t>
  </si>
  <si>
    <t>Females</t>
  </si>
  <si>
    <t>Saudi</t>
  </si>
  <si>
    <t>Non-Saudi</t>
  </si>
  <si>
    <t>Source: Pilgrims Experience Program and the General Authority for Statistics</t>
  </si>
  <si>
    <t>Back to index</t>
  </si>
  <si>
    <t>Total number of (Internal) Umrah performers by sex, nationality (Saudi-Non-Saudi), and age group for Q2 of 2024</t>
  </si>
  <si>
    <t>Table (2)</t>
  </si>
  <si>
    <t>Age group</t>
  </si>
  <si>
    <t xml:space="preserve">Non-Saudi              </t>
  </si>
  <si>
    <t>0 - 9</t>
  </si>
  <si>
    <t>10 - 19</t>
  </si>
  <si>
    <t>20 - 29</t>
  </si>
  <si>
    <t>30 - 39</t>
  </si>
  <si>
    <t>40 - 49</t>
  </si>
  <si>
    <t>50 - 59</t>
  </si>
  <si>
    <t>+60</t>
  </si>
  <si>
    <t>Source: General Authority for Statistics</t>
  </si>
  <si>
    <t xml:space="preserve">Distribution of (internal) Umrah performers by month, administrative region, and sex for Q2 of 2024 </t>
  </si>
  <si>
    <t>Table (3)</t>
  </si>
  <si>
    <t>Administrative region</t>
  </si>
  <si>
    <t>April</t>
  </si>
  <si>
    <t>May</t>
  </si>
  <si>
    <t>June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</si>
  <si>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</si>
  <si>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</si>
  <si>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</si>
  <si>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</si>
  <si>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</si>
  <si>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</si>
  <si>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</si>
  <si>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</si>
  <si>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</si>
  <si>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</si>
  <si>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</si>
  <si>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</si>
  <si>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</si>
  <si>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Distribution of Saudi (internal) Umrah performers by month, administrative region and sex for Q2 of 2024 </t>
  </si>
  <si>
    <t>Table (4)</t>
  </si>
  <si>
    <t>Table (5)</t>
  </si>
  <si>
    <t>Table (6)</t>
  </si>
  <si>
    <t>Months</t>
  </si>
  <si>
    <t>One time</t>
  </si>
  <si>
    <t>Twice</t>
  </si>
  <si>
    <t>Three times</t>
  </si>
  <si>
    <t>Four times</t>
  </si>
  <si>
    <t>Five times or more</t>
  </si>
  <si>
    <t>Table (7)</t>
  </si>
  <si>
    <t>Table (8)</t>
  </si>
  <si>
    <t>Distribution of (external) Umrah performers by sex and month for the Q2 of 2024</t>
  </si>
  <si>
    <t>Table (9)</t>
  </si>
  <si>
    <t>External Umrah performers</t>
  </si>
  <si>
    <t xml:space="preserve"> Relative distribution of (external) Umrah performers by age groups for Q2 of 2024</t>
  </si>
  <si>
    <t>Table (10)</t>
  </si>
  <si>
    <t>Age groups</t>
  </si>
  <si>
    <t>Percentage distribution</t>
  </si>
  <si>
    <t xml:space="preserve">April </t>
  </si>
  <si>
    <t>0 - 14</t>
  </si>
  <si>
    <t>15 - 24</t>
  </si>
  <si>
    <t>25 -34</t>
  </si>
  <si>
    <t>35 - 44</t>
  </si>
  <si>
    <t>45 - 54</t>
  </si>
  <si>
    <t>55 - 64</t>
  </si>
  <si>
    <t>+65</t>
  </si>
  <si>
    <t>Table (11)</t>
  </si>
  <si>
    <t>Ports</t>
  </si>
  <si>
    <t xml:space="preserve">By sea </t>
  </si>
  <si>
    <t>Bra</t>
  </si>
  <si>
    <t>By air</t>
  </si>
  <si>
    <t>Table (12)</t>
  </si>
  <si>
    <t xml:space="preserve">Type of visa </t>
  </si>
  <si>
    <t xml:space="preserve">Table (12.)  </t>
  </si>
  <si>
    <t>Gulf visa</t>
  </si>
  <si>
    <t>Electronic visit visa</t>
  </si>
  <si>
    <t>Other visas</t>
  </si>
  <si>
    <t>Umrah Visa</t>
  </si>
  <si>
    <t>Entities involved in the organizing Umrah during Q1*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</si>
</sst>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_-;_-* #,##0.00\-;_-* &quot;-&quot;??_-;_-@_-"/>
    <numFmt numFmtId="166" formatCode="_-* #,##0.00\ _ر_._س_._‏_-;\-* #,##0.00\ _ر_._س_._‏_-;_-* &quot;-&quot;??\ _ر_._س_._‏_-;_-@_-"/>
    <numFmt numFmtId="167" formatCode="_-* #,##0_-;\-* #,##0_-;_-* &quot;-&quot;??_-;_-@_-"/>
    <numFmt numFmtId="168" formatCode="_-* #,##0_-;_-* #,##0\-;_-* &quot;-&quot;??_-;_-@_-"/>
    <numFmt numFmtId="169" formatCode="0.0%"/>
    <numFmt numFmtId="170" formatCode="#,##0.00_ ;\-#,##0.00\ "/>
    <numFmt numFmtId="171" formatCode="_-* #,##0\ _ر_._س_._‏_-;\-* #,##0\ _ر_._س_._‏_-;_-* &quot;-&quot;??\ _ر_._س_._‏_-;_-@_-"/>
  </numFmts>
  <fonts count="81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sz val="8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sz val="14"/>
      <name val="Frutiger LT Arabic 55 Roman"/>
    </font>
    <font>
      <b/>
      <u/>
      <sz val="8"/>
      <color theme="10"/>
      <name val="Frutiger LT Arabic 55 Roman"/>
    </font>
    <font>
      <sz val="12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b/>
      <sz val="16"/>
      <name val="Frutiger LT Arabic 55 Roman"/>
    </font>
    <font>
      <b/>
      <u/>
      <sz val="12"/>
      <color rgb="FF44546A"/>
      <name val="Frutiger LT Arabic 55 Roman"/>
    </font>
    <font>
      <sz val="8"/>
      <color rgb="FF8C96A7"/>
      <name val="Frutiger LT Arabic 55 Roman"/>
    </font>
    <font>
      <sz val="8"/>
      <color theme="0"/>
      <name val="Frutiger LT Arabic 55 Roman"/>
    </font>
    <font>
      <b/>
      <sz val="8"/>
      <color theme="0"/>
      <name val="Frutiger LT Arabic 55 Roman"/>
    </font>
    <font>
      <b/>
      <sz val="8"/>
      <name val="Frutiger LT Arabic 55 Roman"/>
    </font>
    <font>
      <b/>
      <i/>
      <sz val="12"/>
      <color indexed="16"/>
      <name val="Frutiger LT Arabic 55 Roman"/>
    </font>
    <font>
      <b/>
      <sz val="7"/>
      <name val="Frutiger LT Arabic 55 Roman"/>
    </font>
    <font>
      <u/>
      <sz val="9"/>
      <color theme="10"/>
      <name val="Frutiger LT Arabic 55 Roman"/>
    </font>
    <font>
      <sz val="9"/>
      <name val="Frutiger LT Arabic 55 Roman"/>
    </font>
    <font>
      <b/>
      <sz val="28"/>
      <color rgb="FFFF0000"/>
      <name val="Frutiger LT Arabic 55 Roman"/>
    </font>
    <font>
      <sz val="28"/>
      <color rgb="FFFF0000"/>
      <name val="Frutiger LT Arabic 55 Roman"/>
    </font>
    <font>
      <b/>
      <sz val="9"/>
      <name val="Frutiger LT Arabic 55 Roman"/>
    </font>
    <font>
      <b/>
      <sz val="11"/>
      <name val="Frutiger LT Arabic 55 Roman"/>
    </font>
    <font>
      <sz val="11"/>
      <name val="Frutiger LT Arabic 55 Roman"/>
    </font>
    <font>
      <sz val="10"/>
      <color theme="1"/>
      <name val="Frutiger LT Arabic 55 Roman"/>
    </font>
    <font>
      <sz val="7"/>
      <name val="Frutiger LT Arabic 55 Roman"/>
    </font>
    <font>
      <sz val="14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0"/>
      <color theme="10"/>
      <name val="Frutiger LT Arabic 55 Roman"/>
    </font>
    <font>
      <b/>
      <sz val="8"/>
      <color rgb="FFFF0000"/>
      <name val="Frutiger LT Arabic 55 Roman"/>
    </font>
    <font>
      <sz val="10"/>
      <name val="Arial"/>
      <family val="2"/>
    </font>
    <font>
      <sz val="7"/>
      <color theme="0" tint="-0.34998626667073579"/>
      <name val="Frutiger LT Arabic 55 Roman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1">
    <xf numFmtId="0" fontId="0" fillId="0" borderId="0"/>
    <xf numFmtId="0" fontId="14" fillId="0" borderId="0"/>
    <xf numFmtId="165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33" fillId="6" borderId="0" applyNumberFormat="0" applyBorder="0" applyAlignment="0" applyProtection="0"/>
    <xf numFmtId="0" fontId="7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3" fillId="0" borderId="0"/>
    <xf numFmtId="0" fontId="34" fillId="0" borderId="0"/>
    <xf numFmtId="0" fontId="34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17" applyNumberFormat="0" applyFont="0" applyAlignment="0" applyProtection="0"/>
    <xf numFmtId="0" fontId="13" fillId="0" borderId="0"/>
    <xf numFmtId="0" fontId="34" fillId="0" borderId="0"/>
    <xf numFmtId="0" fontId="36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9" fontId="38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3" fillId="0" borderId="0"/>
    <xf numFmtId="164" fontId="2" fillId="0" borderId="0" applyFont="0" applyFill="0" applyBorder="0" applyAlignment="0" applyProtection="0"/>
    <xf numFmtId="0" fontId="40" fillId="0" borderId="0"/>
    <xf numFmtId="0" fontId="2" fillId="0" borderId="0"/>
    <xf numFmtId="166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79" fillId="0" borderId="0" applyFont="0" applyFill="0" applyBorder="0" applyAlignment="0" applyProtection="0"/>
  </cellStyleXfs>
  <cellXfs count="190">
    <xf numFmtId="0" fontId="0" fillId="0" borderId="0" xfId="0"/>
    <xf numFmtId="0" fontId="37" fillId="3" borderId="0" xfId="127" applyFont="1" applyFill="1" applyAlignment="1">
      <alignment vertical="center" wrapText="1"/>
    </xf>
    <xf numFmtId="0" fontId="37" fillId="3" borderId="0" xfId="116" applyFont="1" applyFill="1" applyAlignment="1">
      <alignment vertical="center" wrapText="1"/>
    </xf>
    <xf numFmtId="0" fontId="43" fillId="0" borderId="0" xfId="55" applyFont="1"/>
    <xf numFmtId="169" fontId="43" fillId="0" borderId="0" xfId="6" applyNumberFormat="1" applyFont="1"/>
    <xf numFmtId="0" fontId="44" fillId="0" borderId="0" xfId="55" applyFont="1"/>
    <xf numFmtId="0" fontId="45" fillId="0" borderId="2" xfId="117" applyFont="1" applyBorder="1" applyAlignment="1">
      <alignment horizontal="left" vertical="center"/>
    </xf>
    <xf numFmtId="0" fontId="42" fillId="2" borderId="0" xfId="55" applyFont="1" applyFill="1" applyAlignment="1">
      <alignment vertical="center"/>
    </xf>
    <xf numFmtId="0" fontId="37" fillId="3" borderId="0" xfId="132" applyFont="1" applyFill="1" applyAlignment="1">
      <alignment vertical="center" wrapText="1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shrinkToFit="1"/>
    </xf>
    <xf numFmtId="0" fontId="49" fillId="2" borderId="0" xfId="121" applyFont="1" applyFill="1" applyAlignment="1">
      <alignment horizontal="center" vertical="center" shrinkToFit="1"/>
    </xf>
    <xf numFmtId="0" fontId="50" fillId="2" borderId="0" xfId="12" applyFont="1" applyFill="1" applyAlignment="1">
      <alignment horizontal="left" vertical="center" shrinkToFit="1"/>
    </xf>
    <xf numFmtId="0" fontId="47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4" fillId="2" borderId="0" xfId="0" applyFont="1" applyFill="1" applyAlignment="1">
      <alignment vertical="center" shrinkToFit="1"/>
    </xf>
    <xf numFmtId="0" fontId="54" fillId="2" borderId="0" xfId="0" applyFont="1" applyFill="1" applyAlignment="1">
      <alignment horizontal="right" vertical="center"/>
    </xf>
    <xf numFmtId="0" fontId="55" fillId="3" borderId="0" xfId="132" applyFont="1" applyFill="1" applyAlignment="1">
      <alignment vertical="center" wrapText="1"/>
    </xf>
    <xf numFmtId="0" fontId="56" fillId="0" borderId="0" xfId="55" applyFont="1"/>
    <xf numFmtId="169" fontId="43" fillId="0" borderId="0" xfId="55" applyNumberFormat="1" applyFont="1"/>
    <xf numFmtId="10" fontId="43" fillId="0" borderId="0" xfId="55" applyNumberFormat="1" applyFont="1"/>
    <xf numFmtId="0" fontId="37" fillId="3" borderId="0" xfId="136" applyFont="1" applyFill="1" applyAlignment="1">
      <alignment vertical="center" wrapText="1"/>
    </xf>
    <xf numFmtId="169" fontId="43" fillId="0" borderId="0" xfId="115" applyNumberFormat="1" applyFont="1"/>
    <xf numFmtId="0" fontId="58" fillId="3" borderId="0" xfId="132" applyFont="1" applyFill="1" applyAlignment="1">
      <alignment vertical="center" wrapText="1"/>
    </xf>
    <xf numFmtId="0" fontId="58" fillId="3" borderId="0" xfId="136" applyFont="1" applyFill="1" applyAlignment="1">
      <alignment vertical="center" wrapText="1"/>
    </xf>
    <xf numFmtId="0" fontId="57" fillId="2" borderId="0" xfId="55" applyFont="1" applyFill="1" applyAlignment="1">
      <alignment horizontal="left" vertical="center" indent="32" shrinkToFit="1"/>
    </xf>
    <xf numFmtId="169" fontId="47" fillId="2" borderId="0" xfId="115" applyNumberFormat="1" applyFont="1" applyFill="1" applyAlignment="1">
      <alignment vertical="center"/>
    </xf>
    <xf numFmtId="169" fontId="48" fillId="2" borderId="0" xfId="115" applyNumberFormat="1" applyFont="1" applyFill="1" applyAlignment="1">
      <alignment vertical="center" shrinkToFit="1"/>
    </xf>
    <xf numFmtId="9" fontId="47" fillId="2" borderId="0" xfId="115" applyFont="1" applyFill="1" applyAlignment="1">
      <alignment vertical="center"/>
    </xf>
    <xf numFmtId="169" fontId="44" fillId="0" borderId="0" xfId="115" applyNumberFormat="1" applyFont="1"/>
    <xf numFmtId="0" fontId="59" fillId="3" borderId="8" xfId="123" applyFont="1" applyFill="1" applyBorder="1" applyAlignment="1">
      <alignment vertical="center"/>
    </xf>
    <xf numFmtId="169" fontId="42" fillId="39" borderId="2" xfId="135" applyNumberFormat="1" applyFont="1" applyFill="1" applyBorder="1" applyAlignment="1">
      <alignment horizontal="center" vertical="center" wrapText="1" shrinkToFit="1"/>
    </xf>
    <xf numFmtId="169" fontId="42" fillId="3" borderId="2" xfId="135" applyNumberFormat="1" applyFont="1" applyFill="1" applyBorder="1" applyAlignment="1">
      <alignment horizontal="center" vertical="center" wrapText="1" shrinkToFit="1"/>
    </xf>
    <xf numFmtId="169" fontId="42" fillId="3" borderId="2" xfId="6" applyNumberFormat="1" applyFont="1" applyFill="1" applyBorder="1" applyAlignment="1">
      <alignment horizontal="center" vertical="center" wrapText="1" shrinkToFit="1"/>
    </xf>
    <xf numFmtId="169" fontId="42" fillId="39" borderId="2" xfId="133" applyNumberFormat="1" applyFont="1" applyFill="1" applyBorder="1" applyAlignment="1">
      <alignment horizontal="center" vertical="center" wrapText="1" shrinkToFit="1"/>
    </xf>
    <xf numFmtId="0" fontId="47" fillId="2" borderId="0" xfId="0" applyFont="1" applyFill="1" applyAlignment="1">
      <alignment horizontal="center" vertical="center" shrinkToFit="1"/>
    </xf>
    <xf numFmtId="0" fontId="6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vertical="center"/>
    </xf>
    <xf numFmtId="0" fontId="52" fillId="2" borderId="0" xfId="0" applyFont="1" applyFill="1" applyAlignment="1">
      <alignment vertical="center" shrinkToFit="1"/>
    </xf>
    <xf numFmtId="0" fontId="63" fillId="2" borderId="0" xfId="0" applyFont="1" applyFill="1" applyAlignment="1">
      <alignment vertical="center" shrinkToFit="1"/>
    </xf>
    <xf numFmtId="167" fontId="42" fillId="3" borderId="2" xfId="82" applyNumberFormat="1" applyFont="1" applyFill="1" applyBorder="1" applyAlignment="1">
      <alignment horizontal="center" vertical="center" wrapText="1" shrinkToFit="1"/>
    </xf>
    <xf numFmtId="167" fontId="42" fillId="37" borderId="2" xfId="82" applyNumberFormat="1" applyFont="1" applyFill="1" applyBorder="1" applyAlignment="1">
      <alignment horizontal="center" vertical="center" wrapText="1" shrinkToFit="1"/>
    </xf>
    <xf numFmtId="0" fontId="62" fillId="2" borderId="0" xfId="0" applyFont="1" applyFill="1" applyAlignment="1">
      <alignment horizontal="center" vertical="center" shrinkToFit="1"/>
    </xf>
    <xf numFmtId="167" fontId="60" fillId="35" borderId="2" xfId="0" applyNumberFormat="1" applyFont="1" applyFill="1" applyBorder="1" applyAlignment="1">
      <alignment horizontal="center" vertical="center" wrapText="1" shrinkToFit="1"/>
    </xf>
    <xf numFmtId="0" fontId="64" fillId="2" borderId="3" xfId="56" applyFont="1" applyFill="1" applyBorder="1" applyAlignment="1">
      <alignment vertical="top" shrinkToFit="1"/>
    </xf>
    <xf numFmtId="0" fontId="65" fillId="2" borderId="0" xfId="12" applyFont="1" applyFill="1" applyAlignment="1">
      <alignment horizontal="center" vertical="center" shrinkToFit="1"/>
    </xf>
    <xf numFmtId="0" fontId="66" fillId="2" borderId="0" xfId="1" applyFont="1" applyFill="1" applyAlignment="1">
      <alignment horizontal="center" vertical="center" shrinkToFit="1"/>
    </xf>
    <xf numFmtId="0" fontId="62" fillId="2" borderId="0" xfId="1" applyFont="1" applyFill="1" applyAlignment="1">
      <alignment horizontal="center" vertical="center" shrinkToFit="1"/>
    </xf>
    <xf numFmtId="167" fontId="47" fillId="2" borderId="0" xfId="0" applyNumberFormat="1" applyFont="1" applyFill="1" applyAlignment="1">
      <alignment horizontal="center" vertical="center" shrinkToFit="1"/>
    </xf>
    <xf numFmtId="0" fontId="67" fillId="2" borderId="0" xfId="12" applyFont="1" applyFill="1" applyAlignment="1">
      <alignment vertical="center"/>
    </xf>
    <xf numFmtId="0" fontId="68" fillId="3" borderId="0" xfId="0" applyFont="1" applyFill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37" fillId="0" borderId="1" xfId="83" applyFont="1" applyBorder="1" applyAlignment="1">
      <alignment vertical="center" wrapText="1"/>
    </xf>
    <xf numFmtId="10" fontId="62" fillId="2" borderId="0" xfId="115" applyNumberFormat="1" applyFont="1" applyFill="1" applyAlignment="1">
      <alignment horizontal="center" vertical="center" shrinkToFit="1"/>
    </xf>
    <xf numFmtId="0" fontId="69" fillId="2" borderId="0" xfId="1" applyFont="1" applyFill="1" applyAlignment="1">
      <alignment horizontal="center" vertical="center" shrinkToFit="1"/>
    </xf>
    <xf numFmtId="0" fontId="49" fillId="2" borderId="0" xfId="1" applyFont="1" applyFill="1" applyAlignment="1">
      <alignment horizontal="center" vertical="center" shrinkToFit="1"/>
    </xf>
    <xf numFmtId="0" fontId="70" fillId="2" borderId="0" xfId="0" applyFont="1" applyFill="1" applyAlignment="1">
      <alignment horizontal="center" vertical="center" shrinkToFit="1"/>
    </xf>
    <xf numFmtId="0" fontId="64" fillId="2" borderId="9" xfId="56" applyFont="1" applyFill="1" applyBorder="1" applyAlignment="1">
      <alignment vertical="top" shrinkToFit="1"/>
    </xf>
    <xf numFmtId="169" fontId="64" fillId="2" borderId="9" xfId="115" applyNumberFormat="1" applyFont="1" applyFill="1" applyBorder="1" applyAlignment="1">
      <alignment vertical="top" shrinkToFit="1"/>
    </xf>
    <xf numFmtId="0" fontId="59" fillId="3" borderId="9" xfId="123" applyFont="1" applyFill="1" applyBorder="1" applyAlignment="1">
      <alignment vertical="center"/>
    </xf>
    <xf numFmtId="169" fontId="47" fillId="2" borderId="0" xfId="115" applyNumberFormat="1" applyFont="1" applyFill="1" applyAlignment="1">
      <alignment horizontal="center" vertical="center" shrinkToFit="1"/>
    </xf>
    <xf numFmtId="0" fontId="63" fillId="2" borderId="0" xfId="0" applyFont="1" applyFill="1" applyAlignment="1">
      <alignment vertical="top"/>
    </xf>
    <xf numFmtId="0" fontId="70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165" fontId="48" fillId="2" borderId="0" xfId="0" applyNumberFormat="1" applyFont="1" applyFill="1" applyAlignment="1">
      <alignment vertical="center" shrinkToFit="1"/>
    </xf>
    <xf numFmtId="168" fontId="48" fillId="2" borderId="0" xfId="0" applyNumberFormat="1" applyFont="1" applyFill="1" applyAlignment="1">
      <alignment vertical="center" shrinkToFit="1"/>
    </xf>
    <xf numFmtId="165" fontId="72" fillId="38" borderId="0" xfId="0" applyNumberFormat="1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167" fontId="47" fillId="2" borderId="0" xfId="0" applyNumberFormat="1" applyFont="1" applyFill="1" applyAlignment="1">
      <alignment vertical="center"/>
    </xf>
    <xf numFmtId="0" fontId="73" fillId="3" borderId="0" xfId="0" applyFont="1" applyFill="1" applyAlignment="1">
      <alignment vertical="center" shrinkToFit="1"/>
    </xf>
    <xf numFmtId="0" fontId="73" fillId="2" borderId="0" xfId="0" applyFont="1" applyFill="1" applyAlignment="1">
      <alignment vertical="center" shrinkToFit="1"/>
    </xf>
    <xf numFmtId="167" fontId="48" fillId="2" borderId="0" xfId="0" applyNumberFormat="1" applyFont="1" applyFill="1" applyAlignment="1">
      <alignment vertical="center"/>
    </xf>
    <xf numFmtId="0" fontId="37" fillId="0" borderId="20" xfId="83" applyFont="1" applyBorder="1" applyAlignment="1">
      <alignment vertical="center" wrapText="1"/>
    </xf>
    <xf numFmtId="0" fontId="37" fillId="0" borderId="3" xfId="83" applyFont="1" applyBorder="1" applyAlignment="1">
      <alignment vertical="center" wrapText="1"/>
    </xf>
    <xf numFmtId="0" fontId="51" fillId="0" borderId="2" xfId="0" applyFont="1" applyBorder="1"/>
    <xf numFmtId="0" fontId="51" fillId="0" borderId="0" xfId="0" applyFont="1"/>
    <xf numFmtId="0" fontId="51" fillId="0" borderId="3" xfId="0" applyFont="1" applyBorder="1"/>
    <xf numFmtId="168" fontId="47" fillId="2" borderId="0" xfId="0" applyNumberFormat="1" applyFont="1" applyFill="1" applyAlignment="1">
      <alignment horizontal="center" vertical="center" shrinkToFit="1"/>
    </xf>
    <xf numFmtId="10" fontId="47" fillId="2" borderId="0" xfId="115" applyNumberFormat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47" fillId="2" borderId="3" xfId="1" applyFont="1" applyFill="1" applyBorder="1" applyAlignment="1">
      <alignment vertical="top" shrinkToFit="1"/>
    </xf>
    <xf numFmtId="2" fontId="47" fillId="2" borderId="0" xfId="0" applyNumberFormat="1" applyFont="1" applyFill="1" applyAlignment="1">
      <alignment horizontal="center" vertical="center" shrinkToFit="1"/>
    </xf>
    <xf numFmtId="0" fontId="47" fillId="2" borderId="0" xfId="0" applyFont="1" applyFill="1" applyAlignment="1">
      <alignment horizontal="left" vertical="center" shrinkToFit="1"/>
    </xf>
    <xf numFmtId="0" fontId="51" fillId="2" borderId="0" xfId="0" applyFont="1" applyFill="1" applyAlignment="1">
      <alignment horizontal="center" vertical="center" shrinkToFit="1"/>
    </xf>
    <xf numFmtId="3" fontId="51" fillId="2" borderId="0" xfId="0" applyNumberFormat="1" applyFont="1" applyFill="1" applyAlignment="1">
      <alignment horizontal="center" vertical="center"/>
    </xf>
    <xf numFmtId="0" fontId="48" fillId="0" borderId="2" xfId="0" applyFont="1" applyBorder="1"/>
    <xf numFmtId="0" fontId="48" fillId="0" borderId="0" xfId="0" applyFont="1"/>
    <xf numFmtId="0" fontId="47" fillId="3" borderId="0" xfId="0" applyFont="1" applyFill="1" applyAlignment="1">
      <alignment horizontal="center" vertical="center" shrinkToFit="1"/>
    </xf>
    <xf numFmtId="0" fontId="74" fillId="3" borderId="0" xfId="0" applyFont="1" applyFill="1" applyAlignment="1">
      <alignment horizontal="center" vertical="center" shrinkToFit="1"/>
    </xf>
    <xf numFmtId="0" fontId="74" fillId="3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center" vertical="center" shrinkToFit="1"/>
    </xf>
    <xf numFmtId="0" fontId="74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 shrinkToFit="1"/>
    </xf>
    <xf numFmtId="0" fontId="48" fillId="3" borderId="0" xfId="0" applyFont="1" applyFill="1"/>
    <xf numFmtId="0" fontId="75" fillId="35" borderId="2" xfId="0" applyFont="1" applyFill="1" applyBorder="1" applyAlignment="1">
      <alignment horizontal="center" vertical="center" wrapText="1"/>
    </xf>
    <xf numFmtId="0" fontId="57" fillId="3" borderId="0" xfId="0" applyFont="1" applyFill="1"/>
    <xf numFmtId="0" fontId="57" fillId="0" borderId="0" xfId="0" applyFont="1"/>
    <xf numFmtId="0" fontId="71" fillId="3" borderId="0" xfId="0" applyFont="1" applyFill="1"/>
    <xf numFmtId="0" fontId="71" fillId="0" borderId="0" xfId="0" applyFont="1"/>
    <xf numFmtId="0" fontId="77" fillId="3" borderId="0" xfId="12" applyFont="1" applyFill="1"/>
    <xf numFmtId="0" fontId="77" fillId="0" borderId="0" xfId="12" applyFont="1"/>
    <xf numFmtId="0" fontId="48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0" fontId="76" fillId="0" borderId="2" xfId="81" applyFont="1" applyFill="1" applyBorder="1" applyAlignment="1">
      <alignment horizontal="right" vertical="center" wrapText="1"/>
    </xf>
    <xf numFmtId="0" fontId="76" fillId="36" borderId="2" xfId="81" applyFont="1" applyFill="1" applyBorder="1" applyAlignment="1">
      <alignment horizontal="right" vertical="center" wrapText="1"/>
    </xf>
    <xf numFmtId="1" fontId="76" fillId="0" borderId="2" xfId="81" applyNumberFormat="1" applyFont="1" applyFill="1" applyBorder="1" applyAlignment="1">
      <alignment horizontal="center" vertical="center" wrapText="1"/>
    </xf>
    <xf numFmtId="1" fontId="76" fillId="36" borderId="2" xfId="81" applyNumberFormat="1" applyFont="1" applyFill="1" applyBorder="1" applyAlignment="1">
      <alignment horizontal="center" vertical="center" wrapText="1"/>
    </xf>
    <xf numFmtId="9" fontId="48" fillId="2" borderId="0" xfId="0" applyNumberFormat="1" applyFont="1" applyFill="1" applyAlignment="1">
      <alignment vertical="center" shrinkToFit="1"/>
    </xf>
    <xf numFmtId="170" fontId="48" fillId="2" borderId="0" xfId="0" applyNumberFormat="1" applyFont="1" applyFill="1" applyAlignment="1">
      <alignment vertical="center" shrinkToFit="1"/>
    </xf>
    <xf numFmtId="167" fontId="78" fillId="2" borderId="0" xfId="1" applyNumberFormat="1" applyFont="1" applyFill="1" applyAlignment="1">
      <alignment horizontal="center" vertical="center" shrinkToFit="1"/>
    </xf>
    <xf numFmtId="3" fontId="47" fillId="2" borderId="0" xfId="0" applyNumberFormat="1" applyFont="1" applyFill="1" applyAlignment="1">
      <alignment horizontal="center" vertical="center" shrinkToFit="1"/>
    </xf>
    <xf numFmtId="168" fontId="42" fillId="3" borderId="2" xfId="140" applyNumberFormat="1" applyFont="1" applyFill="1" applyBorder="1" applyAlignment="1">
      <alignment horizontal="center" vertical="center" wrapText="1" shrinkToFit="1"/>
    </xf>
    <xf numFmtId="168" fontId="42" fillId="39" borderId="2" xfId="140" applyNumberFormat="1" applyFont="1" applyFill="1" applyBorder="1" applyAlignment="1">
      <alignment horizontal="center" vertical="center" wrapText="1" shrinkToFit="1"/>
    </xf>
    <xf numFmtId="3" fontId="43" fillId="0" borderId="0" xfId="55" applyNumberFormat="1" applyFont="1"/>
    <xf numFmtId="10" fontId="74" fillId="3" borderId="0" xfId="115" applyNumberFormat="1" applyFont="1" applyFill="1" applyAlignment="1">
      <alignment horizontal="center" vertical="center"/>
    </xf>
    <xf numFmtId="10" fontId="43" fillId="0" borderId="0" xfId="115" applyNumberFormat="1" applyFont="1"/>
    <xf numFmtId="9" fontId="47" fillId="2" borderId="0" xfId="115" applyFont="1" applyFill="1" applyAlignment="1">
      <alignment horizontal="center" vertical="center" shrinkToFit="1"/>
    </xf>
    <xf numFmtId="167" fontId="48" fillId="2" borderId="0" xfId="0" applyNumberFormat="1" applyFont="1" applyFill="1" applyAlignment="1">
      <alignment vertical="center" shrinkToFit="1"/>
    </xf>
    <xf numFmtId="0" fontId="61" fillId="35" borderId="7" xfId="131" applyFont="1" applyFill="1" applyBorder="1" applyAlignment="1">
      <alignment horizontal="center" vertical="center" shrinkToFit="1"/>
    </xf>
    <xf numFmtId="0" fontId="61" fillId="35" borderId="2" xfId="131" applyFont="1" applyFill="1" applyBorder="1" applyAlignment="1">
      <alignment horizontal="center" vertical="center" shrinkToFit="1"/>
    </xf>
    <xf numFmtId="9" fontId="61" fillId="35" borderId="2" xfId="135" applyFont="1" applyFill="1" applyBorder="1" applyAlignment="1">
      <alignment horizontal="center" vertical="center" shrinkToFit="1"/>
    </xf>
    <xf numFmtId="0" fontId="61" fillId="35" borderId="2" xfId="128" applyFont="1" applyFill="1" applyBorder="1" applyAlignment="1">
      <alignment horizontal="center" vertical="center" shrinkToFit="1"/>
    </xf>
    <xf numFmtId="0" fontId="61" fillId="35" borderId="2" xfId="129" applyFont="1" applyFill="1" applyBorder="1" applyAlignment="1">
      <alignment horizontal="center" vertical="center" shrinkToFit="1"/>
    </xf>
    <xf numFmtId="9" fontId="61" fillId="35" borderId="2" xfId="6" applyFont="1" applyFill="1" applyBorder="1" applyAlignment="1">
      <alignment horizontal="center" vertical="center" shrinkToFit="1"/>
    </xf>
    <xf numFmtId="3" fontId="61" fillId="35" borderId="2" xfId="128" applyNumberFormat="1" applyFont="1" applyFill="1" applyBorder="1" applyAlignment="1">
      <alignment horizontal="center" vertical="center" shrinkToFit="1"/>
    </xf>
    <xf numFmtId="0" fontId="61" fillId="35" borderId="2" xfId="0" applyFont="1" applyFill="1" applyBorder="1" applyAlignment="1">
      <alignment horizontal="center" vertical="center" wrapText="1" shrinkToFit="1"/>
    </xf>
    <xf numFmtId="0" fontId="61" fillId="35" borderId="5" xfId="0" applyFont="1" applyFill="1" applyBorder="1" applyAlignment="1">
      <alignment horizontal="center" vertical="center" wrapText="1" shrinkToFit="1"/>
    </xf>
    <xf numFmtId="3" fontId="61" fillId="35" borderId="2" xfId="0" applyNumberFormat="1" applyFont="1" applyFill="1" applyBorder="1" applyAlignment="1">
      <alignment horizontal="center" vertical="center" wrapText="1" shrinkToFit="1"/>
    </xf>
    <xf numFmtId="167" fontId="61" fillId="35" borderId="2" xfId="0" applyNumberFormat="1" applyFont="1" applyFill="1" applyBorder="1" applyAlignment="1">
      <alignment horizontal="center" vertical="center" wrapText="1" shrinkToFit="1"/>
    </xf>
    <xf numFmtId="0" fontId="47" fillId="2" borderId="0" xfId="55" applyFont="1" applyFill="1" applyAlignment="1">
      <alignment vertical="center" shrinkToFit="1"/>
    </xf>
    <xf numFmtId="0" fontId="37" fillId="0" borderId="0" xfId="83" applyFont="1" applyAlignment="1">
      <alignment vertical="center" wrapText="1"/>
    </xf>
    <xf numFmtId="0" fontId="46" fillId="3" borderId="8" xfId="123" applyFont="1" applyFill="1" applyBorder="1" applyAlignment="1">
      <alignment vertical="center" wrapText="1"/>
    </xf>
    <xf numFmtId="3" fontId="51" fillId="2" borderId="0" xfId="0" applyNumberFormat="1" applyFont="1" applyFill="1" applyAlignment="1">
      <alignment horizontal="center" vertical="center" shrinkToFit="1"/>
    </xf>
    <xf numFmtId="169" fontId="42" fillId="39" borderId="2" xfId="6" applyNumberFormat="1" applyFont="1" applyFill="1" applyBorder="1" applyAlignment="1">
      <alignment horizontal="center" vertical="center" wrapText="1" shrinkToFit="1"/>
    </xf>
    <xf numFmtId="167" fontId="74" fillId="2" borderId="0" xfId="0" applyNumberFormat="1" applyFont="1" applyFill="1" applyAlignment="1">
      <alignment horizontal="center" vertical="center" shrinkToFit="1"/>
    </xf>
    <xf numFmtId="167" fontId="74" fillId="2" borderId="0" xfId="0" applyNumberFormat="1" applyFont="1" applyFill="1" applyAlignment="1">
      <alignment horizontal="center" vertical="center"/>
    </xf>
    <xf numFmtId="169" fontId="74" fillId="3" borderId="0" xfId="115" applyNumberFormat="1" applyFont="1" applyFill="1" applyAlignment="1">
      <alignment horizontal="center" vertical="center" shrinkToFit="1"/>
    </xf>
    <xf numFmtId="168" fontId="43" fillId="0" borderId="0" xfId="55" applyNumberFormat="1" applyFont="1"/>
    <xf numFmtId="169" fontId="47" fillId="2" borderId="0" xfId="0" applyNumberFormat="1" applyFont="1" applyFill="1" applyAlignment="1">
      <alignment vertical="center"/>
    </xf>
    <xf numFmtId="169" fontId="70" fillId="2" borderId="0" xfId="115" applyNumberFormat="1" applyFont="1" applyFill="1" applyAlignment="1">
      <alignment horizontal="center" vertical="center" shrinkToFit="1"/>
    </xf>
    <xf numFmtId="2" fontId="43" fillId="0" borderId="0" xfId="55" applyNumberFormat="1" applyFont="1"/>
    <xf numFmtId="166" fontId="43" fillId="0" borderId="0" xfId="55" applyNumberFormat="1" applyFont="1"/>
    <xf numFmtId="171" fontId="43" fillId="0" borderId="0" xfId="55" applyNumberFormat="1" applyFont="1"/>
    <xf numFmtId="168" fontId="43" fillId="0" borderId="0" xfId="140" applyNumberFormat="1" applyFont="1"/>
    <xf numFmtId="168" fontId="43" fillId="0" borderId="0" xfId="115" applyNumberFormat="1" applyFont="1"/>
    <xf numFmtId="167" fontId="70" fillId="2" borderId="0" xfId="0" applyNumberFormat="1" applyFont="1" applyFill="1" applyAlignment="1">
      <alignment horizontal="center" vertical="center" shrinkToFit="1"/>
    </xf>
    <xf numFmtId="169" fontId="48" fillId="2" borderId="0" xfId="0" applyNumberFormat="1" applyFont="1" applyFill="1" applyAlignment="1">
      <alignment vertical="center" shrinkToFit="1"/>
    </xf>
    <xf numFmtId="169" fontId="48" fillId="2" borderId="0" xfId="0" applyNumberFormat="1" applyFont="1" applyFill="1" applyAlignment="1">
      <alignment vertical="center"/>
    </xf>
    <xf numFmtId="166" fontId="70" fillId="2" borderId="0" xfId="0" applyNumberFormat="1" applyFont="1" applyFill="1" applyAlignment="1">
      <alignment horizontal="center" vertical="center" shrinkToFit="1"/>
    </xf>
    <xf numFmtId="0" fontId="53" fillId="0" borderId="1" xfId="0" applyFont="1" applyBorder="1" applyAlignment="1">
      <alignment horizontal="center" vertical="center" wrapText="1"/>
    </xf>
    <xf numFmtId="0" fontId="61" fillId="35" borderId="8" xfId="0" applyFont="1" applyFill="1" applyBorder="1" applyAlignment="1">
      <alignment horizontal="center" vertical="center" wrapText="1" shrinkToFit="1"/>
    </xf>
    <xf numFmtId="0" fontId="61" fillId="35" borderId="9" xfId="0" applyFont="1" applyFill="1" applyBorder="1" applyAlignment="1">
      <alignment horizontal="center" vertical="center" wrapText="1" shrinkToFit="1"/>
    </xf>
    <xf numFmtId="0" fontId="61" fillId="35" borderId="5" xfId="0" applyFont="1" applyFill="1" applyBorder="1" applyAlignment="1">
      <alignment horizontal="center" vertical="center" wrapText="1" shrinkToFit="1"/>
    </xf>
    <xf numFmtId="0" fontId="61" fillId="35" borderId="7" xfId="0" applyFont="1" applyFill="1" applyBorder="1" applyAlignment="1">
      <alignment horizontal="center" vertical="center" wrapText="1" shrinkToFit="1"/>
    </xf>
    <xf numFmtId="0" fontId="37" fillId="0" borderId="0" xfId="83" applyFont="1" applyAlignment="1">
      <alignment horizontal="center" vertical="center" wrapText="1"/>
    </xf>
    <xf numFmtId="0" fontId="37" fillId="0" borderId="23" xfId="83" applyFont="1" applyBorder="1" applyAlignment="1">
      <alignment horizontal="center" vertical="center" wrapText="1"/>
    </xf>
    <xf numFmtId="0" fontId="37" fillId="0" borderId="1" xfId="83" applyFont="1" applyBorder="1" applyAlignment="1">
      <alignment horizontal="center" vertical="center" wrapText="1"/>
    </xf>
    <xf numFmtId="0" fontId="37" fillId="0" borderId="24" xfId="83" applyFont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/>
    </xf>
    <xf numFmtId="0" fontId="46" fillId="3" borderId="9" xfId="123" applyFont="1" applyFill="1" applyBorder="1" applyAlignment="1">
      <alignment horizontal="right" vertical="center"/>
    </xf>
    <xf numFmtId="0" fontId="47" fillId="2" borderId="0" xfId="0" applyFont="1" applyFill="1" applyAlignment="1">
      <alignment horizontal="center" vertical="center" shrinkToFit="1"/>
    </xf>
    <xf numFmtId="0" fontId="51" fillId="3" borderId="8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37" fillId="0" borderId="20" xfId="83" applyFont="1" applyBorder="1" applyAlignment="1">
      <alignment horizontal="center" vertical="center" wrapText="1"/>
    </xf>
    <xf numFmtId="0" fontId="37" fillId="0" borderId="3" xfId="83" applyFont="1" applyBorder="1" applyAlignment="1">
      <alignment horizontal="center" vertical="center" wrapText="1"/>
    </xf>
    <xf numFmtId="0" fontId="61" fillId="35" borderId="4" xfId="0" applyFont="1" applyFill="1" applyBorder="1" applyAlignment="1">
      <alignment horizontal="center" vertical="center" wrapText="1" shrinkToFit="1"/>
    </xf>
    <xf numFmtId="0" fontId="61" fillId="35" borderId="6" xfId="0" applyFont="1" applyFill="1" applyBorder="1" applyAlignment="1">
      <alignment horizontal="center" vertical="center" wrapText="1" shrinkToFit="1"/>
    </xf>
    <xf numFmtId="0" fontId="37" fillId="0" borderId="19" xfId="83" applyFont="1" applyBorder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59" fillId="3" borderId="9" xfId="123" applyFont="1" applyFill="1" applyBorder="1" applyAlignment="1">
      <alignment horizontal="right" vertical="center"/>
    </xf>
    <xf numFmtId="0" fontId="64" fillId="2" borderId="3" xfId="56" applyFont="1" applyFill="1" applyBorder="1" applyAlignment="1">
      <alignment vertical="top" shrinkToFit="1"/>
    </xf>
    <xf numFmtId="0" fontId="61" fillId="35" borderId="20" xfId="0" applyFont="1" applyFill="1" applyBorder="1" applyAlignment="1">
      <alignment horizontal="center" vertical="center" wrapText="1" shrinkToFit="1"/>
    </xf>
    <xf numFmtId="0" fontId="61" fillId="35" borderId="3" xfId="0" applyFont="1" applyFill="1" applyBorder="1" applyAlignment="1">
      <alignment horizontal="center" vertical="center" wrapText="1" shrinkToFit="1"/>
    </xf>
    <xf numFmtId="0" fontId="61" fillId="35" borderId="21" xfId="0" applyFont="1" applyFill="1" applyBorder="1" applyAlignment="1">
      <alignment horizontal="center" vertical="center" wrapText="1" shrinkToFit="1"/>
    </xf>
    <xf numFmtId="0" fontId="62" fillId="3" borderId="22" xfId="0" applyFont="1" applyFill="1" applyBorder="1" applyAlignment="1">
      <alignment horizontal="center" vertical="center" wrapText="1"/>
    </xf>
    <xf numFmtId="0" fontId="62" fillId="3" borderId="0" xfId="0" applyFont="1" applyFill="1" applyAlignment="1">
      <alignment horizontal="center" vertical="center" wrapText="1"/>
    </xf>
    <xf numFmtId="0" fontId="61" fillId="35" borderId="2" xfId="0" applyFont="1" applyFill="1" applyBorder="1" applyAlignment="1">
      <alignment horizontal="center" vertical="center" wrapText="1" shrinkToFit="1"/>
    </xf>
    <xf numFmtId="0" fontId="59" fillId="0" borderId="0" xfId="123" applyFont="1" applyAlignment="1">
      <alignment horizontal="right" vertical="center"/>
    </xf>
    <xf numFmtId="0" fontId="61" fillId="35" borderId="2" xfId="128" applyFont="1" applyFill="1" applyBorder="1" applyAlignment="1">
      <alignment horizontal="center" vertical="center" shrinkToFit="1"/>
    </xf>
    <xf numFmtId="49" fontId="55" fillId="3" borderId="1" xfId="131" applyNumberFormat="1" applyFont="1" applyFill="1" applyBorder="1" applyAlignment="1">
      <alignment horizontal="center" vertical="center" wrapText="1"/>
    </xf>
    <xf numFmtId="0" fontId="80" fillId="2" borderId="9" xfId="121" applyFont="1" applyFill="1" applyBorder="1" applyAlignment="1">
      <alignment horizontal="right" vertical="center" shrinkToFit="1"/>
    </xf>
    <xf numFmtId="0" fontId="61" fillId="35" borderId="2" xfId="0" applyFont="1" applyFill="1" applyBorder="1" applyAlignment="1">
      <alignment horizontal="center" vertical="center" wrapText="1"/>
    </xf>
    <xf numFmtId="0" fontId="46" fillId="0" borderId="0" xfId="123" applyFont="1" applyAlignment="1">
      <alignment horizontal="right"/>
    </xf>
    <xf numFmtId="49" fontId="55" fillId="3" borderId="0" xfId="131" applyNumberFormat="1" applyFont="1" applyFill="1" applyAlignment="1">
      <alignment horizontal="center" vertical="center" wrapText="1"/>
    </xf>
    <xf numFmtId="0" fontId="53" fillId="2" borderId="0" xfId="55" applyFont="1" applyFill="1" applyAlignment="1">
      <alignment horizontal="left" vertical="center" indent="32" shrinkToFit="1"/>
    </xf>
    <xf numFmtId="0" fontId="61" fillId="35" borderId="2" xfId="131" applyFont="1" applyFill="1" applyBorder="1" applyAlignment="1">
      <alignment horizontal="center" vertical="center" shrinkToFit="1"/>
    </xf>
    <xf numFmtId="0" fontId="57" fillId="2" borderId="0" xfId="55" applyFont="1" applyFill="1" applyAlignment="1">
      <alignment horizontal="left" vertical="center" indent="32" shrinkToFit="1"/>
    </xf>
  </cellXfs>
  <cellStyles count="141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20% - تمييز1 2" xfId="65" xr:uid="{00000000-0005-0000-0000-000001000000}"/>
    <cellStyle name="20% - تمييز1 3" xfId="90" xr:uid="{00000000-0005-0000-0000-000002000000}"/>
    <cellStyle name="20% - تمييز2 2" xfId="67" xr:uid="{00000000-0005-0000-0000-000004000000}"/>
    <cellStyle name="20% - تمييز2 3" xfId="92" xr:uid="{00000000-0005-0000-0000-000005000000}"/>
    <cellStyle name="20% - تمييز3 2" xfId="69" xr:uid="{00000000-0005-0000-0000-000007000000}"/>
    <cellStyle name="20% - تمييز3 3" xfId="94" xr:uid="{00000000-0005-0000-0000-000008000000}"/>
    <cellStyle name="20% - تمييز4 2" xfId="71" xr:uid="{00000000-0005-0000-0000-00000A000000}"/>
    <cellStyle name="20% - تمييز4 3" xfId="96" xr:uid="{00000000-0005-0000-0000-00000B000000}"/>
    <cellStyle name="20% - تمييز5 2" xfId="73" xr:uid="{00000000-0005-0000-0000-00000D000000}"/>
    <cellStyle name="20% - تمييز5 3" xfId="98" xr:uid="{00000000-0005-0000-0000-00000E000000}"/>
    <cellStyle name="20% - تمييز6 2" xfId="75" xr:uid="{00000000-0005-0000-0000-000010000000}"/>
    <cellStyle name="20% - تمييز6 3" xfId="100" xr:uid="{00000000-0005-0000-0000-000011000000}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40% - تمييز1 2" xfId="66" xr:uid="{00000000-0005-0000-0000-000013000000}"/>
    <cellStyle name="40% - تمييز1 3" xfId="91" xr:uid="{00000000-0005-0000-0000-000014000000}"/>
    <cellStyle name="40% - تمييز2 2" xfId="68" xr:uid="{00000000-0005-0000-0000-000016000000}"/>
    <cellStyle name="40% - تمييز2 3" xfId="93" xr:uid="{00000000-0005-0000-0000-000017000000}"/>
    <cellStyle name="40% - تمييز3 2" xfId="70" xr:uid="{00000000-0005-0000-0000-000019000000}"/>
    <cellStyle name="40% - تمييز3 3" xfId="95" xr:uid="{00000000-0005-0000-0000-00001A000000}"/>
    <cellStyle name="40% - تمييز4 2" xfId="72" xr:uid="{00000000-0005-0000-0000-00001C000000}"/>
    <cellStyle name="40% - تمييز4 3" xfId="97" xr:uid="{00000000-0005-0000-0000-00001D000000}"/>
    <cellStyle name="40% - تمييز5 2" xfId="74" xr:uid="{00000000-0005-0000-0000-00001F000000}"/>
    <cellStyle name="40% - تمييز5 3" xfId="99" xr:uid="{00000000-0005-0000-0000-000020000000}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140" builtinId="3"/>
    <cellStyle name="Comma 2" xfId="2" xr:uid="{00000000-0005-0000-0000-00002A000000}"/>
    <cellStyle name="Comma 2 2" xfId="84" xr:uid="{00000000-0005-0000-0000-00002B000000}"/>
    <cellStyle name="Comma 2 3" xfId="125" xr:uid="{BB3F67E9-12C2-4856-9026-4111926484B8}"/>
    <cellStyle name="Comma 2 7 2 2" xfId="122" xr:uid="{B5FE5BAF-7297-43FD-8A0A-473AD1801DD0}"/>
    <cellStyle name="Comma 2 7 2 2 2" xfId="130" xr:uid="{39C27B3F-FD8B-4CC9-84FB-D36A754B9BF7}"/>
    <cellStyle name="Comma 2 7 2 2 3" xfId="138" xr:uid="{5387598B-E8AC-4F83-996B-8522E4A9AE5F}"/>
    <cellStyle name="Comma 3" xfId="82" xr:uid="{00000000-0005-0000-0000-00002C000000}"/>
    <cellStyle name="Comma 4" xfId="133" xr:uid="{532A19B5-F2C5-4D65-9C92-B45F3C540E78}"/>
    <cellStyle name="Explanatory Text" xfId="26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12" builtinId="8"/>
    <cellStyle name="Hyperlink 2" xfId="3" xr:uid="{00000000-0005-0000-0000-00002D000000}"/>
    <cellStyle name="Input" xfId="20" builtinId="20" customBuiltin="1"/>
    <cellStyle name="Linked Cell" xfId="23" builtinId="24" customBuiltin="1"/>
    <cellStyle name="Normal" xfId="0" builtinId="0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4" xr:uid="{CD028D1B-0E51-4179-8182-B448ED1796D3}"/>
    <cellStyle name="Normal 2 2 3" xfId="85" xr:uid="{00000000-0005-0000-0000-000033000000}"/>
    <cellStyle name="Normal 2 2 4" xfId="121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7" xr:uid="{3C2F8F45-90F0-4723-8069-9D7FCC22EAA4}"/>
    <cellStyle name="Normal 2 4 2 2" xfId="118" xr:uid="{D37C2E5C-FFE0-4E5E-BC0C-FDC40A20F2B6}"/>
    <cellStyle name="Normal 2 4 2 3" xfId="136" xr:uid="{601285E9-4626-4734-951B-3D06683EFB2E}"/>
    <cellStyle name="Normal 2 4 3" xfId="132" xr:uid="{7080D5B3-8F88-4775-A7D2-EE683B51696A}"/>
    <cellStyle name="Normal 2 5" xfId="123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19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Output" xfId="21" builtinId="21" customBuiltin="1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5" xr:uid="{3FAB9D02-B01D-45F6-916F-4AB5C4A480DB}"/>
    <cellStyle name="Title" xfId="13" builtinId="15" customBuiltin="1"/>
    <cellStyle name="Total" xfId="27" builtinId="25" customBuiltin="1"/>
    <cellStyle name="Warning Text" xfId="25" builtinId="11" customBuiltin="1"/>
    <cellStyle name="ارتباط تشعبي 2" xfId="81" xr:uid="{00000000-0005-0000-0000-00004E000000}"/>
    <cellStyle name="ارتباط تشعبي 3" xfId="117" xr:uid="{00000000-0005-0000-0000-00008A000000}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0" xr:uid="{A86C36EF-2E5D-4028-A151-F3218CB0FCD7}"/>
    <cellStyle name="عادي 2 3 2 2 3" xfId="128" xr:uid="{1A55460A-7990-4A80-A8F9-41DF31E7F53E}"/>
    <cellStyle name="عادي 2 3 2 2 4" xfId="129" xr:uid="{A5F2C7C6-7977-473D-A9E4-A96439241EF3}"/>
    <cellStyle name="عادي 2 3 2 2 4 2" xfId="131" xr:uid="{F36B31D5-EEE2-48A6-A286-619EF0EE0C5E}"/>
    <cellStyle name="عادي 2 3 2 2 4 3" xfId="139" xr:uid="{B35C9105-394D-4A54-9939-F8C21B4CCF93}"/>
    <cellStyle name="عادي 2 3 2 2 5" xfId="137" xr:uid="{D8740642-7973-4F71-BAD8-43E203D587A0}"/>
    <cellStyle name="عادي 2 4" xfId="102" xr:uid="{00000000-0005-0000-0000-000061000000}"/>
    <cellStyle name="عادي 2 5" xfId="126" xr:uid="{D7DAAC65-0E31-43B7-8B27-D080453B8262}"/>
    <cellStyle name="عادي 2 7" xfId="134" xr:uid="{93DAC33C-E310-4ED0-A56F-A5A66FA81CC6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1413566</xdr:colOff>
      <xdr:row>2</xdr:row>
      <xdr:rowOff>36027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19A928A-0457-4BB6-9634-C603C9EAB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5967391" y="1"/>
          <a:ext cx="1413566" cy="56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165432</xdr:colOff>
      <xdr:row>1</xdr:row>
      <xdr:rowOff>213938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FCD64CA9-D696-42CE-A303-CC3A659E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05905" y="0"/>
          <a:ext cx="1605295" cy="480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8805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FDFBBD40-1608-43C3-B3C6-2321F160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27837</xdr:colOff>
      <xdr:row>0</xdr:row>
      <xdr:rowOff>53915</xdr:rowOff>
    </xdr:from>
    <xdr:to>
      <xdr:col>1</xdr:col>
      <xdr:colOff>402697</xdr:colOff>
      <xdr:row>2</xdr:row>
      <xdr:rowOff>456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4007D089-D885-4232-AECA-594BE83E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405754</xdr:colOff>
      <xdr:row>2</xdr:row>
      <xdr:rowOff>5991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53915</xdr:rowOff>
    </xdr:from>
    <xdr:to>
      <xdr:col>1</xdr:col>
      <xdr:colOff>591411</xdr:colOff>
      <xdr:row>1</xdr:row>
      <xdr:rowOff>264599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12862236" y="53915"/>
          <a:ext cx="1607411" cy="47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408594</xdr:colOff>
      <xdr:row>1</xdr:row>
      <xdr:rowOff>264225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405022</xdr:colOff>
      <xdr:row>2</xdr:row>
      <xdr:rowOff>2968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410762</xdr:colOff>
      <xdr:row>1</xdr:row>
      <xdr:rowOff>259369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412024</xdr:colOff>
      <xdr:row>2</xdr:row>
      <xdr:rowOff>141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14501</xdr:rowOff>
    </xdr:from>
    <xdr:ext cx="1559746" cy="477246"/>
    <xdr:pic>
      <xdr:nvPicPr>
        <xdr:cNvPr id="2" name="صورة 1">
          <a:extLst>
            <a:ext uri="{FF2B5EF4-FFF2-40B4-BE49-F238E27FC236}">
              <a16:creationId xmlns:a16="http://schemas.microsoft.com/office/drawing/2014/main" id="{FC84B5F9-8863-40C3-B139-7E10ADD2D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8614047" y="14501"/>
          <a:ext cx="1559746" cy="47724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5670" cy="537308"/>
    <xdr:pic>
      <xdr:nvPicPr>
        <xdr:cNvPr id="2" name="صورة 1">
          <a:extLst>
            <a:ext uri="{FF2B5EF4-FFF2-40B4-BE49-F238E27FC236}">
              <a16:creationId xmlns:a16="http://schemas.microsoft.com/office/drawing/2014/main" id="{4916A899-1FDD-4C33-A877-C4C580F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88330" y="0"/>
          <a:ext cx="1555670" cy="53730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5B5C2AD3-9834-4027-A5D8-9C27EF5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285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E84EC421-8AE2-40AF-9D0B-FF6CA3FD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369061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0"/>
  <sheetViews>
    <sheetView showGridLines="0" view="pageBreakPreview" zoomScale="80" zoomScaleNormal="80" zoomScaleSheetLayoutView="80" workbookViewId="0">
      <selection activeCell="A29" sqref="A29"/>
    </sheetView>
  </sheetViews>
  <sheetFormatPr defaultColWidth="8.5703125" defaultRowHeight="21" customHeight="1"/>
  <cols>
    <col min="1" max="1" width="99.5703125" style="96" customWidth="1"/>
    <col min="2" max="2" width="17.5703125" style="89" customWidth="1"/>
    <col min="3" max="16384" width="8.5703125" style="89"/>
  </cols>
  <sheetData>
    <row r="1" spans="1:5" ht="21" customHeight="1">
      <c r="A1" s="1"/>
      <c r="B1" s="96"/>
      <c r="C1" s="96"/>
      <c r="D1" s="96"/>
      <c r="E1" s="96"/>
    </row>
    <row r="2" spans="1:5" ht="21" customHeight="1">
      <c r="A2" s="1"/>
      <c r="B2" s="96"/>
      <c r="C2" s="96"/>
      <c r="D2" s="96"/>
      <c r="E2" s="96"/>
    </row>
    <row r="3" spans="1:5" ht="21" customHeight="1">
      <c r="A3" s="1"/>
      <c r="B3" s="96"/>
      <c r="C3" s="96"/>
      <c r="D3" s="96"/>
      <c r="E3" s="96"/>
    </row>
    <row r="4" spans="1:5" ht="27.95" customHeight="1">
      <c r="A4" s="152" t="s">
        <v>0</v>
      </c>
      <c r="B4" s="152"/>
      <c r="C4" s="96"/>
      <c r="D4" s="96"/>
      <c r="E4" s="96"/>
    </row>
    <row r="5" spans="1:5" s="99" customFormat="1" ht="21" customHeight="1">
      <c r="A5" s="97" t="s">
        <v>1</v>
      </c>
      <c r="B5" s="97" t="s">
        <v>2</v>
      </c>
      <c r="C5" s="98"/>
      <c r="D5" s="98"/>
      <c r="E5" s="98"/>
    </row>
    <row r="6" spans="1:5" s="101" customFormat="1" ht="21" customHeight="1">
      <c r="A6" s="106" t="s">
        <v>3</v>
      </c>
      <c r="B6" s="108">
        <v>1</v>
      </c>
      <c r="C6" s="100"/>
      <c r="D6" s="100"/>
      <c r="E6" s="100"/>
    </row>
    <row r="7" spans="1:5" s="101" customFormat="1" ht="21" customHeight="1">
      <c r="A7" s="107" t="s">
        <v>4</v>
      </c>
      <c r="B7" s="109">
        <v>2</v>
      </c>
      <c r="C7" s="100"/>
      <c r="D7" s="100"/>
      <c r="E7" s="100"/>
    </row>
    <row r="8" spans="1:5" s="101" customFormat="1" ht="21" customHeight="1">
      <c r="A8" s="106" t="s">
        <v>5</v>
      </c>
      <c r="B8" s="108">
        <v>3</v>
      </c>
      <c r="C8" s="100"/>
      <c r="D8" s="100"/>
      <c r="E8" s="100"/>
    </row>
    <row r="9" spans="1:5" s="101" customFormat="1" ht="21" customHeight="1">
      <c r="A9" s="107" t="s">
        <v>6</v>
      </c>
      <c r="B9" s="109">
        <v>4</v>
      </c>
      <c r="C9" s="100"/>
      <c r="D9" s="100"/>
      <c r="E9" s="100"/>
    </row>
    <row r="10" spans="1:5" s="101" customFormat="1" ht="21" customHeight="1">
      <c r="A10" s="106" t="s">
        <v>7</v>
      </c>
      <c r="B10" s="108">
        <v>5</v>
      </c>
      <c r="C10" s="100"/>
      <c r="D10" s="100"/>
      <c r="E10" s="100"/>
    </row>
    <row r="11" spans="1:5" s="101" customFormat="1" ht="21" customHeight="1">
      <c r="A11" s="107" t="s">
        <v>8</v>
      </c>
      <c r="B11" s="109">
        <v>6</v>
      </c>
      <c r="C11" s="100"/>
      <c r="D11" s="100"/>
      <c r="E11" s="100"/>
    </row>
    <row r="12" spans="1:5" s="101" customFormat="1" ht="21" customHeight="1">
      <c r="A12" s="106" t="s">
        <v>9</v>
      </c>
      <c r="B12" s="108">
        <v>7</v>
      </c>
      <c r="C12" s="100"/>
      <c r="D12" s="100"/>
      <c r="E12" s="100"/>
    </row>
    <row r="13" spans="1:5" s="101" customFormat="1" ht="21" customHeight="1">
      <c r="A13" s="107" t="s">
        <v>10</v>
      </c>
      <c r="B13" s="109">
        <v>8</v>
      </c>
      <c r="C13" s="100"/>
      <c r="D13" s="100"/>
      <c r="E13" s="100"/>
    </row>
    <row r="14" spans="1:5" s="101" customFormat="1" ht="21" customHeight="1">
      <c r="A14" s="106" t="s">
        <v>11</v>
      </c>
      <c r="B14" s="108" t="s">
        <v>12</v>
      </c>
      <c r="C14" s="100"/>
      <c r="D14" s="100"/>
      <c r="E14" s="100"/>
    </row>
    <row r="15" spans="1:5" s="101" customFormat="1" ht="21" customHeight="1">
      <c r="A15" s="107" t="s">
        <v>13</v>
      </c>
      <c r="B15" s="109">
        <v>10</v>
      </c>
      <c r="C15" s="100"/>
      <c r="D15" s="100"/>
      <c r="E15" s="100"/>
    </row>
    <row r="16" spans="1:5" s="103" customFormat="1" ht="21" customHeight="1">
      <c r="A16" s="106" t="s">
        <v>14</v>
      </c>
      <c r="B16" s="108">
        <v>11</v>
      </c>
      <c r="C16" s="102"/>
      <c r="D16" s="102"/>
      <c r="E16" s="102"/>
    </row>
    <row r="17" spans="1:5" s="101" customFormat="1" ht="21" customHeight="1">
      <c r="A17" s="107" t="s">
        <v>15</v>
      </c>
      <c r="B17" s="109">
        <v>12</v>
      </c>
      <c r="C17" s="100"/>
      <c r="D17" s="100"/>
      <c r="E17" s="100"/>
    </row>
    <row r="18" spans="1:5" ht="21" customHeight="1">
      <c r="A18" s="104"/>
      <c r="B18" s="96"/>
      <c r="C18" s="96"/>
    </row>
    <row r="19" spans="1:5" ht="21" customHeight="1">
      <c r="A19" s="105"/>
      <c r="B19" s="96"/>
      <c r="C19" s="96"/>
    </row>
    <row r="20" spans="1:5" ht="21" customHeight="1">
      <c r="B20" s="96"/>
      <c r="C20" s="96"/>
    </row>
    <row r="21" spans="1:5" ht="21" customHeight="1">
      <c r="B21" s="96"/>
      <c r="C21" s="96"/>
    </row>
    <row r="22" spans="1:5" ht="21" customHeight="1">
      <c r="B22" s="96"/>
      <c r="C22" s="96"/>
    </row>
    <row r="23" spans="1:5" ht="21" customHeight="1">
      <c r="B23" s="96"/>
      <c r="C23" s="96"/>
    </row>
    <row r="24" spans="1:5" ht="21" customHeight="1">
      <c r="B24" s="96"/>
      <c r="C24" s="96"/>
    </row>
    <row r="25" spans="1:5" ht="21" customHeight="1">
      <c r="B25" s="96"/>
      <c r="C25" s="96"/>
    </row>
    <row r="26" spans="1:5" ht="21" customHeight="1">
      <c r="B26" s="96"/>
      <c r="C26" s="96"/>
    </row>
    <row r="27" spans="1:5" ht="21" customHeight="1">
      <c r="B27" s="96"/>
      <c r="C27" s="96"/>
    </row>
    <row r="28" spans="1:5" ht="21" customHeight="1">
      <c r="B28" s="96"/>
      <c r="C28" s="96"/>
    </row>
    <row r="29" spans="1:5" ht="21" customHeight="1">
      <c r="B29" s="96"/>
      <c r="C29" s="96"/>
    </row>
    <row r="30" spans="1:5" ht="21" customHeight="1">
      <c r="B30" s="96"/>
      <c r="C30" s="96"/>
    </row>
    <row r="31" spans="1:5" ht="21" customHeight="1">
      <c r="B31" s="96"/>
      <c r="C31" s="96"/>
    </row>
    <row r="32" spans="1:5" ht="21" customHeight="1">
      <c r="B32" s="96"/>
      <c r="C32" s="96"/>
    </row>
    <row r="33" spans="2:3" ht="21" customHeight="1">
      <c r="B33" s="96"/>
      <c r="C33" s="96"/>
    </row>
    <row r="34" spans="2:3" ht="21" customHeight="1">
      <c r="B34" s="96"/>
      <c r="C34" s="96"/>
    </row>
    <row r="35" spans="2:3" ht="21" customHeight="1">
      <c r="B35" s="96"/>
      <c r="C35" s="96"/>
    </row>
    <row r="36" spans="2:3" ht="21" customHeight="1">
      <c r="B36" s="96"/>
      <c r="C36" s="96"/>
    </row>
    <row r="37" spans="2:3" ht="21" customHeight="1">
      <c r="B37" s="96"/>
      <c r="C37" s="96"/>
    </row>
    <row r="38" spans="2:3" ht="21" customHeight="1">
      <c r="B38" s="96"/>
      <c r="C38" s="96"/>
    </row>
    <row r="39" spans="2:3" ht="21" customHeight="1">
      <c r="B39" s="96"/>
      <c r="C39" s="96"/>
    </row>
    <row r="40" spans="2:3" ht="21" customHeight="1">
      <c r="B40" s="96"/>
      <c r="C40" s="96"/>
    </row>
    <row r="41" spans="2:3" ht="21" customHeight="1">
      <c r="B41" s="96"/>
      <c r="C41" s="96"/>
    </row>
    <row r="42" spans="2:3" ht="21" customHeight="1">
      <c r="B42" s="96"/>
      <c r="C42" s="96"/>
    </row>
    <row r="43" spans="2:3" ht="21" customHeight="1">
      <c r="B43" s="96"/>
      <c r="C43" s="96"/>
    </row>
    <row r="44" spans="2:3" ht="21" customHeight="1">
      <c r="B44" s="96"/>
      <c r="C44" s="96"/>
    </row>
    <row r="45" spans="2:3" ht="21" customHeight="1">
      <c r="B45" s="96"/>
      <c r="C45" s="96"/>
    </row>
    <row r="46" spans="2:3" ht="21" customHeight="1">
      <c r="B46" s="96"/>
      <c r="C46" s="96"/>
    </row>
    <row r="47" spans="2:3" ht="21" customHeight="1">
      <c r="B47" s="96"/>
      <c r="C47" s="96"/>
    </row>
    <row r="48" spans="2:3" ht="21" customHeight="1">
      <c r="B48" s="96"/>
      <c r="C48" s="96"/>
    </row>
    <row r="49" spans="2:3" ht="21" customHeight="1">
      <c r="B49" s="96"/>
      <c r="C49" s="96"/>
    </row>
    <row r="50" spans="2:3" ht="21" customHeight="1">
      <c r="B50" s="96"/>
      <c r="C50" s="96"/>
    </row>
    <row r="51" spans="2:3" ht="21" customHeight="1">
      <c r="B51" s="96"/>
      <c r="C51" s="96"/>
    </row>
    <row r="52" spans="2:3" ht="21" customHeight="1">
      <c r="B52" s="96"/>
      <c r="C52" s="96"/>
    </row>
    <row r="53" spans="2:3" ht="21" customHeight="1">
      <c r="B53" s="96"/>
      <c r="C53" s="96"/>
    </row>
    <row r="54" spans="2:3" ht="21" customHeight="1">
      <c r="B54" s="96"/>
      <c r="C54" s="96"/>
    </row>
    <row r="55" spans="2:3" ht="21" customHeight="1">
      <c r="B55" s="96"/>
      <c r="C55" s="96"/>
    </row>
    <row r="56" spans="2:3" ht="21" customHeight="1">
      <c r="B56" s="96"/>
      <c r="C56" s="96"/>
    </row>
    <row r="57" spans="2:3" ht="21" customHeight="1">
      <c r="B57" s="96"/>
      <c r="C57" s="96"/>
    </row>
    <row r="58" spans="2:3" ht="21" customHeight="1">
      <c r="B58" s="96"/>
      <c r="C58" s="96"/>
    </row>
    <row r="59" spans="2:3" ht="21" customHeight="1">
      <c r="B59" s="96"/>
      <c r="C59" s="96"/>
    </row>
    <row r="60" spans="2:3" ht="21" customHeight="1">
      <c r="B60" s="96"/>
      <c r="C60" s="96"/>
    </row>
    <row r="61" spans="2:3" ht="21" customHeight="1">
      <c r="B61" s="96"/>
      <c r="C61" s="96"/>
    </row>
    <row r="62" spans="2:3" ht="21" customHeight="1">
      <c r="B62" s="96"/>
      <c r="C62" s="96"/>
    </row>
    <row r="63" spans="2:3" ht="21" customHeight="1">
      <c r="B63" s="96"/>
      <c r="C63" s="96"/>
    </row>
    <row r="64" spans="2:3" ht="21" customHeight="1">
      <c r="B64" s="96"/>
      <c r="C64" s="96"/>
    </row>
    <row r="65" spans="2:3" ht="21" customHeight="1">
      <c r="B65" s="96"/>
      <c r="C65" s="96"/>
    </row>
    <row r="66" spans="2:3" ht="21" customHeight="1">
      <c r="B66" s="96"/>
      <c r="C66" s="96"/>
    </row>
    <row r="67" spans="2:3" ht="21" customHeight="1">
      <c r="B67" s="96"/>
      <c r="C67" s="96"/>
    </row>
    <row r="68" spans="2:3" ht="21" customHeight="1">
      <c r="B68" s="96"/>
      <c r="C68" s="96"/>
    </row>
    <row r="69" spans="2:3" ht="21" customHeight="1">
      <c r="B69" s="96"/>
      <c r="C69" s="96"/>
    </row>
    <row r="70" spans="2:3" ht="21" customHeight="1">
      <c r="B70" s="96"/>
      <c r="C70" s="96"/>
    </row>
    <row r="71" spans="2:3" ht="21" customHeight="1">
      <c r="B71" s="96"/>
      <c r="C71" s="96"/>
    </row>
    <row r="72" spans="2:3" ht="21" customHeight="1">
      <c r="B72" s="96"/>
      <c r="C72" s="96"/>
    </row>
    <row r="73" spans="2:3" ht="21" customHeight="1">
      <c r="B73" s="96"/>
      <c r="C73" s="96"/>
    </row>
    <row r="74" spans="2:3" ht="21" customHeight="1">
      <c r="B74" s="96"/>
      <c r="C74" s="96"/>
    </row>
    <row r="75" spans="2:3" ht="21" customHeight="1">
      <c r="B75" s="96"/>
      <c r="C75" s="96"/>
    </row>
    <row r="76" spans="2:3" ht="21" customHeight="1">
      <c r="B76" s="96"/>
      <c r="C76" s="96"/>
    </row>
    <row r="77" spans="2:3" ht="21" customHeight="1">
      <c r="B77" s="96"/>
      <c r="C77" s="96"/>
    </row>
    <row r="78" spans="2:3" ht="21" customHeight="1">
      <c r="B78" s="96"/>
      <c r="C78" s="96"/>
    </row>
    <row r="79" spans="2:3" ht="21" customHeight="1">
      <c r="B79" s="96"/>
      <c r="C79" s="96"/>
    </row>
    <row r="80" spans="2:3" ht="21" customHeight="1">
      <c r="B80" s="96"/>
      <c r="C80" s="96"/>
    </row>
    <row r="81" spans="2:3" ht="21" customHeight="1">
      <c r="B81" s="96"/>
      <c r="C81" s="96"/>
    </row>
    <row r="82" spans="2:3" ht="21" customHeight="1">
      <c r="B82" s="96"/>
      <c r="C82" s="96"/>
    </row>
    <row r="83" spans="2:3" ht="21" customHeight="1">
      <c r="B83" s="96"/>
      <c r="C83" s="96"/>
    </row>
    <row r="84" spans="2:3" ht="21" customHeight="1">
      <c r="B84" s="96"/>
      <c r="C84" s="96"/>
    </row>
    <row r="85" spans="2:3" ht="21" customHeight="1">
      <c r="B85" s="96"/>
      <c r="C85" s="96"/>
    </row>
    <row r="86" spans="2:3" ht="21" customHeight="1">
      <c r="B86" s="96"/>
      <c r="C86" s="96"/>
    </row>
    <row r="87" spans="2:3" ht="21" customHeight="1">
      <c r="B87" s="96"/>
      <c r="C87" s="96"/>
    </row>
    <row r="88" spans="2:3" ht="21" customHeight="1">
      <c r="B88" s="96"/>
      <c r="C88" s="96"/>
    </row>
    <row r="89" spans="2:3" ht="21" customHeight="1">
      <c r="B89" s="96"/>
      <c r="C89" s="96"/>
    </row>
    <row r="90" spans="2:3" ht="21" customHeight="1">
      <c r="B90" s="96"/>
      <c r="C90" s="96"/>
    </row>
    <row r="91" spans="2:3" ht="21" customHeight="1">
      <c r="B91" s="96"/>
      <c r="C91" s="96"/>
    </row>
    <row r="92" spans="2:3" ht="21" customHeight="1">
      <c r="B92" s="96"/>
      <c r="C92" s="96"/>
    </row>
    <row r="93" spans="2:3" ht="21" customHeight="1">
      <c r="B93" s="96"/>
      <c r="C93" s="96"/>
    </row>
    <row r="94" spans="2:3" ht="21" customHeight="1">
      <c r="B94" s="96"/>
      <c r="C94" s="96"/>
    </row>
    <row r="95" spans="2:3" ht="21" customHeight="1">
      <c r="B95" s="96"/>
      <c r="C95" s="96"/>
    </row>
    <row r="96" spans="2:3" ht="21" customHeight="1">
      <c r="B96" s="96"/>
      <c r="C96" s="96"/>
    </row>
    <row r="97" spans="2:3" ht="21" customHeight="1">
      <c r="B97" s="96"/>
      <c r="C97" s="96"/>
    </row>
    <row r="98" spans="2:3" ht="21" customHeight="1">
      <c r="B98" s="96"/>
      <c r="C98" s="96"/>
    </row>
    <row r="99" spans="2:3" ht="21" customHeight="1">
      <c r="B99" s="96"/>
      <c r="C99" s="96"/>
    </row>
    <row r="100" spans="2:3" ht="21" customHeight="1">
      <c r="B100" s="96"/>
      <c r="C100" s="96"/>
    </row>
    <row r="101" spans="2:3" ht="21" customHeight="1">
      <c r="B101" s="96"/>
      <c r="C101" s="96"/>
    </row>
    <row r="102" spans="2:3" ht="21" customHeight="1">
      <c r="B102" s="96"/>
      <c r="C102" s="96"/>
    </row>
    <row r="103" spans="2:3" ht="21" customHeight="1">
      <c r="B103" s="96"/>
      <c r="C103" s="96"/>
    </row>
    <row r="104" spans="2:3" ht="21" customHeight="1">
      <c r="B104" s="96"/>
      <c r="C104" s="96"/>
    </row>
    <row r="105" spans="2:3" ht="21" customHeight="1">
      <c r="B105" s="96"/>
      <c r="C105" s="96"/>
    </row>
    <row r="106" spans="2:3" ht="21" customHeight="1">
      <c r="B106" s="96"/>
      <c r="C106" s="96"/>
    </row>
    <row r="107" spans="2:3" ht="21" customHeight="1">
      <c r="B107" s="96"/>
      <c r="C107" s="96"/>
    </row>
    <row r="108" spans="2:3" ht="21" customHeight="1">
      <c r="B108" s="96"/>
      <c r="C108" s="96"/>
    </row>
    <row r="109" spans="2:3" ht="21" customHeight="1">
      <c r="B109" s="96"/>
      <c r="C109" s="96"/>
    </row>
    <row r="110" spans="2:3" ht="21" customHeight="1">
      <c r="B110" s="96"/>
      <c r="C110" s="96"/>
    </row>
    <row r="111" spans="2:3" ht="21" customHeight="1">
      <c r="B111" s="96"/>
      <c r="C111" s="96"/>
    </row>
    <row r="112" spans="2:3" ht="21" customHeight="1">
      <c r="B112" s="96"/>
      <c r="C112" s="96"/>
    </row>
    <row r="113" spans="2:3" ht="21" customHeight="1">
      <c r="B113" s="96"/>
      <c r="C113" s="96"/>
    </row>
    <row r="114" spans="2:3" ht="21" customHeight="1">
      <c r="B114" s="96"/>
      <c r="C114" s="96"/>
    </row>
    <row r="115" spans="2:3" ht="21" customHeight="1">
      <c r="B115" s="96"/>
      <c r="C115" s="96"/>
    </row>
    <row r="116" spans="2:3" ht="21" customHeight="1">
      <c r="B116" s="96"/>
      <c r="C116" s="96"/>
    </row>
    <row r="117" spans="2:3" ht="21" customHeight="1">
      <c r="B117" s="96"/>
      <c r="C117" s="96"/>
    </row>
    <row r="118" spans="2:3" ht="21" customHeight="1">
      <c r="B118" s="96"/>
      <c r="C118" s="96"/>
    </row>
    <row r="119" spans="2:3" ht="21" customHeight="1">
      <c r="B119" s="96"/>
      <c r="C119" s="96"/>
    </row>
    <row r="120" spans="2:3" ht="21" customHeight="1">
      <c r="B120" s="96"/>
      <c r="C120" s="96"/>
    </row>
    <row r="121" spans="2:3" ht="21" customHeight="1">
      <c r="B121" s="96"/>
      <c r="C121" s="96"/>
    </row>
    <row r="122" spans="2:3" ht="21" customHeight="1">
      <c r="B122" s="96"/>
      <c r="C122" s="96"/>
    </row>
    <row r="123" spans="2:3" ht="21" customHeight="1">
      <c r="B123" s="96"/>
      <c r="C123" s="96"/>
    </row>
    <row r="124" spans="2:3" ht="21" customHeight="1">
      <c r="B124" s="96"/>
      <c r="C124" s="96"/>
    </row>
    <row r="125" spans="2:3" ht="21" customHeight="1">
      <c r="B125" s="96"/>
      <c r="C125" s="96"/>
    </row>
    <row r="126" spans="2:3" ht="21" customHeight="1">
      <c r="B126" s="96"/>
      <c r="C126" s="96"/>
    </row>
    <row r="127" spans="2:3" ht="21" customHeight="1">
      <c r="B127" s="96"/>
      <c r="C127" s="96"/>
    </row>
    <row r="128" spans="2:3" ht="21" customHeight="1">
      <c r="B128" s="96"/>
      <c r="C128" s="96"/>
    </row>
    <row r="129" spans="2:3" ht="21" customHeight="1">
      <c r="B129" s="96"/>
      <c r="C129" s="96"/>
    </row>
    <row r="130" spans="2:3" ht="21" customHeight="1">
      <c r="B130" s="96"/>
      <c r="C130" s="96"/>
    </row>
    <row r="131" spans="2:3" ht="21" customHeight="1">
      <c r="B131" s="96"/>
      <c r="C131" s="96"/>
    </row>
    <row r="132" spans="2:3" ht="21" customHeight="1">
      <c r="B132" s="96"/>
      <c r="C132" s="96"/>
    </row>
    <row r="133" spans="2:3" ht="21" customHeight="1">
      <c r="B133" s="96"/>
      <c r="C133" s="96"/>
    </row>
    <row r="134" spans="2:3" ht="21" customHeight="1">
      <c r="B134" s="96"/>
      <c r="C134" s="96"/>
    </row>
    <row r="135" spans="2:3" ht="21" customHeight="1">
      <c r="B135" s="96"/>
      <c r="C135" s="96"/>
    </row>
    <row r="136" spans="2:3" ht="21" customHeight="1">
      <c r="B136" s="96"/>
      <c r="C136" s="96"/>
    </row>
    <row r="137" spans="2:3" ht="21" customHeight="1">
      <c r="B137" s="96"/>
      <c r="C137" s="96"/>
    </row>
    <row r="138" spans="2:3" ht="21" customHeight="1">
      <c r="B138" s="96"/>
      <c r="C138" s="96"/>
    </row>
    <row r="139" spans="2:3" ht="21" customHeight="1">
      <c r="B139" s="96"/>
      <c r="C139" s="96"/>
    </row>
    <row r="140" spans="2:3" ht="21" customHeight="1">
      <c r="B140" s="96"/>
      <c r="C140" s="96"/>
    </row>
    <row r="141" spans="2:3" ht="21" customHeight="1">
      <c r="B141" s="96"/>
      <c r="C141" s="96"/>
    </row>
    <row r="142" spans="2:3" ht="21" customHeight="1">
      <c r="B142" s="96"/>
      <c r="C142" s="96"/>
    </row>
    <row r="143" spans="2:3" ht="21" customHeight="1">
      <c r="B143" s="96"/>
      <c r="C143" s="96"/>
    </row>
    <row r="144" spans="2:3" ht="21" customHeight="1">
      <c r="B144" s="96"/>
      <c r="C144" s="96"/>
    </row>
    <row r="145" spans="2:3" ht="21" customHeight="1">
      <c r="B145" s="96"/>
      <c r="C145" s="96"/>
    </row>
    <row r="146" spans="2:3" ht="21" customHeight="1">
      <c r="B146" s="96"/>
      <c r="C146" s="96"/>
    </row>
    <row r="147" spans="2:3" ht="21" customHeight="1">
      <c r="B147" s="96"/>
      <c r="C147" s="96"/>
    </row>
    <row r="148" spans="2:3" ht="21" customHeight="1">
      <c r="B148" s="96"/>
      <c r="C148" s="96"/>
    </row>
    <row r="149" spans="2:3" ht="21" customHeight="1">
      <c r="B149" s="96"/>
      <c r="C149" s="96"/>
    </row>
    <row r="150" spans="2:3" ht="21" customHeight="1">
      <c r="B150" s="96"/>
      <c r="C150" s="96"/>
    </row>
    <row r="151" spans="2:3" ht="21" customHeight="1">
      <c r="B151" s="96"/>
      <c r="C151" s="96"/>
    </row>
    <row r="152" spans="2:3" ht="21" customHeight="1">
      <c r="B152" s="96"/>
      <c r="C152" s="96"/>
    </row>
    <row r="153" spans="2:3" ht="21" customHeight="1">
      <c r="B153" s="96"/>
      <c r="C153" s="96"/>
    </row>
    <row r="154" spans="2:3" ht="21" customHeight="1">
      <c r="B154" s="96"/>
      <c r="C154" s="96"/>
    </row>
    <row r="155" spans="2:3" ht="21" customHeight="1">
      <c r="B155" s="96"/>
      <c r="C155" s="96"/>
    </row>
    <row r="156" spans="2:3" ht="21" customHeight="1">
      <c r="B156" s="96"/>
      <c r="C156" s="96"/>
    </row>
    <row r="157" spans="2:3" ht="21" customHeight="1">
      <c r="B157" s="96"/>
      <c r="C157" s="96"/>
    </row>
    <row r="158" spans="2:3" ht="21" customHeight="1">
      <c r="B158" s="96"/>
      <c r="C158" s="96"/>
    </row>
    <row r="159" spans="2:3" ht="21" customHeight="1">
      <c r="B159" s="96"/>
      <c r="C159" s="96"/>
    </row>
    <row r="160" spans="2:3" ht="21" customHeight="1">
      <c r="B160" s="96"/>
      <c r="C160" s="96"/>
    </row>
    <row r="161" spans="2:3" ht="21" customHeight="1">
      <c r="B161" s="96"/>
      <c r="C161" s="96"/>
    </row>
    <row r="162" spans="2:3" ht="21" customHeight="1">
      <c r="B162" s="96"/>
      <c r="C162" s="96"/>
    </row>
    <row r="163" spans="2:3" ht="21" customHeight="1">
      <c r="B163" s="96"/>
      <c r="C163" s="96"/>
    </row>
    <row r="164" spans="2:3" ht="21" customHeight="1">
      <c r="B164" s="96"/>
      <c r="C164" s="96"/>
    </row>
    <row r="165" spans="2:3" ht="21" customHeight="1">
      <c r="B165" s="96"/>
      <c r="C165" s="96"/>
    </row>
    <row r="166" spans="2:3" ht="21" customHeight="1">
      <c r="B166" s="96"/>
      <c r="C166" s="96"/>
    </row>
    <row r="167" spans="2:3" ht="21" customHeight="1">
      <c r="B167" s="96"/>
      <c r="C167" s="96"/>
    </row>
    <row r="168" spans="2:3" ht="21" customHeight="1">
      <c r="B168" s="96"/>
      <c r="C168" s="96"/>
    </row>
    <row r="169" spans="2:3" ht="21" customHeight="1">
      <c r="B169" s="96"/>
      <c r="C169" s="96"/>
    </row>
    <row r="170" spans="2:3" ht="21" customHeight="1">
      <c r="B170" s="96"/>
      <c r="C170" s="96"/>
    </row>
    <row r="171" spans="2:3" ht="21" customHeight="1">
      <c r="B171" s="96"/>
      <c r="C171" s="96"/>
    </row>
    <row r="172" spans="2:3" ht="21" customHeight="1">
      <c r="B172" s="96"/>
      <c r="C172" s="96"/>
    </row>
    <row r="173" spans="2:3" ht="21" customHeight="1">
      <c r="B173" s="96"/>
      <c r="C173" s="96"/>
    </row>
    <row r="174" spans="2:3" ht="21" customHeight="1">
      <c r="B174" s="96"/>
      <c r="C174" s="96"/>
    </row>
    <row r="175" spans="2:3" ht="21" customHeight="1">
      <c r="B175" s="96"/>
      <c r="C175" s="96"/>
    </row>
    <row r="176" spans="2:3" ht="21" customHeight="1">
      <c r="B176" s="96"/>
      <c r="C176" s="96"/>
    </row>
    <row r="177" spans="2:3" ht="21" customHeight="1">
      <c r="B177" s="96"/>
      <c r="C177" s="96"/>
    </row>
    <row r="178" spans="2:3" ht="21" customHeight="1">
      <c r="B178" s="96"/>
      <c r="C178" s="96"/>
    </row>
    <row r="179" spans="2:3" ht="21" customHeight="1">
      <c r="B179" s="96"/>
      <c r="C179" s="96"/>
    </row>
    <row r="180" spans="2:3" ht="21" customHeight="1">
      <c r="B180" s="96"/>
      <c r="C180" s="96"/>
    </row>
    <row r="181" spans="2:3" ht="21" customHeight="1">
      <c r="B181" s="96"/>
      <c r="C181" s="96"/>
    </row>
    <row r="182" spans="2:3" ht="21" customHeight="1">
      <c r="B182" s="96"/>
      <c r="C182" s="96"/>
    </row>
    <row r="183" spans="2:3" ht="21" customHeight="1">
      <c r="B183" s="96"/>
      <c r="C183" s="96"/>
    </row>
    <row r="184" spans="2:3" ht="21" customHeight="1">
      <c r="B184" s="96"/>
      <c r="C184" s="96"/>
    </row>
    <row r="185" spans="2:3" ht="21" customHeight="1">
      <c r="B185" s="96"/>
      <c r="C185" s="96"/>
    </row>
    <row r="186" spans="2:3" ht="21" customHeight="1">
      <c r="B186" s="96"/>
      <c r="C186" s="96"/>
    </row>
    <row r="187" spans="2:3" ht="21" customHeight="1">
      <c r="B187" s="96"/>
      <c r="C187" s="96"/>
    </row>
    <row r="188" spans="2:3" ht="21" customHeight="1">
      <c r="B188" s="96"/>
      <c r="C188" s="96"/>
    </row>
    <row r="189" spans="2:3" ht="21" customHeight="1">
      <c r="B189" s="96"/>
      <c r="C189" s="96"/>
    </row>
    <row r="190" spans="2:3" ht="21" customHeight="1">
      <c r="B190" s="96"/>
      <c r="C190" s="96"/>
    </row>
    <row r="191" spans="2:3" ht="21" customHeight="1">
      <c r="B191" s="96"/>
      <c r="C191" s="96"/>
    </row>
    <row r="192" spans="2:3" ht="21" customHeight="1">
      <c r="B192" s="96"/>
      <c r="C192" s="96"/>
    </row>
    <row r="193" spans="2:3" ht="21" customHeight="1">
      <c r="B193" s="96"/>
      <c r="C193" s="96"/>
    </row>
    <row r="194" spans="2:3" ht="21" customHeight="1">
      <c r="B194" s="96"/>
      <c r="C194" s="96"/>
    </row>
    <row r="195" spans="2:3" ht="21" customHeight="1">
      <c r="B195" s="96"/>
      <c r="C195" s="96"/>
    </row>
    <row r="196" spans="2:3" ht="21" customHeight="1">
      <c r="B196" s="96"/>
      <c r="C196" s="96"/>
    </row>
    <row r="197" spans="2:3" ht="21" customHeight="1">
      <c r="B197" s="96"/>
      <c r="C197" s="96"/>
    </row>
    <row r="198" spans="2:3" ht="21" customHeight="1">
      <c r="B198" s="96"/>
      <c r="C198" s="96"/>
    </row>
    <row r="199" spans="2:3" ht="21" customHeight="1">
      <c r="B199" s="96"/>
      <c r="C199" s="96"/>
    </row>
    <row r="200" spans="2:3" ht="21" customHeight="1">
      <c r="B200" s="96"/>
      <c r="C200" s="96"/>
    </row>
    <row r="201" spans="2:3" ht="21" customHeight="1">
      <c r="B201" s="96"/>
      <c r="C201" s="96"/>
    </row>
    <row r="202" spans="2:3" ht="21" customHeight="1">
      <c r="B202" s="96"/>
      <c r="C202" s="96"/>
    </row>
    <row r="203" spans="2:3" ht="21" customHeight="1">
      <c r="B203" s="96"/>
      <c r="C203" s="96"/>
    </row>
    <row r="204" spans="2:3" ht="21" customHeight="1">
      <c r="B204" s="96"/>
      <c r="C204" s="96"/>
    </row>
    <row r="205" spans="2:3" ht="21" customHeight="1">
      <c r="B205" s="96"/>
      <c r="C205" s="96"/>
    </row>
    <row r="206" spans="2:3" ht="21" customHeight="1">
      <c r="B206" s="96"/>
      <c r="C206" s="96"/>
    </row>
    <row r="207" spans="2:3" ht="21" customHeight="1">
      <c r="B207" s="96"/>
      <c r="C207" s="96"/>
    </row>
    <row r="208" spans="2:3" ht="21" customHeight="1">
      <c r="B208" s="96"/>
      <c r="C208" s="96"/>
    </row>
    <row r="209" spans="2:3" ht="21" customHeight="1">
      <c r="B209" s="96"/>
      <c r="C209" s="96"/>
    </row>
    <row r="210" spans="2:3" ht="21" customHeight="1">
      <c r="B210" s="96"/>
      <c r="C210" s="96"/>
    </row>
    <row r="211" spans="2:3" ht="21" customHeight="1">
      <c r="B211" s="96"/>
      <c r="C211" s="96"/>
    </row>
    <row r="212" spans="2:3" ht="21" customHeight="1">
      <c r="B212" s="96"/>
      <c r="C212" s="96"/>
    </row>
    <row r="213" spans="2:3" ht="21" customHeight="1">
      <c r="B213" s="96"/>
      <c r="C213" s="96"/>
    </row>
    <row r="214" spans="2:3" ht="21" customHeight="1">
      <c r="B214" s="96"/>
      <c r="C214" s="96"/>
    </row>
    <row r="215" spans="2:3" ht="21" customHeight="1">
      <c r="B215" s="96"/>
      <c r="C215" s="96"/>
    </row>
    <row r="216" spans="2:3" ht="21" customHeight="1">
      <c r="B216" s="96"/>
      <c r="C216" s="96"/>
    </row>
    <row r="217" spans="2:3" ht="21" customHeight="1">
      <c r="B217" s="96"/>
      <c r="C217" s="96"/>
    </row>
    <row r="218" spans="2:3" ht="21" customHeight="1">
      <c r="B218" s="96"/>
      <c r="C218" s="96"/>
    </row>
    <row r="219" spans="2:3" ht="21" customHeight="1">
      <c r="B219" s="96"/>
      <c r="C219" s="96"/>
    </row>
    <row r="220" spans="2:3" ht="21" customHeight="1">
      <c r="B220" s="96"/>
      <c r="C220" s="96"/>
    </row>
    <row r="221" spans="2:3" ht="21" customHeight="1">
      <c r="B221" s="96"/>
      <c r="C221" s="96"/>
    </row>
    <row r="222" spans="2:3" ht="21" customHeight="1">
      <c r="B222" s="96"/>
      <c r="C222" s="96"/>
    </row>
    <row r="223" spans="2:3" ht="21" customHeight="1">
      <c r="B223" s="96"/>
      <c r="C223" s="96"/>
    </row>
    <row r="224" spans="2:3" ht="21" customHeight="1">
      <c r="B224" s="96"/>
      <c r="C224" s="96"/>
    </row>
    <row r="225" spans="2:3" ht="21" customHeight="1">
      <c r="B225" s="96"/>
      <c r="C225" s="96"/>
    </row>
    <row r="226" spans="2:3" ht="21" customHeight="1">
      <c r="B226" s="96"/>
      <c r="C226" s="96"/>
    </row>
    <row r="227" spans="2:3" ht="21" customHeight="1">
      <c r="B227" s="96"/>
      <c r="C227" s="96"/>
    </row>
    <row r="228" spans="2:3" ht="21" customHeight="1">
      <c r="B228" s="96"/>
      <c r="C228" s="96"/>
    </row>
    <row r="229" spans="2:3" ht="21" customHeight="1">
      <c r="B229" s="96"/>
      <c r="C229" s="96"/>
    </row>
    <row r="230" spans="2:3" ht="21" customHeight="1">
      <c r="B230" s="96"/>
      <c r="C230" s="96"/>
    </row>
    <row r="231" spans="2:3" ht="21" customHeight="1">
      <c r="B231" s="96"/>
      <c r="C231" s="96"/>
    </row>
    <row r="232" spans="2:3" ht="21" customHeight="1">
      <c r="B232" s="96"/>
      <c r="C232" s="96"/>
    </row>
    <row r="233" spans="2:3" ht="21" customHeight="1">
      <c r="B233" s="96"/>
      <c r="C233" s="96"/>
    </row>
    <row r="234" spans="2:3" ht="21" customHeight="1">
      <c r="B234" s="96"/>
      <c r="C234" s="96"/>
    </row>
    <row r="235" spans="2:3" ht="21" customHeight="1">
      <c r="B235" s="96"/>
      <c r="C235" s="96"/>
    </row>
    <row r="236" spans="2:3" ht="21" customHeight="1">
      <c r="B236" s="96"/>
      <c r="C236" s="96"/>
    </row>
    <row r="237" spans="2:3" ht="21" customHeight="1">
      <c r="B237" s="96"/>
      <c r="C237" s="96"/>
    </row>
    <row r="238" spans="2:3" ht="21" customHeight="1">
      <c r="B238" s="96"/>
      <c r="C238" s="96"/>
    </row>
    <row r="239" spans="2:3" ht="21" customHeight="1">
      <c r="B239" s="96"/>
      <c r="C239" s="96"/>
    </row>
    <row r="240" spans="2:3" ht="21" customHeight="1">
      <c r="B240" s="96"/>
      <c r="C240" s="96"/>
    </row>
    <row r="241" spans="2:3" ht="21" customHeight="1">
      <c r="B241" s="96"/>
      <c r="C241" s="96"/>
    </row>
    <row r="242" spans="2:3" ht="21" customHeight="1">
      <c r="B242" s="96"/>
      <c r="C242" s="96"/>
    </row>
    <row r="243" spans="2:3" ht="21" customHeight="1">
      <c r="B243" s="96"/>
      <c r="C243" s="96"/>
    </row>
    <row r="244" spans="2:3" ht="21" customHeight="1">
      <c r="B244" s="96"/>
      <c r="C244" s="96"/>
    </row>
    <row r="245" spans="2:3" ht="21" customHeight="1">
      <c r="B245" s="96"/>
      <c r="C245" s="96"/>
    </row>
    <row r="246" spans="2:3" ht="21" customHeight="1">
      <c r="B246" s="96"/>
      <c r="C246" s="96"/>
    </row>
    <row r="247" spans="2:3" ht="21" customHeight="1">
      <c r="B247" s="96"/>
      <c r="C247" s="96"/>
    </row>
    <row r="248" spans="2:3" ht="21" customHeight="1">
      <c r="B248" s="96"/>
      <c r="C248" s="96"/>
    </row>
    <row r="249" spans="2:3" ht="21" customHeight="1">
      <c r="B249" s="96"/>
      <c r="C249" s="96"/>
    </row>
    <row r="250" spans="2:3" ht="21" customHeight="1">
      <c r="B250" s="96"/>
      <c r="C250" s="96"/>
    </row>
    <row r="251" spans="2:3" ht="21" customHeight="1">
      <c r="B251" s="96"/>
      <c r="C251" s="96"/>
    </row>
    <row r="252" spans="2:3" ht="21" customHeight="1">
      <c r="B252" s="96"/>
      <c r="C252" s="96"/>
    </row>
    <row r="253" spans="2:3" ht="21" customHeight="1">
      <c r="B253" s="96"/>
      <c r="C253" s="96"/>
    </row>
    <row r="254" spans="2:3" ht="21" customHeight="1">
      <c r="B254" s="96"/>
      <c r="C254" s="96"/>
    </row>
    <row r="255" spans="2:3" ht="21" customHeight="1">
      <c r="B255" s="96"/>
      <c r="C255" s="96"/>
    </row>
    <row r="256" spans="2:3" ht="21" customHeight="1">
      <c r="B256" s="96"/>
      <c r="C256" s="96"/>
    </row>
    <row r="257" spans="2:3" ht="21" customHeight="1">
      <c r="B257" s="96"/>
      <c r="C257" s="96"/>
    </row>
    <row r="258" spans="2:3" ht="21" customHeight="1">
      <c r="B258" s="96"/>
      <c r="C258" s="96"/>
    </row>
    <row r="259" spans="2:3" ht="21" customHeight="1">
      <c r="B259" s="96"/>
      <c r="C259" s="96"/>
    </row>
    <row r="260" spans="2:3" ht="21" customHeight="1">
      <c r="B260" s="96"/>
      <c r="C260" s="96"/>
    </row>
    <row r="261" spans="2:3" ht="21" customHeight="1">
      <c r="B261" s="96"/>
      <c r="C261" s="96"/>
    </row>
    <row r="262" spans="2:3" ht="21" customHeight="1">
      <c r="B262" s="96"/>
      <c r="C262" s="96"/>
    </row>
    <row r="263" spans="2:3" ht="21" customHeight="1">
      <c r="B263" s="96"/>
      <c r="C263" s="96"/>
    </row>
    <row r="264" spans="2:3" ht="21" customHeight="1">
      <c r="B264" s="96"/>
      <c r="C264" s="96"/>
    </row>
    <row r="265" spans="2:3" ht="21" customHeight="1">
      <c r="B265" s="96"/>
      <c r="C265" s="96"/>
    </row>
    <row r="266" spans="2:3" ht="21" customHeight="1">
      <c r="B266" s="96"/>
      <c r="C266" s="96"/>
    </row>
    <row r="267" spans="2:3" ht="21" customHeight="1">
      <c r="B267" s="96"/>
      <c r="C267" s="96"/>
    </row>
    <row r="268" spans="2:3" ht="21" customHeight="1">
      <c r="B268" s="96"/>
      <c r="C268" s="96"/>
    </row>
    <row r="269" spans="2:3" ht="21" customHeight="1">
      <c r="B269" s="96"/>
      <c r="C269" s="96"/>
    </row>
    <row r="270" spans="2:3" ht="21" customHeight="1">
      <c r="B270" s="96"/>
      <c r="C270" s="96"/>
    </row>
    <row r="271" spans="2:3" ht="21" customHeight="1">
      <c r="B271" s="96"/>
      <c r="C271" s="96"/>
    </row>
    <row r="272" spans="2:3" ht="21" customHeight="1">
      <c r="B272" s="96"/>
      <c r="C272" s="96"/>
    </row>
    <row r="273" spans="2:3" ht="21" customHeight="1">
      <c r="B273" s="96"/>
      <c r="C273" s="96"/>
    </row>
    <row r="274" spans="2:3" ht="21" customHeight="1">
      <c r="B274" s="96"/>
      <c r="C274" s="96"/>
    </row>
    <row r="275" spans="2:3" ht="21" customHeight="1">
      <c r="B275" s="96"/>
      <c r="C275" s="96"/>
    </row>
    <row r="276" spans="2:3" ht="21" customHeight="1">
      <c r="B276" s="96"/>
      <c r="C276" s="96"/>
    </row>
    <row r="277" spans="2:3" ht="21" customHeight="1">
      <c r="B277" s="96"/>
      <c r="C277" s="96"/>
    </row>
    <row r="278" spans="2:3" ht="21" customHeight="1">
      <c r="B278" s="96"/>
      <c r="C278" s="96"/>
    </row>
    <row r="279" spans="2:3" ht="21" customHeight="1">
      <c r="B279" s="96"/>
      <c r="C279" s="96"/>
    </row>
    <row r="280" spans="2:3" ht="21" customHeight="1">
      <c r="B280" s="96"/>
      <c r="C280" s="96"/>
    </row>
    <row r="281" spans="2:3" ht="21" customHeight="1">
      <c r="B281" s="96"/>
      <c r="C281" s="96"/>
    </row>
    <row r="282" spans="2:3" ht="21" customHeight="1">
      <c r="B282" s="96"/>
      <c r="C282" s="96"/>
    </row>
    <row r="283" spans="2:3" ht="21" customHeight="1">
      <c r="B283" s="96"/>
      <c r="C283" s="96"/>
    </row>
    <row r="284" spans="2:3" ht="21" customHeight="1">
      <c r="B284" s="96"/>
      <c r="C284" s="96"/>
    </row>
    <row r="285" spans="2:3" ht="21" customHeight="1">
      <c r="B285" s="96"/>
      <c r="C285" s="96"/>
    </row>
    <row r="286" spans="2:3" ht="21" customHeight="1">
      <c r="B286" s="96"/>
      <c r="C286" s="96"/>
    </row>
    <row r="287" spans="2:3" ht="21" customHeight="1">
      <c r="B287" s="96"/>
      <c r="C287" s="96"/>
    </row>
    <row r="288" spans="2:3" ht="21" customHeight="1">
      <c r="B288" s="96"/>
      <c r="C288" s="96"/>
    </row>
    <row r="289" spans="2:3" ht="21" customHeight="1">
      <c r="B289" s="96"/>
      <c r="C289" s="96"/>
    </row>
    <row r="290" spans="2:3" ht="21" customHeight="1">
      <c r="B290" s="96"/>
      <c r="C290" s="96"/>
    </row>
    <row r="291" spans="2:3" ht="21" customHeight="1">
      <c r="B291" s="96"/>
      <c r="C291" s="96"/>
    </row>
    <row r="292" spans="2:3" ht="21" customHeight="1">
      <c r="B292" s="96"/>
      <c r="C292" s="96"/>
    </row>
    <row r="293" spans="2:3" ht="21" customHeight="1">
      <c r="B293" s="96"/>
      <c r="C293" s="96"/>
    </row>
    <row r="294" spans="2:3" ht="21" customHeight="1">
      <c r="B294" s="96"/>
      <c r="C294" s="96"/>
    </row>
    <row r="295" spans="2:3" ht="21" customHeight="1">
      <c r="B295" s="96"/>
      <c r="C295" s="96"/>
    </row>
    <row r="296" spans="2:3" ht="21" customHeight="1">
      <c r="B296" s="96"/>
      <c r="C296" s="96"/>
    </row>
    <row r="297" spans="2:3" ht="21" customHeight="1">
      <c r="B297" s="96"/>
      <c r="C297" s="96"/>
    </row>
    <row r="298" spans="2:3" ht="21" customHeight="1">
      <c r="B298" s="96"/>
      <c r="C298" s="96"/>
    </row>
    <row r="299" spans="2:3" ht="21" customHeight="1">
      <c r="B299" s="96"/>
      <c r="C299" s="96"/>
    </row>
    <row r="300" spans="2:3" ht="21" customHeight="1">
      <c r="B300" s="96"/>
      <c r="C300" s="96"/>
    </row>
    <row r="301" spans="2:3" ht="21" customHeight="1">
      <c r="B301" s="96"/>
      <c r="C301" s="96"/>
    </row>
    <row r="302" spans="2:3" ht="21" customHeight="1">
      <c r="B302" s="96"/>
      <c r="C302" s="96"/>
    </row>
    <row r="303" spans="2:3" ht="21" customHeight="1">
      <c r="B303" s="96"/>
      <c r="C303" s="96"/>
    </row>
    <row r="304" spans="2:3" ht="21" customHeight="1">
      <c r="B304" s="96"/>
      <c r="C304" s="96"/>
    </row>
    <row r="305" spans="2:3" ht="21" customHeight="1">
      <c r="B305" s="96"/>
      <c r="C305" s="96"/>
    </row>
    <row r="306" spans="2:3" ht="21" customHeight="1">
      <c r="B306" s="96"/>
      <c r="C306" s="96"/>
    </row>
    <row r="307" spans="2:3" ht="21" customHeight="1">
      <c r="B307" s="96"/>
      <c r="C307" s="96"/>
    </row>
    <row r="308" spans="2:3" ht="21" customHeight="1">
      <c r="B308" s="96"/>
      <c r="C308" s="96"/>
    </row>
    <row r="309" spans="2:3" ht="21" customHeight="1">
      <c r="B309" s="96"/>
      <c r="C309" s="96"/>
    </row>
    <row r="310" spans="2:3" ht="21" customHeight="1">
      <c r="B310" s="96"/>
      <c r="C310" s="96"/>
    </row>
    <row r="311" spans="2:3" ht="21" customHeight="1">
      <c r="B311" s="96"/>
      <c r="C311" s="96"/>
    </row>
    <row r="312" spans="2:3" ht="21" customHeight="1">
      <c r="B312" s="96"/>
      <c r="C312" s="96"/>
    </row>
    <row r="313" spans="2:3" ht="21" customHeight="1">
      <c r="B313" s="96"/>
      <c r="C313" s="96"/>
    </row>
    <row r="314" spans="2:3" ht="21" customHeight="1">
      <c r="B314" s="96"/>
      <c r="C314" s="96"/>
    </row>
    <row r="315" spans="2:3" ht="21" customHeight="1">
      <c r="B315" s="96"/>
      <c r="C315" s="96"/>
    </row>
    <row r="316" spans="2:3" ht="21" customHeight="1">
      <c r="B316" s="96"/>
      <c r="C316" s="96"/>
    </row>
    <row r="317" spans="2:3" ht="21" customHeight="1">
      <c r="B317" s="96"/>
      <c r="C317" s="96"/>
    </row>
    <row r="318" spans="2:3" ht="21" customHeight="1">
      <c r="B318" s="96"/>
      <c r="C318" s="96"/>
    </row>
    <row r="319" spans="2:3" ht="21" customHeight="1">
      <c r="B319" s="96"/>
      <c r="C319" s="96"/>
    </row>
    <row r="320" spans="2:3" ht="21" customHeight="1">
      <c r="B320" s="96"/>
      <c r="C320" s="96"/>
    </row>
    <row r="321" spans="2:3" ht="21" customHeight="1">
      <c r="B321" s="96"/>
      <c r="C321" s="96"/>
    </row>
    <row r="322" spans="2:3" ht="21" customHeight="1">
      <c r="B322" s="96"/>
      <c r="C322" s="96"/>
    </row>
    <row r="323" spans="2:3" ht="21" customHeight="1">
      <c r="B323" s="96"/>
      <c r="C323" s="96"/>
    </row>
    <row r="324" spans="2:3" ht="21" customHeight="1">
      <c r="B324" s="96"/>
      <c r="C324" s="96"/>
    </row>
    <row r="325" spans="2:3" ht="21" customHeight="1">
      <c r="B325" s="96"/>
      <c r="C325" s="96"/>
    </row>
    <row r="326" spans="2:3" ht="21" customHeight="1">
      <c r="B326" s="96"/>
      <c r="C326" s="96"/>
    </row>
    <row r="327" spans="2:3" ht="21" customHeight="1">
      <c r="B327" s="96"/>
      <c r="C327" s="96"/>
    </row>
    <row r="328" spans="2:3" ht="21" customHeight="1">
      <c r="B328" s="96"/>
      <c r="C328" s="96"/>
    </row>
    <row r="329" spans="2:3" ht="21" customHeight="1">
      <c r="B329" s="96"/>
      <c r="C329" s="96"/>
    </row>
    <row r="330" spans="2:3" ht="21" customHeight="1">
      <c r="B330" s="96"/>
      <c r="C330" s="96"/>
    </row>
    <row r="331" spans="2:3" ht="21" customHeight="1">
      <c r="B331" s="96"/>
      <c r="C331" s="96"/>
    </row>
    <row r="332" spans="2:3" ht="21" customHeight="1">
      <c r="B332" s="96"/>
      <c r="C332" s="96"/>
    </row>
    <row r="333" spans="2:3" ht="21" customHeight="1">
      <c r="B333" s="96"/>
      <c r="C333" s="96"/>
    </row>
    <row r="334" spans="2:3" ht="21" customHeight="1">
      <c r="B334" s="96"/>
      <c r="C334" s="96"/>
    </row>
    <row r="335" spans="2:3" ht="21" customHeight="1">
      <c r="B335" s="96"/>
      <c r="C335" s="96"/>
    </row>
    <row r="336" spans="2:3" ht="21" customHeight="1">
      <c r="B336" s="96"/>
      <c r="C336" s="96"/>
    </row>
    <row r="337" spans="2:3" ht="21" customHeight="1">
      <c r="B337" s="96"/>
      <c r="C337" s="96"/>
    </row>
    <row r="338" spans="2:3" ht="21" customHeight="1">
      <c r="B338" s="96"/>
      <c r="C338" s="96"/>
    </row>
    <row r="339" spans="2:3" ht="21" customHeight="1">
      <c r="B339" s="96"/>
      <c r="C339" s="96"/>
    </row>
    <row r="340" spans="2:3" ht="21" customHeight="1">
      <c r="B340" s="96"/>
      <c r="C340" s="96"/>
    </row>
    <row r="341" spans="2:3" ht="21" customHeight="1">
      <c r="B341" s="96"/>
      <c r="C341" s="96"/>
    </row>
    <row r="342" spans="2:3" ht="21" customHeight="1">
      <c r="B342" s="96"/>
      <c r="C342" s="96"/>
    </row>
    <row r="343" spans="2:3" ht="21" customHeight="1">
      <c r="B343" s="96"/>
      <c r="C343" s="96"/>
    </row>
    <row r="344" spans="2:3" ht="21" customHeight="1">
      <c r="B344" s="96"/>
      <c r="C344" s="96"/>
    </row>
    <row r="345" spans="2:3" ht="21" customHeight="1">
      <c r="B345" s="96"/>
      <c r="C345" s="96"/>
    </row>
    <row r="346" spans="2:3" ht="21" customHeight="1">
      <c r="B346" s="96"/>
      <c r="C346" s="96"/>
    </row>
    <row r="347" spans="2:3" ht="21" customHeight="1">
      <c r="B347" s="96"/>
      <c r="C347" s="96"/>
    </row>
    <row r="348" spans="2:3" ht="21" customHeight="1">
      <c r="B348" s="96"/>
      <c r="C348" s="96"/>
    </row>
    <row r="349" spans="2:3" ht="21" customHeight="1">
      <c r="B349" s="96"/>
      <c r="C349" s="96"/>
    </row>
    <row r="350" spans="2:3" ht="21" customHeight="1">
      <c r="B350" s="96"/>
      <c r="C350" s="96"/>
    </row>
    <row r="351" spans="2:3" ht="21" customHeight="1">
      <c r="B351" s="96"/>
      <c r="C351" s="96"/>
    </row>
    <row r="352" spans="2:3" ht="21" customHeight="1">
      <c r="B352" s="96"/>
      <c r="C352" s="96"/>
    </row>
    <row r="353" spans="2:3" ht="21" customHeight="1">
      <c r="B353" s="96"/>
      <c r="C353" s="96"/>
    </row>
    <row r="354" spans="2:3" ht="21" customHeight="1">
      <c r="B354" s="96"/>
      <c r="C354" s="96"/>
    </row>
    <row r="355" spans="2:3" ht="21" customHeight="1">
      <c r="B355" s="96"/>
      <c r="C355" s="96"/>
    </row>
    <row r="356" spans="2:3" ht="21" customHeight="1">
      <c r="B356" s="96"/>
      <c r="C356" s="96"/>
    </row>
    <row r="357" spans="2:3" ht="21" customHeight="1">
      <c r="B357" s="96"/>
      <c r="C357" s="96"/>
    </row>
    <row r="358" spans="2:3" ht="21" customHeight="1">
      <c r="B358" s="96"/>
      <c r="C358" s="96"/>
    </row>
    <row r="359" spans="2:3" ht="21" customHeight="1">
      <c r="B359" s="96"/>
      <c r="C359" s="96"/>
    </row>
    <row r="360" spans="2:3" ht="21" customHeight="1">
      <c r="B360" s="96"/>
      <c r="C360" s="96"/>
    </row>
    <row r="361" spans="2:3" ht="21" customHeight="1">
      <c r="B361" s="96"/>
      <c r="C361" s="96"/>
    </row>
    <row r="362" spans="2:3" ht="21" customHeight="1">
      <c r="B362" s="96"/>
      <c r="C362" s="96"/>
    </row>
    <row r="363" spans="2:3" ht="21" customHeight="1">
      <c r="B363" s="96"/>
      <c r="C363" s="96"/>
    </row>
    <row r="364" spans="2:3" ht="21" customHeight="1">
      <c r="B364" s="96"/>
      <c r="C364" s="96"/>
    </row>
    <row r="365" spans="2:3" ht="21" customHeight="1">
      <c r="B365" s="96"/>
      <c r="C365" s="96"/>
    </row>
    <row r="366" spans="2:3" ht="21" customHeight="1">
      <c r="B366" s="96"/>
      <c r="C366" s="96"/>
    </row>
    <row r="367" spans="2:3" ht="21" customHeight="1">
      <c r="B367" s="96"/>
      <c r="C367" s="96"/>
    </row>
    <row r="368" spans="2:3" ht="21" customHeight="1">
      <c r="B368" s="96"/>
      <c r="C368" s="96"/>
    </row>
    <row r="369" spans="2:3" ht="21" customHeight="1">
      <c r="B369" s="96"/>
      <c r="C369" s="96"/>
    </row>
    <row r="370" spans="2:3" ht="21" customHeight="1">
      <c r="B370" s="96"/>
      <c r="C370" s="96"/>
    </row>
    <row r="371" spans="2:3" ht="21" customHeight="1">
      <c r="B371" s="96"/>
      <c r="C371" s="96"/>
    </row>
    <row r="372" spans="2:3" ht="21" customHeight="1">
      <c r="B372" s="96"/>
      <c r="C372" s="96"/>
    </row>
    <row r="373" spans="2:3" ht="21" customHeight="1">
      <c r="B373" s="96"/>
      <c r="C373" s="96"/>
    </row>
    <row r="374" spans="2:3" ht="21" customHeight="1">
      <c r="B374" s="96"/>
      <c r="C374" s="96"/>
    </row>
    <row r="375" spans="2:3" ht="21" customHeight="1">
      <c r="B375" s="96"/>
      <c r="C375" s="96"/>
    </row>
    <row r="376" spans="2:3" ht="21" customHeight="1">
      <c r="B376" s="96"/>
      <c r="C376" s="96"/>
    </row>
    <row r="377" spans="2:3" ht="21" customHeight="1">
      <c r="B377" s="96"/>
      <c r="C377" s="96"/>
    </row>
    <row r="378" spans="2:3" ht="21" customHeight="1">
      <c r="B378" s="96"/>
      <c r="C378" s="96"/>
    </row>
    <row r="379" spans="2:3" ht="21" customHeight="1">
      <c r="B379" s="96"/>
      <c r="C379" s="96"/>
    </row>
    <row r="380" spans="2:3" ht="21" customHeight="1">
      <c r="B380" s="96"/>
      <c r="C380" s="96"/>
    </row>
    <row r="381" spans="2:3" ht="21" customHeight="1">
      <c r="B381" s="96"/>
      <c r="C381" s="96"/>
    </row>
    <row r="382" spans="2:3" ht="21" customHeight="1">
      <c r="B382" s="96"/>
      <c r="C382" s="96"/>
    </row>
    <row r="383" spans="2:3" ht="21" customHeight="1">
      <c r="B383" s="96"/>
      <c r="C383" s="96"/>
    </row>
    <row r="384" spans="2:3" ht="21" customHeight="1">
      <c r="B384" s="96"/>
      <c r="C384" s="96"/>
    </row>
    <row r="385" spans="2:3" ht="21" customHeight="1">
      <c r="B385" s="96"/>
      <c r="C385" s="96"/>
    </row>
    <row r="386" spans="2:3" ht="21" customHeight="1">
      <c r="B386" s="96"/>
      <c r="C386" s="96"/>
    </row>
    <row r="387" spans="2:3" ht="21" customHeight="1">
      <c r="B387" s="96"/>
      <c r="C387" s="96"/>
    </row>
    <row r="388" spans="2:3" ht="21" customHeight="1">
      <c r="B388" s="96"/>
      <c r="C388" s="96"/>
    </row>
    <row r="389" spans="2:3" ht="21" customHeight="1">
      <c r="B389" s="96"/>
      <c r="C389" s="96"/>
    </row>
    <row r="390" spans="2:3" ht="21" customHeight="1">
      <c r="B390" s="96"/>
      <c r="C390" s="96"/>
    </row>
    <row r="391" spans="2:3" ht="21" customHeight="1">
      <c r="B391" s="96"/>
      <c r="C391" s="96"/>
    </row>
    <row r="392" spans="2:3" ht="21" customHeight="1">
      <c r="B392" s="96"/>
      <c r="C392" s="96"/>
    </row>
    <row r="393" spans="2:3" ht="21" customHeight="1">
      <c r="B393" s="96"/>
      <c r="C393" s="96"/>
    </row>
    <row r="394" spans="2:3" ht="21" customHeight="1">
      <c r="B394" s="96"/>
      <c r="C394" s="96"/>
    </row>
    <row r="395" spans="2:3" ht="21" customHeight="1">
      <c r="B395" s="96"/>
      <c r="C395" s="96"/>
    </row>
    <row r="396" spans="2:3" ht="21" customHeight="1">
      <c r="B396" s="96"/>
      <c r="C396" s="96"/>
    </row>
    <row r="397" spans="2:3" ht="21" customHeight="1">
      <c r="B397" s="96"/>
      <c r="C397" s="96"/>
    </row>
    <row r="398" spans="2:3" ht="21" customHeight="1">
      <c r="B398" s="96"/>
      <c r="C398" s="96"/>
    </row>
    <row r="399" spans="2:3" ht="21" customHeight="1">
      <c r="B399" s="96"/>
      <c r="C399" s="96"/>
    </row>
    <row r="400" spans="2:3" ht="21" customHeight="1">
      <c r="B400" s="96"/>
      <c r="C400" s="96"/>
    </row>
    <row r="401" spans="2:3" ht="21" customHeight="1">
      <c r="B401" s="96"/>
      <c r="C401" s="96"/>
    </row>
    <row r="402" spans="2:3" ht="21" customHeight="1">
      <c r="B402" s="96"/>
      <c r="C402" s="96"/>
    </row>
    <row r="403" spans="2:3" ht="21" customHeight="1">
      <c r="B403" s="96"/>
      <c r="C403" s="96"/>
    </row>
    <row r="404" spans="2:3" ht="21" customHeight="1">
      <c r="B404" s="96"/>
      <c r="C404" s="96"/>
    </row>
    <row r="405" spans="2:3" ht="21" customHeight="1">
      <c r="B405" s="96"/>
      <c r="C405" s="96"/>
    </row>
    <row r="406" spans="2:3" ht="21" customHeight="1">
      <c r="B406" s="96"/>
      <c r="C406" s="96"/>
    </row>
    <row r="407" spans="2:3" ht="21" customHeight="1">
      <c r="B407" s="96"/>
      <c r="C407" s="96"/>
    </row>
    <row r="408" spans="2:3" ht="21" customHeight="1">
      <c r="B408" s="96"/>
      <c r="C408" s="96"/>
    </row>
    <row r="409" spans="2:3" ht="21" customHeight="1">
      <c r="B409" s="96"/>
      <c r="C409" s="96"/>
    </row>
    <row r="410" spans="2:3" ht="21" customHeight="1">
      <c r="B410" s="96"/>
      <c r="C410" s="96"/>
    </row>
    <row r="411" spans="2:3" ht="21" customHeight="1">
      <c r="B411" s="96"/>
      <c r="C411" s="96"/>
    </row>
    <row r="412" spans="2:3" ht="21" customHeight="1">
      <c r="B412" s="96"/>
      <c r="C412" s="96"/>
    </row>
    <row r="413" spans="2:3" ht="21" customHeight="1">
      <c r="B413" s="96"/>
      <c r="C413" s="96"/>
    </row>
    <row r="414" spans="2:3" ht="21" customHeight="1">
      <c r="B414" s="96"/>
      <c r="C414" s="96"/>
    </row>
    <row r="415" spans="2:3" ht="21" customHeight="1">
      <c r="B415" s="96"/>
      <c r="C415" s="96"/>
    </row>
    <row r="416" spans="2:3" ht="21" customHeight="1">
      <c r="B416" s="96"/>
      <c r="C416" s="96"/>
    </row>
    <row r="417" spans="2:3" ht="21" customHeight="1">
      <c r="B417" s="96"/>
      <c r="C417" s="96"/>
    </row>
    <row r="418" spans="2:3" ht="21" customHeight="1">
      <c r="B418" s="96"/>
      <c r="C418" s="96"/>
    </row>
    <row r="419" spans="2:3" ht="21" customHeight="1">
      <c r="B419" s="96"/>
      <c r="C419" s="96"/>
    </row>
    <row r="420" spans="2:3" ht="21" customHeight="1">
      <c r="B420" s="96"/>
      <c r="C420" s="96"/>
    </row>
    <row r="421" spans="2:3" ht="21" customHeight="1">
      <c r="B421" s="96"/>
      <c r="C421" s="96"/>
    </row>
    <row r="422" spans="2:3" ht="21" customHeight="1">
      <c r="B422" s="96"/>
      <c r="C422" s="96"/>
    </row>
    <row r="423" spans="2:3" ht="21" customHeight="1">
      <c r="B423" s="96"/>
      <c r="C423" s="96"/>
    </row>
    <row r="424" spans="2:3" ht="21" customHeight="1">
      <c r="B424" s="96"/>
      <c r="C424" s="96"/>
    </row>
    <row r="425" spans="2:3" ht="21" customHeight="1">
      <c r="B425" s="96"/>
      <c r="C425" s="96"/>
    </row>
    <row r="426" spans="2:3" ht="21" customHeight="1">
      <c r="B426" s="96"/>
      <c r="C426" s="96"/>
    </row>
    <row r="427" spans="2:3" ht="21" customHeight="1">
      <c r="B427" s="96"/>
      <c r="C427" s="96"/>
    </row>
    <row r="428" spans="2:3" ht="21" customHeight="1">
      <c r="B428" s="96"/>
      <c r="C428" s="96"/>
    </row>
    <row r="429" spans="2:3" ht="21" customHeight="1">
      <c r="B429" s="96"/>
      <c r="C429" s="96"/>
    </row>
    <row r="430" spans="2:3" ht="21" customHeight="1">
      <c r="B430" s="96"/>
      <c r="C430" s="96"/>
    </row>
    <row r="431" spans="2:3" ht="21" customHeight="1">
      <c r="B431" s="96"/>
      <c r="C431" s="96"/>
    </row>
    <row r="432" spans="2:3" ht="21" customHeight="1">
      <c r="B432" s="96"/>
      <c r="C432" s="96"/>
    </row>
    <row r="433" spans="2:3" ht="21" customHeight="1">
      <c r="B433" s="96"/>
      <c r="C433" s="96"/>
    </row>
    <row r="434" spans="2:3" ht="21" customHeight="1">
      <c r="B434" s="96"/>
      <c r="C434" s="96"/>
    </row>
    <row r="435" spans="2:3" ht="21" customHeight="1">
      <c r="B435" s="96"/>
      <c r="C435" s="96"/>
    </row>
    <row r="436" spans="2:3" ht="21" customHeight="1">
      <c r="B436" s="96"/>
      <c r="C436" s="96"/>
    </row>
    <row r="437" spans="2:3" ht="21" customHeight="1">
      <c r="B437" s="96"/>
      <c r="C437" s="96"/>
    </row>
    <row r="438" spans="2:3" ht="21" customHeight="1">
      <c r="B438" s="96"/>
      <c r="C438" s="96"/>
    </row>
    <row r="439" spans="2:3" ht="21" customHeight="1">
      <c r="B439" s="96"/>
      <c r="C439" s="96"/>
    </row>
    <row r="440" spans="2:3" ht="21" customHeight="1">
      <c r="B440" s="96"/>
      <c r="C440" s="96"/>
    </row>
    <row r="441" spans="2:3" ht="21" customHeight="1">
      <c r="B441" s="96"/>
      <c r="C441" s="96"/>
    </row>
    <row r="442" spans="2:3" ht="21" customHeight="1">
      <c r="B442" s="96"/>
      <c r="C442" s="96"/>
    </row>
    <row r="443" spans="2:3" ht="21" customHeight="1">
      <c r="B443" s="96"/>
      <c r="C443" s="96"/>
    </row>
    <row r="444" spans="2:3" ht="21" customHeight="1">
      <c r="B444" s="96"/>
      <c r="C444" s="96"/>
    </row>
    <row r="445" spans="2:3" ht="21" customHeight="1">
      <c r="B445" s="96"/>
      <c r="C445" s="96"/>
    </row>
    <row r="446" spans="2:3" ht="21" customHeight="1">
      <c r="B446" s="96"/>
      <c r="C446" s="96"/>
    </row>
    <row r="447" spans="2:3" ht="21" customHeight="1">
      <c r="B447" s="96"/>
      <c r="C447" s="96"/>
    </row>
    <row r="448" spans="2:3" ht="21" customHeight="1">
      <c r="B448" s="96"/>
      <c r="C448" s="96"/>
    </row>
    <row r="449" spans="2:3" ht="21" customHeight="1">
      <c r="B449" s="96"/>
      <c r="C449" s="96"/>
    </row>
    <row r="450" spans="2:3" ht="21" customHeight="1">
      <c r="B450" s="96"/>
      <c r="C450" s="96"/>
    </row>
    <row r="451" spans="2:3" ht="21" customHeight="1">
      <c r="B451" s="96"/>
      <c r="C451" s="96"/>
    </row>
    <row r="452" spans="2:3" ht="21" customHeight="1">
      <c r="B452" s="96"/>
      <c r="C452" s="96"/>
    </row>
    <row r="453" spans="2:3" ht="21" customHeight="1">
      <c r="B453" s="96"/>
      <c r="C453" s="96"/>
    </row>
    <row r="454" spans="2:3" ht="21" customHeight="1">
      <c r="B454" s="96"/>
      <c r="C454" s="96"/>
    </row>
    <row r="455" spans="2:3" ht="21" customHeight="1">
      <c r="B455" s="96"/>
      <c r="C455" s="96"/>
    </row>
    <row r="456" spans="2:3" ht="21" customHeight="1">
      <c r="B456" s="96"/>
      <c r="C456" s="96"/>
    </row>
    <row r="457" spans="2:3" ht="21" customHeight="1">
      <c r="B457" s="96"/>
      <c r="C457" s="96"/>
    </row>
    <row r="458" spans="2:3" ht="21" customHeight="1">
      <c r="B458" s="96"/>
      <c r="C458" s="96"/>
    </row>
    <row r="459" spans="2:3" ht="21" customHeight="1">
      <c r="B459" s="96"/>
      <c r="C459" s="96"/>
    </row>
    <row r="460" spans="2:3" ht="21" customHeight="1">
      <c r="B460" s="96"/>
      <c r="C460" s="96"/>
    </row>
    <row r="461" spans="2:3" ht="21" customHeight="1">
      <c r="B461" s="96"/>
      <c r="C461" s="96"/>
    </row>
    <row r="462" spans="2:3" ht="21" customHeight="1">
      <c r="B462" s="96"/>
      <c r="C462" s="96"/>
    </row>
    <row r="463" spans="2:3" ht="21" customHeight="1">
      <c r="B463" s="96"/>
      <c r="C463" s="96"/>
    </row>
    <row r="464" spans="2:3" ht="21" customHeight="1">
      <c r="B464" s="96"/>
      <c r="C464" s="96"/>
    </row>
    <row r="465" spans="2:3" ht="21" customHeight="1">
      <c r="B465" s="96"/>
      <c r="C465" s="96"/>
    </row>
    <row r="466" spans="2:3" ht="21" customHeight="1">
      <c r="B466" s="96"/>
      <c r="C466" s="96"/>
    </row>
    <row r="467" spans="2:3" ht="21" customHeight="1">
      <c r="B467" s="96"/>
      <c r="C467" s="96"/>
    </row>
    <row r="468" spans="2:3" ht="21" customHeight="1">
      <c r="B468" s="96"/>
      <c r="C468" s="96"/>
    </row>
    <row r="469" spans="2:3" ht="21" customHeight="1">
      <c r="B469" s="96"/>
      <c r="C469" s="96"/>
    </row>
    <row r="470" spans="2:3" ht="21" customHeight="1">
      <c r="B470" s="96"/>
      <c r="C470" s="96"/>
    </row>
    <row r="471" spans="2:3" ht="21" customHeight="1">
      <c r="B471" s="96"/>
      <c r="C471" s="96"/>
    </row>
    <row r="472" spans="2:3" ht="21" customHeight="1">
      <c r="B472" s="96"/>
      <c r="C472" s="96"/>
    </row>
    <row r="473" spans="2:3" ht="21" customHeight="1">
      <c r="B473" s="96"/>
      <c r="C473" s="96"/>
    </row>
    <row r="474" spans="2:3" ht="21" customHeight="1">
      <c r="B474" s="96"/>
      <c r="C474" s="96"/>
    </row>
    <row r="475" spans="2:3" ht="21" customHeight="1">
      <c r="B475" s="96"/>
      <c r="C475" s="96"/>
    </row>
    <row r="476" spans="2:3" ht="21" customHeight="1">
      <c r="B476" s="96"/>
      <c r="C476" s="96"/>
    </row>
    <row r="477" spans="2:3" ht="21" customHeight="1">
      <c r="B477" s="96"/>
      <c r="C477" s="96"/>
    </row>
    <row r="478" spans="2:3" ht="21" customHeight="1">
      <c r="B478" s="96"/>
      <c r="C478" s="96"/>
    </row>
    <row r="479" spans="2:3" ht="21" customHeight="1">
      <c r="B479" s="96"/>
      <c r="C479" s="96"/>
    </row>
    <row r="480" spans="2:3" ht="21" customHeight="1">
      <c r="B480" s="96"/>
      <c r="C480" s="96"/>
    </row>
    <row r="481" spans="2:3" ht="21" customHeight="1">
      <c r="B481" s="96"/>
      <c r="C481" s="96"/>
    </row>
    <row r="482" spans="2:3" ht="21" customHeight="1">
      <c r="B482" s="96"/>
      <c r="C482" s="96"/>
    </row>
    <row r="483" spans="2:3" ht="21" customHeight="1">
      <c r="B483" s="96"/>
      <c r="C483" s="96"/>
    </row>
    <row r="484" spans="2:3" ht="21" customHeight="1">
      <c r="B484" s="96"/>
      <c r="C484" s="96"/>
    </row>
    <row r="485" spans="2:3" ht="21" customHeight="1">
      <c r="B485" s="96"/>
      <c r="C485" s="96"/>
    </row>
    <row r="486" spans="2:3" ht="21" customHeight="1">
      <c r="B486" s="96"/>
      <c r="C486" s="96"/>
    </row>
    <row r="487" spans="2:3" ht="21" customHeight="1">
      <c r="B487" s="96"/>
      <c r="C487" s="96"/>
    </row>
    <row r="488" spans="2:3" ht="21" customHeight="1">
      <c r="B488" s="96"/>
      <c r="C488" s="96"/>
    </row>
    <row r="489" spans="2:3" ht="21" customHeight="1">
      <c r="B489" s="96"/>
      <c r="C489" s="96"/>
    </row>
    <row r="490" spans="2:3" ht="21" customHeight="1">
      <c r="B490" s="96"/>
      <c r="C490" s="96"/>
    </row>
    <row r="491" spans="2:3" ht="21" customHeight="1">
      <c r="B491" s="96"/>
      <c r="C491" s="96"/>
    </row>
    <row r="492" spans="2:3" ht="21" customHeight="1">
      <c r="B492" s="96"/>
      <c r="C492" s="96"/>
    </row>
    <row r="493" spans="2:3" ht="21" customHeight="1">
      <c r="B493" s="96"/>
      <c r="C493" s="96"/>
    </row>
    <row r="494" spans="2:3" ht="21" customHeight="1">
      <c r="B494" s="96"/>
      <c r="C494" s="96"/>
    </row>
    <row r="495" spans="2:3" ht="21" customHeight="1">
      <c r="B495" s="96"/>
      <c r="C495" s="96"/>
    </row>
    <row r="496" spans="2:3" ht="21" customHeight="1">
      <c r="B496" s="96"/>
      <c r="C496" s="96"/>
    </row>
    <row r="497" spans="2:3" ht="21" customHeight="1">
      <c r="B497" s="96"/>
      <c r="C497" s="96"/>
    </row>
    <row r="498" spans="2:3" ht="21" customHeight="1">
      <c r="B498" s="96"/>
      <c r="C498" s="96"/>
    </row>
    <row r="499" spans="2:3" ht="21" customHeight="1">
      <c r="B499" s="96"/>
      <c r="C499" s="96"/>
    </row>
    <row r="500" spans="2:3" ht="21" customHeight="1">
      <c r="B500" s="96"/>
      <c r="C500" s="96"/>
    </row>
    <row r="501" spans="2:3" ht="21" customHeight="1">
      <c r="B501" s="96"/>
      <c r="C501" s="96"/>
    </row>
    <row r="502" spans="2:3" ht="21" customHeight="1">
      <c r="B502" s="96"/>
      <c r="C502" s="96"/>
    </row>
    <row r="503" spans="2:3" ht="21" customHeight="1">
      <c r="B503" s="96"/>
      <c r="C503" s="96"/>
    </row>
    <row r="504" spans="2:3" ht="21" customHeight="1">
      <c r="B504" s="96"/>
      <c r="C504" s="96"/>
    </row>
    <row r="505" spans="2:3" ht="21" customHeight="1">
      <c r="B505" s="96"/>
      <c r="C505" s="96"/>
    </row>
    <row r="506" spans="2:3" ht="21" customHeight="1">
      <c r="B506" s="96"/>
      <c r="C506" s="96"/>
    </row>
    <row r="507" spans="2:3" ht="21" customHeight="1">
      <c r="B507" s="96"/>
      <c r="C507" s="96"/>
    </row>
    <row r="508" spans="2:3" ht="21" customHeight="1">
      <c r="B508" s="96"/>
      <c r="C508" s="96"/>
    </row>
    <row r="509" spans="2:3" ht="21" customHeight="1">
      <c r="B509" s="96"/>
      <c r="C509" s="96"/>
    </row>
    <row r="510" spans="2:3" ht="21" customHeight="1">
      <c r="B510" s="96"/>
      <c r="C510" s="96"/>
    </row>
    <row r="511" spans="2:3" ht="21" customHeight="1">
      <c r="B511" s="96"/>
      <c r="C511" s="96"/>
    </row>
    <row r="512" spans="2:3" ht="21" customHeight="1">
      <c r="B512" s="96"/>
      <c r="C512" s="96"/>
    </row>
    <row r="513" spans="2:3" ht="21" customHeight="1">
      <c r="B513" s="96"/>
      <c r="C513" s="96"/>
    </row>
    <row r="514" spans="2:3" ht="21" customHeight="1">
      <c r="B514" s="96"/>
      <c r="C514" s="96"/>
    </row>
    <row r="515" spans="2:3" ht="21" customHeight="1">
      <c r="B515" s="96"/>
      <c r="C515" s="96"/>
    </row>
    <row r="516" spans="2:3" ht="21" customHeight="1">
      <c r="B516" s="96"/>
      <c r="C516" s="96"/>
    </row>
    <row r="517" spans="2:3" ht="21" customHeight="1">
      <c r="B517" s="96"/>
      <c r="C517" s="96"/>
    </row>
    <row r="518" spans="2:3" ht="21" customHeight="1">
      <c r="B518" s="96"/>
      <c r="C518" s="96"/>
    </row>
    <row r="519" spans="2:3" ht="21" customHeight="1">
      <c r="B519" s="96"/>
      <c r="C519" s="96"/>
    </row>
    <row r="520" spans="2:3" ht="21" customHeight="1">
      <c r="B520" s="96"/>
      <c r="C520" s="96"/>
    </row>
    <row r="521" spans="2:3" ht="21" customHeight="1">
      <c r="B521" s="96"/>
      <c r="C521" s="96"/>
    </row>
    <row r="522" spans="2:3" ht="21" customHeight="1">
      <c r="B522" s="96"/>
      <c r="C522" s="96"/>
    </row>
    <row r="523" spans="2:3" ht="21" customHeight="1">
      <c r="B523" s="96"/>
      <c r="C523" s="96"/>
    </row>
    <row r="524" spans="2:3" ht="21" customHeight="1">
      <c r="B524" s="96"/>
      <c r="C524" s="96"/>
    </row>
    <row r="525" spans="2:3" ht="21" customHeight="1">
      <c r="B525" s="96"/>
      <c r="C525" s="96"/>
    </row>
    <row r="526" spans="2:3" ht="21" customHeight="1">
      <c r="B526" s="96"/>
      <c r="C526" s="96"/>
    </row>
    <row r="527" spans="2:3" ht="21" customHeight="1">
      <c r="B527" s="96"/>
      <c r="C527" s="96"/>
    </row>
    <row r="528" spans="2:3" ht="21" customHeight="1">
      <c r="B528" s="96"/>
      <c r="C528" s="96"/>
    </row>
    <row r="529" spans="2:3" ht="21" customHeight="1">
      <c r="B529" s="96"/>
      <c r="C529" s="96"/>
    </row>
    <row r="530" spans="2:3" ht="21" customHeight="1">
      <c r="B530" s="96"/>
      <c r="C530" s="96"/>
    </row>
    <row r="531" spans="2:3" ht="21" customHeight="1">
      <c r="B531" s="96"/>
      <c r="C531" s="96"/>
    </row>
    <row r="532" spans="2:3" ht="21" customHeight="1">
      <c r="B532" s="96"/>
      <c r="C532" s="96"/>
    </row>
    <row r="533" spans="2:3" ht="21" customHeight="1">
      <c r="B533" s="96"/>
      <c r="C533" s="96"/>
    </row>
    <row r="534" spans="2:3" ht="21" customHeight="1">
      <c r="B534" s="96"/>
      <c r="C534" s="96"/>
    </row>
    <row r="535" spans="2:3" ht="21" customHeight="1">
      <c r="B535" s="96"/>
      <c r="C535" s="96"/>
    </row>
    <row r="536" spans="2:3" ht="21" customHeight="1">
      <c r="B536" s="96"/>
      <c r="C536" s="96"/>
    </row>
    <row r="537" spans="2:3" ht="21" customHeight="1">
      <c r="B537" s="96"/>
      <c r="C537" s="96"/>
    </row>
    <row r="538" spans="2:3" ht="21" customHeight="1">
      <c r="B538" s="96"/>
      <c r="C538" s="96"/>
    </row>
    <row r="539" spans="2:3" ht="21" customHeight="1">
      <c r="B539" s="96"/>
      <c r="C539" s="96"/>
    </row>
    <row r="540" spans="2:3" ht="21" customHeight="1">
      <c r="B540" s="96"/>
      <c r="C540" s="96"/>
    </row>
    <row r="541" spans="2:3" ht="21" customHeight="1">
      <c r="B541" s="96"/>
      <c r="C541" s="96"/>
    </row>
    <row r="542" spans="2:3" ht="21" customHeight="1">
      <c r="B542" s="96"/>
      <c r="C542" s="96"/>
    </row>
    <row r="543" spans="2:3" ht="21" customHeight="1">
      <c r="B543" s="96"/>
      <c r="C543" s="96"/>
    </row>
    <row r="544" spans="2:3" ht="21" customHeight="1">
      <c r="B544" s="96"/>
      <c r="C544" s="96"/>
    </row>
    <row r="545" spans="2:3" ht="21" customHeight="1">
      <c r="B545" s="96"/>
      <c r="C545" s="96"/>
    </row>
    <row r="546" spans="2:3" ht="21" customHeight="1">
      <c r="B546" s="96"/>
      <c r="C546" s="96"/>
    </row>
    <row r="547" spans="2:3" ht="21" customHeight="1">
      <c r="B547" s="96"/>
      <c r="C547" s="96"/>
    </row>
    <row r="548" spans="2:3" ht="21" customHeight="1">
      <c r="B548" s="96"/>
      <c r="C548" s="96"/>
    </row>
    <row r="549" spans="2:3" ht="21" customHeight="1">
      <c r="B549" s="96"/>
      <c r="C549" s="96"/>
    </row>
    <row r="550" spans="2:3" ht="21" customHeight="1">
      <c r="B550" s="96"/>
      <c r="C550" s="96"/>
    </row>
    <row r="551" spans="2:3" ht="21" customHeight="1">
      <c r="B551" s="96"/>
      <c r="C551" s="96"/>
    </row>
    <row r="552" spans="2:3" ht="21" customHeight="1">
      <c r="B552" s="96"/>
      <c r="C552" s="96"/>
    </row>
    <row r="553" spans="2:3" ht="21" customHeight="1">
      <c r="B553" s="96"/>
      <c r="C553" s="96"/>
    </row>
    <row r="554" spans="2:3" ht="21" customHeight="1">
      <c r="B554" s="96"/>
      <c r="C554" s="96"/>
    </row>
    <row r="555" spans="2:3" ht="21" customHeight="1">
      <c r="B555" s="96"/>
      <c r="C555" s="96"/>
    </row>
    <row r="556" spans="2:3" ht="21" customHeight="1">
      <c r="B556" s="96"/>
      <c r="C556" s="96"/>
    </row>
    <row r="557" spans="2:3" ht="21" customHeight="1">
      <c r="B557" s="96"/>
      <c r="C557" s="96"/>
    </row>
    <row r="558" spans="2:3" ht="21" customHeight="1">
      <c r="B558" s="96"/>
      <c r="C558" s="96"/>
    </row>
    <row r="559" spans="2:3" ht="21" customHeight="1">
      <c r="B559" s="96"/>
      <c r="C559" s="96"/>
    </row>
    <row r="560" spans="2:3" ht="21" customHeight="1">
      <c r="B560" s="96"/>
      <c r="C560" s="96"/>
    </row>
    <row r="561" spans="2:3" ht="21" customHeight="1">
      <c r="B561" s="96"/>
      <c r="C561" s="96"/>
    </row>
    <row r="562" spans="2:3" ht="21" customHeight="1">
      <c r="B562" s="96"/>
      <c r="C562" s="96"/>
    </row>
    <row r="563" spans="2:3" ht="21" customHeight="1">
      <c r="B563" s="96"/>
      <c r="C563" s="96"/>
    </row>
    <row r="564" spans="2:3" ht="21" customHeight="1">
      <c r="B564" s="96"/>
      <c r="C564" s="96"/>
    </row>
    <row r="565" spans="2:3" ht="21" customHeight="1">
      <c r="B565" s="96"/>
      <c r="C565" s="96"/>
    </row>
    <row r="566" spans="2:3" ht="21" customHeight="1">
      <c r="B566" s="96"/>
      <c r="C566" s="96"/>
    </row>
    <row r="567" spans="2:3" ht="21" customHeight="1">
      <c r="B567" s="96"/>
      <c r="C567" s="96"/>
    </row>
    <row r="568" spans="2:3" ht="21" customHeight="1">
      <c r="B568" s="96"/>
      <c r="C568" s="96"/>
    </row>
    <row r="569" spans="2:3" ht="21" customHeight="1">
      <c r="B569" s="96"/>
      <c r="C569" s="96"/>
    </row>
    <row r="570" spans="2:3" ht="21" customHeight="1">
      <c r="B570" s="96"/>
      <c r="C570" s="96"/>
    </row>
    <row r="571" spans="2:3" ht="21" customHeight="1">
      <c r="B571" s="96"/>
      <c r="C571" s="96"/>
    </row>
    <row r="572" spans="2:3" ht="21" customHeight="1">
      <c r="B572" s="96"/>
      <c r="C572" s="96"/>
    </row>
    <row r="573" spans="2:3" ht="21" customHeight="1">
      <c r="B573" s="96"/>
      <c r="C573" s="96"/>
    </row>
    <row r="574" spans="2:3" ht="21" customHeight="1">
      <c r="B574" s="96"/>
      <c r="C574" s="96"/>
    </row>
    <row r="575" spans="2:3" ht="21" customHeight="1">
      <c r="B575" s="96"/>
      <c r="C575" s="96"/>
    </row>
    <row r="576" spans="2:3" ht="21" customHeight="1">
      <c r="B576" s="96"/>
      <c r="C576" s="96"/>
    </row>
    <row r="577" spans="2:3" ht="21" customHeight="1">
      <c r="B577" s="96"/>
      <c r="C577" s="96"/>
    </row>
    <row r="578" spans="2:3" ht="21" customHeight="1">
      <c r="B578" s="96"/>
      <c r="C578" s="96"/>
    </row>
    <row r="579" spans="2:3" ht="21" customHeight="1">
      <c r="B579" s="96"/>
      <c r="C579" s="96"/>
    </row>
    <row r="580" spans="2:3" ht="21" customHeight="1">
      <c r="B580" s="96"/>
      <c r="C580" s="96"/>
    </row>
    <row r="581" spans="2:3" ht="21" customHeight="1">
      <c r="B581" s="96"/>
      <c r="C581" s="96"/>
    </row>
    <row r="582" spans="2:3" ht="21" customHeight="1">
      <c r="B582" s="96"/>
      <c r="C582" s="96"/>
    </row>
    <row r="583" spans="2:3" ht="21" customHeight="1">
      <c r="B583" s="96"/>
      <c r="C583" s="96"/>
    </row>
    <row r="584" spans="2:3" ht="21" customHeight="1">
      <c r="B584" s="96"/>
      <c r="C584" s="96"/>
    </row>
    <row r="585" spans="2:3" ht="21" customHeight="1">
      <c r="B585" s="96"/>
      <c r="C585" s="96"/>
    </row>
    <row r="586" spans="2:3" ht="21" customHeight="1">
      <c r="B586" s="96"/>
      <c r="C586" s="96"/>
    </row>
    <row r="587" spans="2:3" ht="21" customHeight="1">
      <c r="B587" s="96"/>
      <c r="C587" s="96"/>
    </row>
    <row r="588" spans="2:3" ht="21" customHeight="1">
      <c r="B588" s="96"/>
      <c r="C588" s="96"/>
    </row>
    <row r="589" spans="2:3" ht="21" customHeight="1">
      <c r="B589" s="96"/>
      <c r="C589" s="96"/>
    </row>
    <row r="590" spans="2:3" ht="21" customHeight="1">
      <c r="B590" s="96"/>
      <c r="C590" s="96"/>
    </row>
    <row r="591" spans="2:3" ht="21" customHeight="1">
      <c r="B591" s="96"/>
      <c r="C591" s="96"/>
    </row>
    <row r="592" spans="2:3" ht="21" customHeight="1">
      <c r="B592" s="96"/>
      <c r="C592" s="96"/>
    </row>
    <row r="593" spans="2:3" ht="21" customHeight="1">
      <c r="B593" s="96"/>
      <c r="C593" s="96"/>
    </row>
    <row r="594" spans="2:3" ht="21" customHeight="1">
      <c r="B594" s="96"/>
      <c r="C594" s="96"/>
    </row>
    <row r="595" spans="2:3" ht="21" customHeight="1">
      <c r="B595" s="96"/>
      <c r="C595" s="96"/>
    </row>
    <row r="596" spans="2:3" ht="21" customHeight="1">
      <c r="B596" s="96"/>
      <c r="C596" s="96"/>
    </row>
    <row r="597" spans="2:3" ht="21" customHeight="1">
      <c r="B597" s="96"/>
      <c r="C597" s="96"/>
    </row>
    <row r="598" spans="2:3" ht="21" customHeight="1">
      <c r="B598" s="96"/>
      <c r="C598" s="96"/>
    </row>
    <row r="599" spans="2:3" ht="21" customHeight="1">
      <c r="B599" s="96"/>
      <c r="C599" s="96"/>
    </row>
    <row r="600" spans="2:3" ht="21" customHeight="1">
      <c r="B600" s="96"/>
      <c r="C600" s="96"/>
    </row>
    <row r="601" spans="2:3" ht="21" customHeight="1">
      <c r="B601" s="96"/>
      <c r="C601" s="96"/>
    </row>
    <row r="602" spans="2:3" ht="21" customHeight="1">
      <c r="B602" s="96"/>
      <c r="C602" s="96"/>
    </row>
    <row r="603" spans="2:3" ht="21" customHeight="1">
      <c r="B603" s="96"/>
      <c r="C603" s="96"/>
    </row>
    <row r="604" spans="2:3" ht="21" customHeight="1">
      <c r="B604" s="96"/>
      <c r="C604" s="96"/>
    </row>
    <row r="605" spans="2:3" ht="21" customHeight="1">
      <c r="B605" s="96"/>
      <c r="C605" s="96"/>
    </row>
    <row r="606" spans="2:3" ht="21" customHeight="1">
      <c r="B606" s="96"/>
      <c r="C606" s="96"/>
    </row>
    <row r="607" spans="2:3" ht="21" customHeight="1">
      <c r="B607" s="96"/>
      <c r="C607" s="96"/>
    </row>
    <row r="608" spans="2:3" ht="21" customHeight="1">
      <c r="B608" s="96"/>
      <c r="C608" s="96"/>
    </row>
    <row r="609" spans="2:3" ht="21" customHeight="1">
      <c r="B609" s="96"/>
      <c r="C609" s="96"/>
    </row>
    <row r="610" spans="2:3" ht="21" customHeight="1">
      <c r="B610" s="96"/>
      <c r="C610" s="96"/>
    </row>
    <row r="611" spans="2:3" ht="21" customHeight="1">
      <c r="B611" s="96"/>
      <c r="C611" s="96"/>
    </row>
    <row r="612" spans="2:3" ht="21" customHeight="1">
      <c r="B612" s="96"/>
      <c r="C612" s="96"/>
    </row>
    <row r="613" spans="2:3" ht="21" customHeight="1">
      <c r="B613" s="96"/>
      <c r="C613" s="96"/>
    </row>
    <row r="614" spans="2:3" ht="21" customHeight="1">
      <c r="B614" s="96"/>
      <c r="C614" s="96"/>
    </row>
    <row r="615" spans="2:3" ht="21" customHeight="1">
      <c r="B615" s="96"/>
      <c r="C615" s="96"/>
    </row>
    <row r="616" spans="2:3" ht="21" customHeight="1">
      <c r="B616" s="96"/>
      <c r="C616" s="96"/>
    </row>
    <row r="617" spans="2:3" ht="21" customHeight="1">
      <c r="B617" s="96"/>
      <c r="C617" s="96"/>
    </row>
    <row r="618" spans="2:3" ht="21" customHeight="1">
      <c r="B618" s="96"/>
      <c r="C618" s="96"/>
    </row>
    <row r="619" spans="2:3" ht="21" customHeight="1">
      <c r="B619" s="96"/>
      <c r="C619" s="96"/>
    </row>
    <row r="620" spans="2:3" ht="21" customHeight="1">
      <c r="B620" s="96"/>
      <c r="C620" s="96"/>
    </row>
  </sheetData>
  <mergeCells count="1">
    <mergeCell ref="A4:B4"/>
  </mergeCells>
  <hyperlinks>
    <hyperlink ref="A16:XFD16" location="'11'!A1" display="'11'!A1" xr:uid="{80643298-1ADA-459C-9B2F-B8BF61123750}"/>
    <hyperlink ref="B17" location="'12'!A1" display="'12'!A1" xr:uid="{8974B613-4F6C-4374-8384-4F15EF2C1853}"/>
    <hyperlink ref="A15" location="'10'!A1" display=" توزيع المعتمرين (من الخارج ) حسب الفئات العمرية للربع الثاني لعام 2024م" xr:uid="{76C50461-470B-4BC2-83DA-F4CE0A05B166}"/>
    <hyperlink ref="A17" location="'12'!A1" display="التوزيع النسبي لمعتمري الخارج حسب نوع التاشيرة للربع الثاني لعام 2024م" xr:uid="{8EBC4FE7-4550-481A-84A1-E8A6264E5657}"/>
    <hyperlink ref="A6" location="'1'!Print_Area" display="اجمالي  المعتمرين (من الداخل والخارج) حسب الجنس والجنسية  (سعودي/ غير سعودي)   لعام 2022" xr:uid="{00000000-0004-0000-0000-000000000000}"/>
    <hyperlink ref="A9" location="'4'!Print_Area" display="توزيع  المعتمرين السعوديين  (من الداخل ) حسب الشهر والمناطق الإدارية  لعام 2022" xr:uid="{00000000-0004-0000-0000-000005000000}"/>
    <hyperlink ref="A14" location="'9'!Print_Area" display="توزيع المعتمرين (من الخارج) حسب الجنس والشهر لعام 2022" xr:uid="{00000000-0004-0000-0000-000014000000}"/>
    <hyperlink ref="A13" location="'8'!Print_Area" display="المعتمرون ( من الداخل )  غير السعوديين حسب عدد مرات العمرة و الشهر لعام 2022" xr:uid="{00000000-0004-0000-0000-000011000000}"/>
    <hyperlink ref="A12" location="'7'!Print_Area" display="المعتمرون ( من الداخل ) السعوديين حسب عدد مرات العمرة و الشهر لعام 2022" xr:uid="{00000000-0004-0000-0000-00000E000000}"/>
    <hyperlink ref="A11" location="'6'!Print_Area" display="المعتمرون (من الداخل )  حسب عدد مرات العمرة و الشهر " xr:uid="{00000000-0004-0000-0000-00000B000000}"/>
    <hyperlink ref="A10" location="'5'!Print_Area" display="توزيع  المعتمرين غير السعوديين  (من الداخل ) حسب الشهر والمناطق الإدارية  لعام 2022" xr:uid="{00000000-0004-0000-0000-000008000000}"/>
    <hyperlink ref="A8" location="'3'!Print_Area" display="توزيع  المعتمرين (من الداخل ) حسب الشهر والمناطق الإدارية  لعام 2022" xr:uid="{00000000-0004-0000-0000-000002000000}"/>
    <hyperlink ref="A7" location="'2'!Print_Area" display="اجمالي  المعتمرين (من الداخل ) حسب الجنس والجنسية  (سعودي/ غير سعودي)  وفئات العمر لعام 2022" xr:uid="{00000000-0004-0000-0000-000001000000}"/>
    <hyperlink ref="B15" location="'10'!A1" display="'10'!A1" xr:uid="{ED4ED91F-09AA-46EF-BA49-DD5F83C527CA}"/>
    <hyperlink ref="B14" location="'9'!Print_Area" display="9" xr:uid="{C48FCBDC-61D5-485E-9893-2A006FE9CCEB}"/>
    <hyperlink ref="B13" location="'8'!A1" display="'8'!A1" xr:uid="{8EC6F6A7-C660-458B-8AEA-FC7622AF1D9F}"/>
    <hyperlink ref="B12" location="'7'!A1" display="'7'!A1" xr:uid="{AC3F052D-4BB0-4730-BB82-C0519071E2A9}"/>
    <hyperlink ref="B11" location="'6'!A1" display="'6'!A1" xr:uid="{D21C9A5C-A90B-4AEF-9F32-D82E1A4E178F}"/>
    <hyperlink ref="B10" location="'5'!A1" display="'5'!A1" xr:uid="{C088682A-CA65-478E-BA4B-8A00BDE5F22E}"/>
    <hyperlink ref="B9" location="'4'!A1" display="'4'!A1" xr:uid="{4EEE8807-CF7B-4F68-B86B-EFBFD599A2A4}"/>
    <hyperlink ref="B8" location="'3'!A1" display="'3'!A1" xr:uid="{625EAE9D-FBBA-4413-9C37-B08331C1BB02}"/>
    <hyperlink ref="B7" location="'2'!A1" display="'2'!A1" xr:uid="{4F2B2A0F-4C72-4A00-BEEF-9C5B62EE62A4}"/>
    <hyperlink ref="B6" location="'1'!A1" display="'1'!A1" xr:uid="{A2D5E4F9-346E-4B99-9D2D-40C0432B34D8}"/>
  </hyperlinks>
  <pageMargins left="0.7" right="0.7" top="0.75" bottom="0.75" header="0.3" footer="0.3"/>
  <pageSetup scale="76" orientation="portrait" r:id="rId1"/>
  <ignoredErrors>
    <ignoredError sqref="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E21"/>
  <sheetViews>
    <sheetView showGridLines="0" view="pageBreakPreview" zoomScale="80" zoomScaleNormal="100" zoomScaleSheetLayoutView="80" zoomScalePageLayoutView="55" workbookViewId="0">
      <selection activeCell="E10" sqref="E10"/>
    </sheetView>
  </sheetViews>
  <sheetFormatPr defaultColWidth="17.5703125" defaultRowHeight="21" customHeight="1"/>
  <cols>
    <col min="1" max="1" width="20.5703125" style="85" customWidth="1"/>
    <col min="2" max="3" width="20.140625" style="37" customWidth="1"/>
    <col min="4" max="4" width="21.140625" style="37" customWidth="1"/>
    <col min="5" max="16384" width="17.5703125" style="37"/>
  </cols>
  <sheetData>
    <row r="1" spans="1:5" s="89" customFormat="1" ht="21" customHeight="1">
      <c r="A1" s="1"/>
      <c r="B1" s="1"/>
      <c r="C1" s="1"/>
      <c r="D1" s="88"/>
    </row>
    <row r="2" spans="1:5" s="89" customFormat="1" ht="21" customHeight="1">
      <c r="A2" s="1"/>
      <c r="B2" s="1"/>
      <c r="C2" s="1"/>
      <c r="D2" s="88"/>
    </row>
    <row r="3" spans="1:5" s="89" customFormat="1" ht="21" customHeight="1">
      <c r="A3" s="157" t="s">
        <v>16</v>
      </c>
      <c r="B3" s="157"/>
      <c r="C3" s="157"/>
      <c r="D3" s="158"/>
    </row>
    <row r="4" spans="1:5" s="40" customFormat="1" ht="21" customHeight="1">
      <c r="A4" s="159"/>
      <c r="B4" s="159"/>
      <c r="C4" s="159"/>
      <c r="D4" s="160"/>
    </row>
    <row r="5" spans="1:5" s="41" customFormat="1" ht="21" customHeight="1">
      <c r="A5" s="32" t="s">
        <v>17</v>
      </c>
      <c r="B5" s="61"/>
      <c r="C5" s="61"/>
      <c r="D5" s="53"/>
    </row>
    <row r="6" spans="1:5" s="58" customFormat="1" ht="21" customHeight="1">
      <c r="A6" s="155" t="s">
        <v>18</v>
      </c>
      <c r="B6" s="153" t="s">
        <v>19</v>
      </c>
      <c r="C6" s="154"/>
      <c r="D6" s="155" t="s">
        <v>20</v>
      </c>
    </row>
    <row r="7" spans="1:5" s="58" customFormat="1" ht="21" customHeight="1">
      <c r="A7" s="156"/>
      <c r="B7" s="128" t="s">
        <v>21</v>
      </c>
      <c r="C7" s="128" t="s">
        <v>22</v>
      </c>
      <c r="D7" s="156"/>
    </row>
    <row r="8" spans="1:5" s="58" customFormat="1" ht="21" customHeight="1">
      <c r="A8" s="128" t="s">
        <v>23</v>
      </c>
      <c r="B8" s="42">
        <v>1224061.9155999999</v>
      </c>
      <c r="C8" s="42">
        <v>1065847.4136000001</v>
      </c>
      <c r="D8" s="42">
        <v>2289909.3292</v>
      </c>
      <c r="E8" s="142"/>
    </row>
    <row r="9" spans="1:5" s="58" customFormat="1" ht="21" customHeight="1">
      <c r="A9" s="128" t="s">
        <v>24</v>
      </c>
      <c r="B9" s="43">
        <v>5440444.2527999999</v>
      </c>
      <c r="C9" s="43">
        <v>2787204.8695999999</v>
      </c>
      <c r="D9" s="43">
        <v>8227649.1223999998</v>
      </c>
      <c r="E9" s="148"/>
    </row>
    <row r="10" spans="1:5" s="58" customFormat="1" ht="21" customHeight="1">
      <c r="A10" s="128" t="s">
        <v>20</v>
      </c>
      <c r="B10" s="130">
        <f>SUM(B8:B9)</f>
        <v>6664506.1683999998</v>
      </c>
      <c r="C10" s="130">
        <f t="shared" ref="C10:D10" si="0">SUM(C8:C9)</f>
        <v>3853052.2831999999</v>
      </c>
      <c r="D10" s="130">
        <f t="shared" si="0"/>
        <v>10517558.4516</v>
      </c>
      <c r="E10" s="151"/>
    </row>
    <row r="11" spans="1:5" s="49" customFormat="1" ht="21" customHeight="1">
      <c r="A11" s="161" t="s">
        <v>25</v>
      </c>
      <c r="B11" s="162"/>
      <c r="C11" s="162"/>
      <c r="D11" s="47" t="s">
        <v>26</v>
      </c>
    </row>
    <row r="12" spans="1:5" s="90" customFormat="1" ht="21" customHeight="1">
      <c r="A12" s="91"/>
      <c r="B12" s="139"/>
      <c r="C12" s="139"/>
      <c r="D12" s="92"/>
    </row>
    <row r="13" spans="1:5" s="90" customFormat="1" ht="21" customHeight="1">
      <c r="A13" s="91"/>
      <c r="B13" s="139"/>
      <c r="C13" s="139"/>
      <c r="D13" s="92"/>
    </row>
    <row r="14" spans="1:5" s="90" customFormat="1" ht="21" customHeight="1">
      <c r="A14" s="91"/>
      <c r="B14" s="139"/>
      <c r="C14" s="139"/>
      <c r="D14" s="117"/>
    </row>
    <row r="15" spans="1:5" s="90" customFormat="1" ht="21" customHeight="1">
      <c r="A15" s="91"/>
      <c r="B15" s="91"/>
      <c r="C15" s="91"/>
      <c r="D15" s="92"/>
    </row>
    <row r="16" spans="1:5" ht="21" customHeight="1">
      <c r="A16" s="93"/>
      <c r="B16" s="137"/>
      <c r="C16" s="137"/>
      <c r="D16" s="138"/>
    </row>
    <row r="17" spans="1:4" ht="21" customHeight="1">
      <c r="A17" s="93"/>
      <c r="B17" s="93"/>
      <c r="C17" s="137"/>
      <c r="D17" s="94"/>
    </row>
    <row r="18" spans="1:4" ht="21" customHeight="1">
      <c r="A18" s="93"/>
      <c r="B18" s="93"/>
      <c r="C18" s="93"/>
      <c r="D18" s="94"/>
    </row>
    <row r="19" spans="1:4" ht="21" customHeight="1">
      <c r="A19" s="93"/>
      <c r="B19" s="93"/>
      <c r="C19" s="93"/>
      <c r="D19" s="94"/>
    </row>
    <row r="20" spans="1:4" ht="21" customHeight="1">
      <c r="A20" s="93"/>
      <c r="B20" s="93"/>
      <c r="C20" s="93"/>
      <c r="D20" s="94"/>
    </row>
    <row r="21" spans="1:4" ht="21" customHeight="1">
      <c r="A21" s="95"/>
      <c r="B21" s="95"/>
      <c r="C21" s="95"/>
      <c r="D21" s="95"/>
    </row>
  </sheetData>
  <protectedRanges>
    <protectedRange sqref="A6:A10" name="نطاق1_6"/>
    <protectedRange sqref="A3 A5 B4:D5" name="نطاق1_7_3"/>
  </protectedRanges>
  <mergeCells count="5">
    <mergeCell ref="B6:C6"/>
    <mergeCell ref="A6:A7"/>
    <mergeCell ref="D6:D7"/>
    <mergeCell ref="A3:D4"/>
    <mergeCell ref="A11:C11"/>
  </mergeCells>
  <hyperlinks>
    <hyperlink ref="D11" location="' Index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L31"/>
  <sheetViews>
    <sheetView showGridLines="0" view="pageBreakPreview" zoomScale="80" zoomScaleNormal="100" zoomScaleSheetLayoutView="80" zoomScalePageLayoutView="55" workbookViewId="0">
      <selection activeCell="E21" sqref="E21:G21"/>
    </sheetView>
  </sheetViews>
  <sheetFormatPr defaultColWidth="17.5703125" defaultRowHeight="21" customHeight="1"/>
  <cols>
    <col min="1" max="1" width="17.5703125" style="37"/>
    <col min="2" max="2" width="17.5703125" style="85"/>
    <col min="3" max="16384" width="17.5703125" style="37"/>
  </cols>
  <sheetData>
    <row r="1" spans="1:11" s="78" customFormat="1" ht="21" customHeight="1">
      <c r="A1" s="1"/>
      <c r="B1" s="1"/>
      <c r="C1" s="164"/>
      <c r="D1" s="165"/>
      <c r="E1" s="77"/>
      <c r="F1" s="77"/>
      <c r="G1" s="77"/>
      <c r="H1" s="77"/>
      <c r="I1" s="77"/>
    </row>
    <row r="2" spans="1:11" s="78" customFormat="1" ht="21" customHeight="1">
      <c r="A2" s="1"/>
      <c r="B2" s="1"/>
      <c r="C2" s="77"/>
      <c r="D2" s="77"/>
      <c r="E2" s="77"/>
      <c r="F2" s="77"/>
      <c r="G2" s="77"/>
      <c r="H2" s="77"/>
      <c r="I2" s="77"/>
    </row>
    <row r="3" spans="1:11" s="78" customFormat="1" ht="21" customHeight="1">
      <c r="A3" s="1"/>
      <c r="B3" s="1"/>
      <c r="C3" s="79"/>
      <c r="D3" s="79"/>
      <c r="E3" s="79"/>
      <c r="F3" s="79"/>
      <c r="G3" s="79"/>
      <c r="H3" s="79"/>
      <c r="I3" s="79"/>
    </row>
    <row r="4" spans="1:11" s="41" customFormat="1" ht="21" customHeight="1">
      <c r="A4" s="166" t="s">
        <v>27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1" s="41" customFormat="1" ht="21" customHeight="1">
      <c r="A5" s="32" t="s">
        <v>28</v>
      </c>
      <c r="B5" s="61"/>
      <c r="C5" s="61"/>
      <c r="D5" s="54"/>
      <c r="E5" s="54"/>
      <c r="F5" s="54"/>
      <c r="G5" s="54"/>
      <c r="H5" s="54"/>
      <c r="I5" s="54"/>
      <c r="J5" s="54"/>
    </row>
    <row r="6" spans="1:11" ht="21" customHeight="1">
      <c r="A6" s="155" t="s">
        <v>29</v>
      </c>
      <c r="B6" s="153" t="s">
        <v>23</v>
      </c>
      <c r="C6" s="154"/>
      <c r="D6" s="169"/>
      <c r="E6" s="153" t="s">
        <v>30</v>
      </c>
      <c r="F6" s="154"/>
      <c r="G6" s="169"/>
      <c r="H6" s="153" t="s">
        <v>20</v>
      </c>
      <c r="I6" s="154"/>
      <c r="J6" s="169"/>
    </row>
    <row r="7" spans="1:11" ht="21" customHeight="1">
      <c r="A7" s="168"/>
      <c r="B7" s="155" t="s">
        <v>21</v>
      </c>
      <c r="C7" s="155" t="s">
        <v>22</v>
      </c>
      <c r="D7" s="155" t="s">
        <v>20</v>
      </c>
      <c r="E7" s="155" t="s">
        <v>21</v>
      </c>
      <c r="F7" s="155" t="s">
        <v>22</v>
      </c>
      <c r="G7" s="155" t="s">
        <v>20</v>
      </c>
      <c r="H7" s="155" t="s">
        <v>21</v>
      </c>
      <c r="I7" s="155" t="s">
        <v>22</v>
      </c>
      <c r="J7" s="155" t="s">
        <v>20</v>
      </c>
    </row>
    <row r="8" spans="1:11" ht="2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</row>
    <row r="9" spans="1:11" ht="21" customHeight="1">
      <c r="A9" s="128" t="s">
        <v>31</v>
      </c>
      <c r="B9" s="42">
        <v>44258.263800000001</v>
      </c>
      <c r="C9" s="42">
        <v>35564.788</v>
      </c>
      <c r="D9" s="42">
        <v>79823.051800000001</v>
      </c>
      <c r="E9" s="42">
        <v>64614.686399999999</v>
      </c>
      <c r="F9" s="42">
        <v>56645.928</v>
      </c>
      <c r="G9" s="42">
        <v>121260.61439999999</v>
      </c>
      <c r="H9" s="42">
        <v>108872.95019999999</v>
      </c>
      <c r="I9" s="42">
        <v>92210.716</v>
      </c>
      <c r="J9" s="42">
        <v>201083.66619999998</v>
      </c>
      <c r="K9" s="80"/>
    </row>
    <row r="10" spans="1:11" ht="21" customHeight="1">
      <c r="A10" s="128" t="s">
        <v>32</v>
      </c>
      <c r="B10" s="43">
        <v>276618.21580000001</v>
      </c>
      <c r="C10" s="43">
        <v>201116.2482</v>
      </c>
      <c r="D10" s="43">
        <v>477734.46400000004</v>
      </c>
      <c r="E10" s="43">
        <v>218827.39439999999</v>
      </c>
      <c r="F10" s="43">
        <v>179313.4056</v>
      </c>
      <c r="G10" s="43">
        <v>398140.8</v>
      </c>
      <c r="H10" s="43">
        <v>495445.6102</v>
      </c>
      <c r="I10" s="43">
        <v>380429.65379999997</v>
      </c>
      <c r="J10" s="43">
        <v>875875.26399999997</v>
      </c>
      <c r="K10" s="80"/>
    </row>
    <row r="11" spans="1:11" ht="21" customHeight="1">
      <c r="A11" s="128" t="s">
        <v>33</v>
      </c>
      <c r="B11" s="42">
        <v>363758.2034</v>
      </c>
      <c r="C11" s="42">
        <v>269351.33600000001</v>
      </c>
      <c r="D11" s="42">
        <v>633109.53940000001</v>
      </c>
      <c r="E11" s="42">
        <v>1126154.6232</v>
      </c>
      <c r="F11" s="42">
        <v>355881.42239999998</v>
      </c>
      <c r="G11" s="42">
        <v>1482036.0456000001</v>
      </c>
      <c r="H11" s="42">
        <v>1489912.8266</v>
      </c>
      <c r="I11" s="42">
        <v>625232.75839999993</v>
      </c>
      <c r="J11" s="42">
        <v>2115145.585</v>
      </c>
      <c r="K11" s="80"/>
    </row>
    <row r="12" spans="1:11" ht="21" customHeight="1">
      <c r="A12" s="128" t="s">
        <v>34</v>
      </c>
      <c r="B12" s="43">
        <v>255956.3504</v>
      </c>
      <c r="C12" s="43">
        <v>227054.016</v>
      </c>
      <c r="D12" s="43">
        <v>483010.3664</v>
      </c>
      <c r="E12" s="43">
        <v>1441232.5559999999</v>
      </c>
      <c r="F12" s="43">
        <v>434068.55040000001</v>
      </c>
      <c r="G12" s="43">
        <v>1875301.1063999999</v>
      </c>
      <c r="H12" s="43">
        <v>1697188.9064</v>
      </c>
      <c r="I12" s="43">
        <v>661122.56640000001</v>
      </c>
      <c r="J12" s="43">
        <v>2358311.4728000001</v>
      </c>
      <c r="K12" s="80"/>
    </row>
    <row r="13" spans="1:11" ht="21" customHeight="1">
      <c r="A13" s="128" t="s">
        <v>35</v>
      </c>
      <c r="B13" s="42">
        <v>148289.64860000001</v>
      </c>
      <c r="C13" s="42">
        <v>160595.91620000001</v>
      </c>
      <c r="D13" s="42">
        <v>308885.56480000005</v>
      </c>
      <c r="E13" s="42">
        <v>765390.03359999997</v>
      </c>
      <c r="F13" s="42">
        <v>254282.72399999999</v>
      </c>
      <c r="G13" s="42">
        <v>1019672.7575999999</v>
      </c>
      <c r="H13" s="42">
        <v>913679.68219999992</v>
      </c>
      <c r="I13" s="42">
        <v>414878.64020000002</v>
      </c>
      <c r="J13" s="42">
        <v>1328558.3223999999</v>
      </c>
      <c r="K13" s="80"/>
    </row>
    <row r="14" spans="1:11" ht="21" customHeight="1">
      <c r="A14" s="128" t="s">
        <v>36</v>
      </c>
      <c r="B14" s="43">
        <v>85486.888200000001</v>
      </c>
      <c r="C14" s="43">
        <v>110178.2616</v>
      </c>
      <c r="D14" s="43">
        <v>195665.14980000001</v>
      </c>
      <c r="E14" s="43">
        <v>342803.68559999997</v>
      </c>
      <c r="F14" s="43">
        <v>206511.77039999998</v>
      </c>
      <c r="G14" s="43">
        <v>549315.45600000001</v>
      </c>
      <c r="H14" s="43">
        <v>428290.57380000001</v>
      </c>
      <c r="I14" s="43">
        <v>316690.03200000001</v>
      </c>
      <c r="J14" s="43">
        <v>744980.60580000002</v>
      </c>
      <c r="K14" s="80"/>
    </row>
    <row r="15" spans="1:11" ht="21" customHeight="1">
      <c r="A15" s="128" t="s">
        <v>37</v>
      </c>
      <c r="B15" s="42">
        <v>49694.345399999998</v>
      </c>
      <c r="C15" s="42">
        <v>61986.847600000001</v>
      </c>
      <c r="D15" s="42">
        <v>111681.193</v>
      </c>
      <c r="E15" s="42">
        <v>214455.27360000001</v>
      </c>
      <c r="F15" s="42">
        <v>188891.06880000001</v>
      </c>
      <c r="G15" s="42">
        <v>403346.34240000002</v>
      </c>
      <c r="H15" s="42">
        <v>264149.61900000001</v>
      </c>
      <c r="I15" s="42">
        <v>250877.91639999999</v>
      </c>
      <c r="J15" s="42">
        <v>515027.53539999999</v>
      </c>
      <c r="K15" s="80"/>
    </row>
    <row r="16" spans="1:11" ht="21" customHeight="1">
      <c r="A16" s="128" t="s">
        <v>20</v>
      </c>
      <c r="B16" s="130">
        <v>1224061.9155999999</v>
      </c>
      <c r="C16" s="130">
        <v>1065847.4136000001</v>
      </c>
      <c r="D16" s="130">
        <v>2289909.3292</v>
      </c>
      <c r="E16" s="130">
        <v>4173478.2527999999</v>
      </c>
      <c r="F16" s="130">
        <v>1675594.8695999999</v>
      </c>
      <c r="G16" s="130">
        <v>5849073.1223999998</v>
      </c>
      <c r="H16" s="130">
        <v>5397540.1683999998</v>
      </c>
      <c r="I16" s="130">
        <v>2741442.2831999999</v>
      </c>
      <c r="J16" s="130">
        <v>8138982.4516000003</v>
      </c>
      <c r="K16" s="80"/>
    </row>
    <row r="17" spans="1:12" s="82" customFormat="1" ht="21" customHeight="1">
      <c r="A17" s="161" t="s">
        <v>38</v>
      </c>
      <c r="B17" s="162"/>
      <c r="C17" s="162"/>
      <c r="D17" s="81"/>
      <c r="I17" s="83"/>
      <c r="J17" s="47" t="s">
        <v>26</v>
      </c>
    </row>
    <row r="18" spans="1:12" ht="21" customHeight="1">
      <c r="B18" s="37"/>
      <c r="E18" s="85"/>
      <c r="G18" s="113"/>
      <c r="H18" s="62"/>
      <c r="I18" s="62"/>
      <c r="J18" s="84"/>
      <c r="K18" s="163"/>
      <c r="L18" s="163"/>
    </row>
    <row r="19" spans="1:12" ht="21" customHeight="1">
      <c r="D19" s="113"/>
      <c r="E19" s="86">
        <v>1266966</v>
      </c>
      <c r="F19" s="86">
        <v>1111610</v>
      </c>
      <c r="G19" s="37">
        <f>E19+F19</f>
        <v>2378576</v>
      </c>
      <c r="H19" s="14"/>
      <c r="J19" s="119"/>
      <c r="K19" s="80"/>
      <c r="L19" s="80"/>
    </row>
    <row r="20" spans="1:12" ht="21" customHeight="1">
      <c r="B20" s="86"/>
      <c r="C20" s="86"/>
      <c r="E20" s="135"/>
      <c r="F20" s="135"/>
      <c r="G20" s="135"/>
      <c r="H20" s="14"/>
      <c r="I20" s="14"/>
    </row>
    <row r="21" spans="1:12" ht="21" customHeight="1">
      <c r="B21" s="86"/>
      <c r="C21" s="86"/>
      <c r="E21" s="87">
        <f>E16+E19</f>
        <v>5440444.2527999999</v>
      </c>
      <c r="F21" s="87">
        <f t="shared" ref="F21:G21" si="0">F16+F19</f>
        <v>2787204.8695999999</v>
      </c>
      <c r="G21" s="87">
        <f t="shared" si="0"/>
        <v>8227649.1223999998</v>
      </c>
      <c r="H21" s="87"/>
      <c r="I21" s="14"/>
    </row>
    <row r="22" spans="1:12" ht="21" customHeight="1">
      <c r="B22" s="86"/>
      <c r="C22" s="86"/>
      <c r="D22" s="113"/>
      <c r="E22" s="87"/>
      <c r="F22" s="14"/>
      <c r="H22" s="14"/>
      <c r="I22" s="14"/>
    </row>
    <row r="23" spans="1:12" ht="21" customHeight="1">
      <c r="B23" s="86"/>
      <c r="C23" s="86"/>
      <c r="E23" s="14"/>
      <c r="F23" s="14"/>
      <c r="H23" s="14"/>
      <c r="I23" s="14"/>
    </row>
    <row r="24" spans="1:12" ht="21" customHeight="1">
      <c r="B24" s="86"/>
      <c r="C24" s="86"/>
      <c r="E24" s="14"/>
      <c r="F24" s="14"/>
      <c r="H24" s="14"/>
      <c r="I24" s="14"/>
    </row>
    <row r="25" spans="1:12" ht="21" customHeight="1">
      <c r="B25" s="86"/>
      <c r="C25" s="86"/>
      <c r="E25" s="14"/>
      <c r="F25" s="14"/>
      <c r="H25" s="14"/>
      <c r="I25" s="14"/>
    </row>
    <row r="26" spans="1:12" ht="21" customHeight="1">
      <c r="B26" s="86"/>
      <c r="C26" s="86"/>
      <c r="E26" s="14"/>
      <c r="F26" s="14"/>
      <c r="H26" s="14"/>
      <c r="I26" s="14"/>
    </row>
    <row r="27" spans="1:12" ht="21" customHeight="1">
      <c r="B27" s="86"/>
      <c r="C27" s="86"/>
      <c r="E27" s="14"/>
      <c r="F27" s="14"/>
      <c r="H27" s="14"/>
      <c r="I27" s="14"/>
    </row>
    <row r="28" spans="1:12" ht="21" customHeight="1">
      <c r="B28" s="86"/>
      <c r="C28" s="86"/>
      <c r="E28" s="14"/>
      <c r="F28" s="14"/>
      <c r="H28" s="14"/>
      <c r="I28" s="14"/>
    </row>
    <row r="29" spans="1:12" ht="21" customHeight="1">
      <c r="B29" s="86"/>
      <c r="C29" s="86"/>
      <c r="E29" s="14"/>
      <c r="F29" s="14"/>
      <c r="H29" s="14"/>
      <c r="I29" s="14"/>
    </row>
    <row r="30" spans="1:12" ht="21" customHeight="1">
      <c r="B30" s="86"/>
      <c r="C30" s="86"/>
      <c r="E30" s="14"/>
      <c r="F30" s="14"/>
      <c r="H30" s="14"/>
      <c r="I30" s="14"/>
    </row>
    <row r="31" spans="1:12" ht="21" customHeight="1">
      <c r="B31" s="37"/>
    </row>
  </sheetData>
  <protectedRanges>
    <protectedRange sqref="H6:J6" name="نطاق1_2"/>
    <protectedRange sqref="J20:J31 A6:A16" name="نطاق1_6"/>
    <protectedRange sqref="A4 C4:F4 B5:G5 H4:J5" name="نطاق1_7_3"/>
  </protectedRanges>
  <mergeCells count="17">
    <mergeCell ref="G7:G8"/>
    <mergeCell ref="A17:C17"/>
    <mergeCell ref="K18:L18"/>
    <mergeCell ref="C1:D1"/>
    <mergeCell ref="J7:J8"/>
    <mergeCell ref="I7:I8"/>
    <mergeCell ref="A4:J4"/>
    <mergeCell ref="E7:E8"/>
    <mergeCell ref="D7:D8"/>
    <mergeCell ref="C7:C8"/>
    <mergeCell ref="A6:A8"/>
    <mergeCell ref="B6:D6"/>
    <mergeCell ref="E6:G6"/>
    <mergeCell ref="H6:J6"/>
    <mergeCell ref="B7:B8"/>
    <mergeCell ref="F7:F8"/>
    <mergeCell ref="H7:H8"/>
  </mergeCells>
  <hyperlinks>
    <hyperlink ref="J17" location="' Index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O41"/>
  <sheetViews>
    <sheetView showGridLines="0" view="pageBreakPreview" zoomScale="80" zoomScaleNormal="88" zoomScaleSheetLayoutView="80" zoomScalePageLayoutView="70" workbookViewId="0">
      <selection activeCell="M23" sqref="M23"/>
    </sheetView>
  </sheetViews>
  <sheetFormatPr defaultColWidth="17.5703125" defaultRowHeight="21" customHeight="1"/>
  <cols>
    <col min="1" max="13" width="17.5703125" style="10"/>
    <col min="14" max="16384" width="17.5703125" style="9"/>
  </cols>
  <sheetData>
    <row r="1" spans="1:15" ht="21" customHeight="1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18"/>
      <c r="L2" s="18"/>
      <c r="M2" s="18"/>
    </row>
    <row r="3" spans="1:15" ht="21" customHeight="1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21" customHeight="1">
      <c r="A4" s="170" t="s">
        <v>39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5" s="63" customFormat="1" ht="21" customHeight="1">
      <c r="A5" s="171" t="s">
        <v>40</v>
      </c>
      <c r="B5" s="172"/>
      <c r="C5" s="172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s="15" customFormat="1" ht="21" customHeight="1">
      <c r="A6" s="155" t="s">
        <v>41</v>
      </c>
      <c r="B6" s="153" t="s">
        <v>42</v>
      </c>
      <c r="C6" s="154"/>
      <c r="D6" s="154"/>
      <c r="E6" s="153" t="s">
        <v>43</v>
      </c>
      <c r="F6" s="154"/>
      <c r="G6" s="154"/>
      <c r="H6" s="153" t="s">
        <v>44</v>
      </c>
      <c r="I6" s="154"/>
      <c r="J6" s="154"/>
      <c r="K6" s="153" t="s">
        <v>20</v>
      </c>
      <c r="L6" s="154"/>
      <c r="M6" s="154"/>
    </row>
    <row r="7" spans="1:15" s="14" customFormat="1" ht="21" customHeight="1">
      <c r="A7" s="168"/>
      <c r="B7" s="155" t="s">
        <v>21</v>
      </c>
      <c r="C7" s="155" t="s">
        <v>22</v>
      </c>
      <c r="D7" s="155" t="s">
        <v>20</v>
      </c>
      <c r="E7" s="155" t="s">
        <v>21</v>
      </c>
      <c r="F7" s="155" t="s">
        <v>22</v>
      </c>
      <c r="G7" s="155" t="s">
        <v>20</v>
      </c>
      <c r="H7" s="155" t="s">
        <v>21</v>
      </c>
      <c r="I7" s="155" t="s">
        <v>22</v>
      </c>
      <c r="J7" s="155" t="s">
        <v>20</v>
      </c>
      <c r="K7" s="155" t="s">
        <v>21</v>
      </c>
      <c r="L7" s="155" t="s">
        <v>22</v>
      </c>
      <c r="M7" s="155" t="s">
        <v>20</v>
      </c>
    </row>
    <row r="8" spans="1:15" s="14" customFormat="1" ht="2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5" s="13" customFormat="1" ht="21" customHeight="1">
      <c r="A9" s="128" t="s">
        <v>45</v>
      </c>
      <c r="B9" s="42">
        <v>490337.8334</v>
      </c>
      <c r="C9" s="42">
        <v>207598.66320000001</v>
      </c>
      <c r="D9" s="42">
        <v>697936.49659999995</v>
      </c>
      <c r="E9" s="42">
        <v>103789.77560000001</v>
      </c>
      <c r="F9" s="42">
        <v>44960.269799999995</v>
      </c>
      <c r="G9" s="42">
        <v>148750.0454</v>
      </c>
      <c r="H9" s="42">
        <v>19673.589599999999</v>
      </c>
      <c r="I9" s="42">
        <v>8634.2458000000006</v>
      </c>
      <c r="J9" s="42">
        <v>28307.8354</v>
      </c>
      <c r="K9" s="42">
        <v>613801.1986</v>
      </c>
      <c r="L9" s="42">
        <v>261193.17879999999</v>
      </c>
      <c r="M9" s="42">
        <v>874994.3774</v>
      </c>
    </row>
    <row r="10" spans="1:15" s="13" customFormat="1" ht="21" customHeight="1">
      <c r="A10" s="128" t="s">
        <v>46</v>
      </c>
      <c r="B10" s="43">
        <v>2622609.2217999999</v>
      </c>
      <c r="C10" s="43">
        <v>1401704.0636</v>
      </c>
      <c r="D10" s="43">
        <v>4024313.2853999999</v>
      </c>
      <c r="E10" s="43">
        <v>879546.93779999996</v>
      </c>
      <c r="F10" s="43">
        <v>513301.68099999998</v>
      </c>
      <c r="G10" s="43">
        <v>1392848.6187999998</v>
      </c>
      <c r="H10" s="43">
        <v>167968.7162</v>
      </c>
      <c r="I10" s="43">
        <v>90651.893799999991</v>
      </c>
      <c r="J10" s="43">
        <v>258620.61</v>
      </c>
      <c r="K10" s="43">
        <v>3670124.8757999996</v>
      </c>
      <c r="L10" s="43">
        <v>2005657.6384000001</v>
      </c>
      <c r="M10" s="43">
        <v>5675782.5142000001</v>
      </c>
    </row>
    <row r="11" spans="1:15" s="13" customFormat="1" ht="21" customHeight="1">
      <c r="A11" s="128" t="s">
        <v>47</v>
      </c>
      <c r="B11" s="42">
        <v>249973.08419999998</v>
      </c>
      <c r="C11" s="42">
        <v>115400.4084</v>
      </c>
      <c r="D11" s="42">
        <v>365373.4926</v>
      </c>
      <c r="E11" s="42">
        <v>70747.184999999998</v>
      </c>
      <c r="F11" s="42">
        <v>26390.104800000001</v>
      </c>
      <c r="G11" s="42">
        <v>97137.289799999999</v>
      </c>
      <c r="H11" s="42">
        <v>16687.735200000003</v>
      </c>
      <c r="I11" s="42">
        <v>6118.1350000000002</v>
      </c>
      <c r="J11" s="42">
        <v>22805.870200000001</v>
      </c>
      <c r="K11" s="42">
        <v>337408.00439999998</v>
      </c>
      <c r="L11" s="42">
        <v>147908.6482</v>
      </c>
      <c r="M11" s="42">
        <v>485316.65259999997</v>
      </c>
    </row>
    <row r="12" spans="1:15" s="13" customFormat="1" ht="21" customHeight="1">
      <c r="A12" s="128" t="s">
        <v>48</v>
      </c>
      <c r="B12" s="43">
        <v>62470.93759999999</v>
      </c>
      <c r="C12" s="43">
        <v>25169.2726</v>
      </c>
      <c r="D12" s="43">
        <v>87640.210200000001</v>
      </c>
      <c r="E12" s="43">
        <v>15878.424000000001</v>
      </c>
      <c r="F12" s="43">
        <v>7985.4691999999995</v>
      </c>
      <c r="G12" s="43">
        <v>23863.893199999999</v>
      </c>
      <c r="H12" s="43">
        <v>3376.1471999999999</v>
      </c>
      <c r="I12" s="43">
        <v>1396.1882000000001</v>
      </c>
      <c r="J12" s="43">
        <v>4772.3353999999999</v>
      </c>
      <c r="K12" s="43">
        <v>81725.508799999996</v>
      </c>
      <c r="L12" s="43">
        <v>34550.929999999993</v>
      </c>
      <c r="M12" s="43">
        <v>116276.43879999999</v>
      </c>
    </row>
    <row r="13" spans="1:15" s="13" customFormat="1" ht="21" customHeight="1">
      <c r="A13" s="128" t="s">
        <v>49</v>
      </c>
      <c r="B13" s="42">
        <v>168624.55579999997</v>
      </c>
      <c r="C13" s="42">
        <v>54950.7886</v>
      </c>
      <c r="D13" s="42">
        <v>223575.34439999997</v>
      </c>
      <c r="E13" s="42">
        <v>39777.991999999998</v>
      </c>
      <c r="F13" s="42">
        <v>14968.988600000001</v>
      </c>
      <c r="G13" s="42">
        <v>54746.980600000003</v>
      </c>
      <c r="H13" s="42">
        <v>7045.0901999999996</v>
      </c>
      <c r="I13" s="42">
        <v>2769.0925999999999</v>
      </c>
      <c r="J13" s="42">
        <v>9814.1828000000005</v>
      </c>
      <c r="K13" s="42">
        <v>215447.63799999998</v>
      </c>
      <c r="L13" s="42">
        <v>72688.8698</v>
      </c>
      <c r="M13" s="42">
        <v>288136.50780000002</v>
      </c>
    </row>
    <row r="14" spans="1:15" s="13" customFormat="1" ht="21" customHeight="1">
      <c r="A14" s="128" t="s">
        <v>50</v>
      </c>
      <c r="B14" s="43">
        <v>153833.10940000002</v>
      </c>
      <c r="C14" s="43">
        <v>75740.931199999992</v>
      </c>
      <c r="D14" s="43">
        <v>229574.04060000001</v>
      </c>
      <c r="E14" s="43">
        <v>25518.304799999998</v>
      </c>
      <c r="F14" s="43">
        <v>10643.0542</v>
      </c>
      <c r="G14" s="43">
        <v>36161.358999999997</v>
      </c>
      <c r="H14" s="43">
        <v>4215.8011999999999</v>
      </c>
      <c r="I14" s="43">
        <v>1527.9766</v>
      </c>
      <c r="J14" s="43">
        <v>5743.7777999999998</v>
      </c>
      <c r="K14" s="43">
        <v>183567.21539999999</v>
      </c>
      <c r="L14" s="43">
        <v>87911.962</v>
      </c>
      <c r="M14" s="43">
        <v>271479.17740000004</v>
      </c>
    </row>
    <row r="15" spans="1:15" s="13" customFormat="1" ht="21" customHeight="1">
      <c r="A15" s="128" t="s">
        <v>51</v>
      </c>
      <c r="B15" s="42">
        <v>50379.978000000003</v>
      </c>
      <c r="C15" s="42">
        <v>19805.2526</v>
      </c>
      <c r="D15" s="42">
        <v>70185.23060000001</v>
      </c>
      <c r="E15" s="42">
        <v>8601.4079999999994</v>
      </c>
      <c r="F15" s="42">
        <v>2817.1491999999998</v>
      </c>
      <c r="G15" s="42">
        <v>11418.557199999999</v>
      </c>
      <c r="H15" s="42">
        <v>1504.85</v>
      </c>
      <c r="I15" s="42">
        <v>485.07819999999998</v>
      </c>
      <c r="J15" s="42">
        <v>1989.9281999999998</v>
      </c>
      <c r="K15" s="42">
        <v>60486.235999999997</v>
      </c>
      <c r="L15" s="42">
        <v>23107.48</v>
      </c>
      <c r="M15" s="42">
        <v>83593.715999999986</v>
      </c>
    </row>
    <row r="16" spans="1:15" s="13" customFormat="1" ht="21" customHeight="1">
      <c r="A16" s="128" t="s">
        <v>52</v>
      </c>
      <c r="B16" s="43">
        <v>24151.605800000001</v>
      </c>
      <c r="C16" s="43">
        <v>11054.817599999998</v>
      </c>
      <c r="D16" s="43">
        <v>35206.4234</v>
      </c>
      <c r="E16" s="43">
        <v>5281.5814</v>
      </c>
      <c r="F16" s="43">
        <v>2609.4204</v>
      </c>
      <c r="G16" s="43">
        <v>7891.0018</v>
      </c>
      <c r="H16" s="43">
        <v>1065.6541999999999</v>
      </c>
      <c r="I16" s="43">
        <v>431.91120000000001</v>
      </c>
      <c r="J16" s="43">
        <v>1497.5654</v>
      </c>
      <c r="K16" s="43">
        <v>30498.841400000005</v>
      </c>
      <c r="L16" s="43">
        <v>14096.149199999998</v>
      </c>
      <c r="M16" s="43">
        <v>44594.990600000005</v>
      </c>
      <c r="O16" s="28"/>
    </row>
    <row r="17" spans="1:13" s="13" customFormat="1" ht="21" customHeight="1">
      <c r="A17" s="128" t="s">
        <v>53</v>
      </c>
      <c r="B17" s="42">
        <v>9016.9850000000006</v>
      </c>
      <c r="C17" s="42">
        <v>3822.5441999999998</v>
      </c>
      <c r="D17" s="42">
        <v>12839.529199999999</v>
      </c>
      <c r="E17" s="42">
        <v>1973.5726</v>
      </c>
      <c r="F17" s="42">
        <v>768.75099999999998</v>
      </c>
      <c r="G17" s="42">
        <v>2742.3235999999997</v>
      </c>
      <c r="H17" s="42">
        <v>337.41300000000001</v>
      </c>
      <c r="I17" s="42">
        <v>112.61199999999999</v>
      </c>
      <c r="J17" s="42">
        <v>450.02499999999998</v>
      </c>
      <c r="K17" s="42">
        <v>11327.970599999999</v>
      </c>
      <c r="L17" s="42">
        <v>4703.9071999999996</v>
      </c>
      <c r="M17" s="42">
        <v>16031.877799999998</v>
      </c>
    </row>
    <row r="18" spans="1:13" s="13" customFormat="1" ht="21" customHeight="1">
      <c r="A18" s="128" t="s">
        <v>54</v>
      </c>
      <c r="B18" s="43">
        <v>86875.967600000004</v>
      </c>
      <c r="C18" s="43">
        <v>40427.232999999993</v>
      </c>
      <c r="D18" s="43">
        <v>127303.20060000001</v>
      </c>
      <c r="E18" s="43">
        <v>17576.034599999999</v>
      </c>
      <c r="F18" s="43">
        <v>6886.4429999999993</v>
      </c>
      <c r="G18" s="43">
        <v>24462.477599999998</v>
      </c>
      <c r="H18" s="43">
        <v>2180.2004000000002</v>
      </c>
      <c r="I18" s="43">
        <v>849.75639999999999</v>
      </c>
      <c r="J18" s="43">
        <v>3029.9568000000004</v>
      </c>
      <c r="K18" s="43">
        <v>106632.2026</v>
      </c>
      <c r="L18" s="43">
        <v>48163.432399999998</v>
      </c>
      <c r="M18" s="43">
        <v>154795.63500000001</v>
      </c>
    </row>
    <row r="19" spans="1:13" s="13" customFormat="1" ht="21" customHeight="1">
      <c r="A19" s="128" t="s">
        <v>55</v>
      </c>
      <c r="B19" s="42">
        <v>17369.707200000001</v>
      </c>
      <c r="C19" s="42">
        <v>6473.6450000000004</v>
      </c>
      <c r="D19" s="42">
        <v>23843.352200000001</v>
      </c>
      <c r="E19" s="42">
        <v>4161.68</v>
      </c>
      <c r="F19" s="42">
        <v>1492.518</v>
      </c>
      <c r="G19" s="42">
        <v>5654.1980000000003</v>
      </c>
      <c r="H19" s="42">
        <v>894.91159999999991</v>
      </c>
      <c r="I19" s="42">
        <v>285.3646</v>
      </c>
      <c r="J19" s="42">
        <v>1180.2761999999998</v>
      </c>
      <c r="K19" s="42">
        <v>22426.298800000004</v>
      </c>
      <c r="L19" s="42">
        <v>8251.5276000000013</v>
      </c>
      <c r="M19" s="42">
        <v>30677.826400000005</v>
      </c>
    </row>
    <row r="20" spans="1:13" s="13" customFormat="1" ht="21" customHeight="1">
      <c r="A20" s="128" t="s">
        <v>56</v>
      </c>
      <c r="B20" s="43">
        <v>34021.8266</v>
      </c>
      <c r="C20" s="43">
        <v>19197.579400000002</v>
      </c>
      <c r="D20" s="43">
        <v>53219.406000000003</v>
      </c>
      <c r="E20" s="43">
        <v>6622.4139999999998</v>
      </c>
      <c r="F20" s="43">
        <v>3007.4702000000002</v>
      </c>
      <c r="G20" s="43">
        <v>9629.8842000000004</v>
      </c>
      <c r="H20" s="43">
        <v>1408.4187999999999</v>
      </c>
      <c r="I20" s="43">
        <v>663.10899999999992</v>
      </c>
      <c r="J20" s="43">
        <v>2071.5277999999998</v>
      </c>
      <c r="K20" s="43">
        <v>42052.659399999997</v>
      </c>
      <c r="L20" s="43">
        <v>22868.158600000002</v>
      </c>
      <c r="M20" s="43">
        <v>64920.817999999999</v>
      </c>
    </row>
    <row r="21" spans="1:13" s="13" customFormat="1" ht="21" customHeight="1">
      <c r="A21" s="128" t="s">
        <v>57</v>
      </c>
      <c r="B21" s="42">
        <v>17798.658599999999</v>
      </c>
      <c r="C21" s="42">
        <v>8733.351999999999</v>
      </c>
      <c r="D21" s="42">
        <v>26532.010599999998</v>
      </c>
      <c r="E21" s="42">
        <v>3530.6668</v>
      </c>
      <c r="F21" s="42">
        <v>1393.4022</v>
      </c>
      <c r="G21" s="42">
        <v>4924.0689999999995</v>
      </c>
      <c r="H21" s="42">
        <v>712.19320000000005</v>
      </c>
      <c r="I21" s="42">
        <v>213.64680000000001</v>
      </c>
      <c r="J21" s="42">
        <v>925.84</v>
      </c>
      <c r="K21" s="42">
        <v>22041.518599999999</v>
      </c>
      <c r="L21" s="42">
        <v>10340.401</v>
      </c>
      <c r="M21" s="42">
        <v>32381.919600000001</v>
      </c>
    </row>
    <row r="22" spans="1:13" s="13" customFormat="1" ht="21" customHeight="1">
      <c r="A22" s="128" t="s">
        <v>20</v>
      </c>
      <c r="B22" s="131">
        <v>3987463.4709999999</v>
      </c>
      <c r="C22" s="131">
        <v>1990078.5514</v>
      </c>
      <c r="D22" s="131">
        <v>5977542.0223999983</v>
      </c>
      <c r="E22" s="131">
        <v>1183005.9766000004</v>
      </c>
      <c r="F22" s="131">
        <v>637224.72160000005</v>
      </c>
      <c r="G22" s="131">
        <v>1820230.6981999995</v>
      </c>
      <c r="H22" s="131">
        <v>227070.72080000001</v>
      </c>
      <c r="I22" s="131">
        <v>114139.01019999999</v>
      </c>
      <c r="J22" s="131">
        <v>341209.73100000003</v>
      </c>
      <c r="K22" s="131">
        <v>5397540.1683999998</v>
      </c>
      <c r="L22" s="131">
        <v>2741442.2831999999</v>
      </c>
      <c r="M22" s="131">
        <v>8138982.4515999984</v>
      </c>
    </row>
    <row r="23" spans="1:13" s="57" customFormat="1" ht="21" customHeight="1">
      <c r="A23" s="161" t="s">
        <v>38</v>
      </c>
      <c r="B23" s="162"/>
      <c r="C23" s="162"/>
      <c r="D23" s="173"/>
      <c r="E23" s="173"/>
      <c r="F23" s="173"/>
      <c r="G23" s="173"/>
      <c r="H23" s="173"/>
      <c r="I23" s="173"/>
      <c r="J23" s="173"/>
      <c r="K23" s="173"/>
      <c r="L23" s="173"/>
      <c r="M23" s="47" t="s">
        <v>26</v>
      </c>
    </row>
    <row r="24" spans="1:13" ht="21" customHeight="1">
      <c r="M24" s="29"/>
    </row>
    <row r="25" spans="1:13" ht="21" customHeight="1">
      <c r="D25" s="29"/>
    </row>
    <row r="26" spans="1:13" ht="21" customHeight="1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3" ht="21" customHeight="1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3" ht="21" customHeight="1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3" ht="21" customHeight="1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3" ht="21" customHeight="1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  <row r="31" spans="1:13" ht="21" customHeight="1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</row>
    <row r="32" spans="1:13" ht="21" customHeight="1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2:13" ht="21" customHeight="1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</row>
    <row r="34" spans="2:13" ht="21" customHeight="1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2:13" ht="21" customHeight="1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</row>
    <row r="36" spans="2:13" ht="21" customHeight="1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</row>
    <row r="37" spans="2:13" ht="21" customHeight="1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2:13" ht="21" customHeight="1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2:13" ht="21" customHeight="1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2:13" ht="21" customHeight="1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2:13" ht="21" customHeight="1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</sheetData>
  <mergeCells count="23">
    <mergeCell ref="A4:M4"/>
    <mergeCell ref="A5:C5"/>
    <mergeCell ref="A23:C23"/>
    <mergeCell ref="D23:F23"/>
    <mergeCell ref="G23:I23"/>
    <mergeCell ref="J23:L23"/>
    <mergeCell ref="G7:G8"/>
    <mergeCell ref="H6:J6"/>
    <mergeCell ref="H7:H8"/>
    <mergeCell ref="I7:I8"/>
    <mergeCell ref="J7:J8"/>
    <mergeCell ref="A6:A8"/>
    <mergeCell ref="K6:M6"/>
    <mergeCell ref="K7:K8"/>
    <mergeCell ref="L7:L8"/>
    <mergeCell ref="M7:M8"/>
    <mergeCell ref="E6:G6"/>
    <mergeCell ref="B6:D6"/>
    <mergeCell ref="B7:B8"/>
    <mergeCell ref="C7:C8"/>
    <mergeCell ref="D7:D8"/>
    <mergeCell ref="E7:E8"/>
    <mergeCell ref="F7:F8"/>
  </mergeCells>
  <hyperlinks>
    <hyperlink ref="M23" location="' Index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P64"/>
  <sheetViews>
    <sheetView showGridLines="0" view="pageBreakPreview" zoomScale="80" zoomScaleNormal="75" zoomScaleSheetLayoutView="80" zoomScalePageLayoutView="70" workbookViewId="0">
      <selection sqref="A1:M23"/>
    </sheetView>
  </sheetViews>
  <sheetFormatPr defaultColWidth="20.5703125" defaultRowHeight="21" customHeight="1"/>
  <cols>
    <col min="1" max="1" width="14.5703125" style="10" customWidth="1"/>
    <col min="2" max="2" width="10.5703125" style="10" customWidth="1"/>
    <col min="3" max="3" width="10.7109375" style="10" customWidth="1"/>
    <col min="4" max="13" width="10.5703125" style="10" customWidth="1"/>
    <col min="14" max="16384" width="20.5703125" style="9"/>
  </cols>
  <sheetData>
    <row r="1" spans="1:16" ht="21" customHeight="1">
      <c r="A1" s="1"/>
      <c r="B1" s="1"/>
    </row>
    <row r="2" spans="1:16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70"/>
      <c r="L2" s="70"/>
      <c r="M2" s="70"/>
    </row>
    <row r="3" spans="1:16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70"/>
      <c r="L3" s="70"/>
      <c r="M3" s="70"/>
    </row>
    <row r="4" spans="1:16" s="16" customFormat="1" ht="21" customHeight="1">
      <c r="A4" s="166" t="s">
        <v>58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6" s="63" customFormat="1" ht="21" customHeight="1">
      <c r="A5" s="171" t="s">
        <v>59</v>
      </c>
      <c r="B5" s="172"/>
      <c r="C5" s="172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" s="15" customFormat="1" ht="21" customHeight="1">
      <c r="A6" s="155" t="s">
        <v>41</v>
      </c>
      <c r="B6" s="153" t="s">
        <v>42</v>
      </c>
      <c r="C6" s="154"/>
      <c r="D6" s="154"/>
      <c r="E6" s="153" t="s">
        <v>43</v>
      </c>
      <c r="F6" s="154"/>
      <c r="G6" s="154"/>
      <c r="H6" s="153" t="s">
        <v>44</v>
      </c>
      <c r="I6" s="154"/>
      <c r="J6" s="154"/>
      <c r="K6" s="153" t="s">
        <v>20</v>
      </c>
      <c r="L6" s="154"/>
      <c r="M6" s="154"/>
    </row>
    <row r="7" spans="1:16" s="14" customFormat="1" ht="21" customHeight="1">
      <c r="A7" s="168"/>
      <c r="B7" s="155" t="s">
        <v>21</v>
      </c>
      <c r="C7" s="155" t="s">
        <v>22</v>
      </c>
      <c r="D7" s="155" t="s">
        <v>20</v>
      </c>
      <c r="E7" s="155" t="s">
        <v>21</v>
      </c>
      <c r="F7" s="155" t="s">
        <v>22</v>
      </c>
      <c r="G7" s="155" t="s">
        <v>20</v>
      </c>
      <c r="H7" s="155" t="s">
        <v>21</v>
      </c>
      <c r="I7" s="155" t="s">
        <v>22</v>
      </c>
      <c r="J7" s="155" t="s">
        <v>20</v>
      </c>
      <c r="K7" s="155" t="s">
        <v>21</v>
      </c>
      <c r="L7" s="155" t="s">
        <v>22</v>
      </c>
      <c r="M7" s="155" t="s">
        <v>20</v>
      </c>
    </row>
    <row r="8" spans="1:16" s="14" customFormat="1" ht="2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6" s="13" customFormat="1" ht="21" customHeight="1">
      <c r="A9" s="128" t="s">
        <v>45</v>
      </c>
      <c r="B9" s="42">
        <v>153485.4614</v>
      </c>
      <c r="C9" s="42">
        <v>120509.82</v>
      </c>
      <c r="D9" s="42">
        <v>273995.28139999998</v>
      </c>
      <c r="E9" s="42">
        <v>25140.626</v>
      </c>
      <c r="F9" s="42">
        <v>22551.4794</v>
      </c>
      <c r="G9" s="42">
        <v>47692.1054</v>
      </c>
      <c r="H9" s="42">
        <v>5391.0312000000004</v>
      </c>
      <c r="I9" s="42">
        <v>4040.7705999999998</v>
      </c>
      <c r="J9" s="42">
        <v>9431.8018000000011</v>
      </c>
      <c r="K9" s="42">
        <v>184017.11859999999</v>
      </c>
      <c r="L9" s="42">
        <v>147102.07</v>
      </c>
      <c r="M9" s="42">
        <v>331119.18859999999</v>
      </c>
      <c r="N9" s="28"/>
    </row>
    <row r="10" spans="1:16" s="13" customFormat="1" ht="21" customHeight="1">
      <c r="A10" s="128" t="s">
        <v>46</v>
      </c>
      <c r="B10" s="43">
        <v>551162.86179999996</v>
      </c>
      <c r="C10" s="43">
        <v>518817.92599999998</v>
      </c>
      <c r="D10" s="43">
        <v>1069980.7878</v>
      </c>
      <c r="E10" s="43">
        <v>71836.616999999998</v>
      </c>
      <c r="F10" s="43">
        <v>66075.171400000007</v>
      </c>
      <c r="G10" s="43">
        <v>137911.78840000002</v>
      </c>
      <c r="H10" s="43">
        <v>15593.695400000001</v>
      </c>
      <c r="I10" s="43">
        <v>13396.237000000001</v>
      </c>
      <c r="J10" s="43">
        <v>28989.932400000002</v>
      </c>
      <c r="K10" s="43">
        <v>638593.17419999989</v>
      </c>
      <c r="L10" s="43">
        <v>598289.33440000005</v>
      </c>
      <c r="M10" s="43">
        <v>1236882.5085999998</v>
      </c>
      <c r="N10" s="28"/>
      <c r="O10" s="71"/>
      <c r="P10" s="28"/>
    </row>
    <row r="11" spans="1:16" s="13" customFormat="1" ht="21" customHeight="1">
      <c r="A11" s="128" t="s">
        <v>47</v>
      </c>
      <c r="B11" s="42">
        <v>88730.516999999993</v>
      </c>
      <c r="C11" s="42">
        <v>74686.054799999998</v>
      </c>
      <c r="D11" s="42">
        <v>163416.57179999998</v>
      </c>
      <c r="E11" s="42">
        <v>12550.2906</v>
      </c>
      <c r="F11" s="42">
        <v>11367.7176</v>
      </c>
      <c r="G11" s="42">
        <v>23918.0082</v>
      </c>
      <c r="H11" s="42">
        <v>2357.6376</v>
      </c>
      <c r="I11" s="42">
        <v>2005.9942000000001</v>
      </c>
      <c r="J11" s="42">
        <v>4363.6318000000001</v>
      </c>
      <c r="K11" s="42">
        <v>103638.4452</v>
      </c>
      <c r="L11" s="42">
        <v>88059.766600000003</v>
      </c>
      <c r="M11" s="42">
        <v>191698.21179999999</v>
      </c>
      <c r="N11" s="28"/>
    </row>
    <row r="12" spans="1:16" s="13" customFormat="1" ht="21" customHeight="1">
      <c r="A12" s="128" t="s">
        <v>48</v>
      </c>
      <c r="B12" s="43">
        <v>27791.091199999999</v>
      </c>
      <c r="C12" s="43">
        <v>17803.667799999999</v>
      </c>
      <c r="D12" s="43">
        <v>45594.758999999998</v>
      </c>
      <c r="E12" s="43">
        <v>6967.7952000000005</v>
      </c>
      <c r="F12" s="43">
        <v>5768.9539999999997</v>
      </c>
      <c r="G12" s="43">
        <v>12736.7492</v>
      </c>
      <c r="H12" s="43">
        <v>1606.7975999999999</v>
      </c>
      <c r="I12" s="43">
        <v>922.28179999999998</v>
      </c>
      <c r="J12" s="43">
        <v>2529.0793999999996</v>
      </c>
      <c r="K12" s="43">
        <v>36365.684000000001</v>
      </c>
      <c r="L12" s="43">
        <v>24494.903599999998</v>
      </c>
      <c r="M12" s="43">
        <v>60860.587599999999</v>
      </c>
      <c r="N12" s="28"/>
    </row>
    <row r="13" spans="1:16" s="13" customFormat="1" ht="21" customHeight="1">
      <c r="A13" s="128" t="s">
        <v>49</v>
      </c>
      <c r="B13" s="42">
        <v>37856.1014</v>
      </c>
      <c r="C13" s="42">
        <v>28180.276600000001</v>
      </c>
      <c r="D13" s="42">
        <v>66036.377999999997</v>
      </c>
      <c r="E13" s="42">
        <v>8884.94</v>
      </c>
      <c r="F13" s="42">
        <v>6921.4934000000003</v>
      </c>
      <c r="G13" s="42">
        <v>15806.433400000002</v>
      </c>
      <c r="H13" s="42">
        <v>2601.6606000000002</v>
      </c>
      <c r="I13" s="42">
        <v>1635.5798</v>
      </c>
      <c r="J13" s="42">
        <v>4237.2404000000006</v>
      </c>
      <c r="K13" s="42">
        <v>49342.702000000005</v>
      </c>
      <c r="L13" s="42">
        <v>36737.349800000004</v>
      </c>
      <c r="M13" s="42">
        <v>86080.051800000016</v>
      </c>
      <c r="N13" s="28"/>
    </row>
    <row r="14" spans="1:16" s="13" customFormat="1" ht="21" customHeight="1">
      <c r="A14" s="128" t="s">
        <v>50</v>
      </c>
      <c r="B14" s="43">
        <v>79447.631800000003</v>
      </c>
      <c r="C14" s="43">
        <v>62810.268799999998</v>
      </c>
      <c r="D14" s="43">
        <v>142257.90059999999</v>
      </c>
      <c r="E14" s="43">
        <v>8754.7944000000007</v>
      </c>
      <c r="F14" s="43">
        <v>6841.4038</v>
      </c>
      <c r="G14" s="43">
        <v>15596.198200000001</v>
      </c>
      <c r="H14" s="43">
        <v>1263.914</v>
      </c>
      <c r="I14" s="43">
        <v>789.63339999999994</v>
      </c>
      <c r="J14" s="43">
        <v>2053.5473999999999</v>
      </c>
      <c r="K14" s="43">
        <v>89466.340200000006</v>
      </c>
      <c r="L14" s="43">
        <v>70441.305999999997</v>
      </c>
      <c r="M14" s="43">
        <v>159907.64620000002</v>
      </c>
      <c r="N14" s="28"/>
    </row>
    <row r="15" spans="1:16" s="13" customFormat="1" ht="21" customHeight="1">
      <c r="A15" s="128" t="s">
        <v>51</v>
      </c>
      <c r="B15" s="42">
        <v>17787.399600000001</v>
      </c>
      <c r="C15" s="42">
        <v>15721.3382</v>
      </c>
      <c r="D15" s="42">
        <v>33508.737800000003</v>
      </c>
      <c r="E15" s="42">
        <v>1922.1504</v>
      </c>
      <c r="F15" s="42">
        <v>1799.5132000000001</v>
      </c>
      <c r="G15" s="42">
        <v>3721.6635999999999</v>
      </c>
      <c r="H15" s="42">
        <v>317.85559999999998</v>
      </c>
      <c r="I15" s="42">
        <v>234.01179999999999</v>
      </c>
      <c r="J15" s="42">
        <v>551.86739999999998</v>
      </c>
      <c r="K15" s="42">
        <v>20027.405599999998</v>
      </c>
      <c r="L15" s="42">
        <v>17754.8632</v>
      </c>
      <c r="M15" s="42">
        <v>37782.268799999998</v>
      </c>
      <c r="N15" s="28"/>
    </row>
    <row r="16" spans="1:16" s="13" customFormat="1" ht="21" customHeight="1">
      <c r="A16" s="128" t="s">
        <v>52</v>
      </c>
      <c r="B16" s="43">
        <v>10262.731400000001</v>
      </c>
      <c r="C16" s="43">
        <v>8229.2063999999991</v>
      </c>
      <c r="D16" s="43">
        <v>18491.9378</v>
      </c>
      <c r="E16" s="43">
        <v>1990.9774</v>
      </c>
      <c r="F16" s="43">
        <v>1869.5916</v>
      </c>
      <c r="G16" s="43">
        <v>3860.569</v>
      </c>
      <c r="H16" s="43">
        <v>299.08460000000002</v>
      </c>
      <c r="I16" s="43">
        <v>240.2688</v>
      </c>
      <c r="J16" s="43">
        <v>539.35339999999997</v>
      </c>
      <c r="K16" s="43">
        <v>12552.7934</v>
      </c>
      <c r="L16" s="43">
        <v>10339.066799999999</v>
      </c>
      <c r="M16" s="43">
        <v>22891.860199999999</v>
      </c>
      <c r="N16" s="28"/>
    </row>
    <row r="17" spans="1:14" s="13" customFormat="1" ht="21" customHeight="1">
      <c r="A17" s="128" t="s">
        <v>53</v>
      </c>
      <c r="B17" s="42">
        <v>3249.8858</v>
      </c>
      <c r="C17" s="42">
        <v>2714.2865999999999</v>
      </c>
      <c r="D17" s="42">
        <v>5964.1723999999995</v>
      </c>
      <c r="E17" s="42">
        <v>504.31420000000003</v>
      </c>
      <c r="F17" s="42">
        <v>504.31420000000003</v>
      </c>
      <c r="G17" s="42">
        <v>1008.6284000000001</v>
      </c>
      <c r="H17" s="42">
        <v>86.346599999999995</v>
      </c>
      <c r="I17" s="42">
        <v>65.072800000000001</v>
      </c>
      <c r="J17" s="42">
        <v>151.4194</v>
      </c>
      <c r="K17" s="42">
        <v>3840.5465999999997</v>
      </c>
      <c r="L17" s="42">
        <v>3283.6736000000001</v>
      </c>
      <c r="M17" s="42">
        <v>7124.2201999999997</v>
      </c>
      <c r="N17" s="28"/>
    </row>
    <row r="18" spans="1:14" s="13" customFormat="1" ht="21" customHeight="1">
      <c r="A18" s="128" t="s">
        <v>54</v>
      </c>
      <c r="B18" s="43">
        <v>42875.466800000002</v>
      </c>
      <c r="C18" s="43">
        <v>33698.950599999996</v>
      </c>
      <c r="D18" s="43">
        <v>76574.417400000006</v>
      </c>
      <c r="E18" s="43">
        <v>6303.3018000000002</v>
      </c>
      <c r="F18" s="43">
        <v>4989.3317999999999</v>
      </c>
      <c r="G18" s="43">
        <v>11292.633600000001</v>
      </c>
      <c r="H18" s="43">
        <v>678.25880000000006</v>
      </c>
      <c r="I18" s="43">
        <v>508.0684</v>
      </c>
      <c r="J18" s="43">
        <v>1186.3272000000002</v>
      </c>
      <c r="K18" s="43">
        <v>49857.027400000006</v>
      </c>
      <c r="L18" s="43">
        <v>39196.3508</v>
      </c>
      <c r="M18" s="43">
        <v>89053.378200000006</v>
      </c>
      <c r="N18" s="28"/>
    </row>
    <row r="19" spans="1:14" s="13" customFormat="1" ht="21" customHeight="1">
      <c r="A19" s="128" t="s">
        <v>55</v>
      </c>
      <c r="B19" s="42">
        <v>5556.2160000000003</v>
      </c>
      <c r="C19" s="42">
        <v>3805.5074</v>
      </c>
      <c r="D19" s="42">
        <v>9361.7234000000008</v>
      </c>
      <c r="E19" s="42">
        <v>1481.6576</v>
      </c>
      <c r="F19" s="42">
        <v>923.53320000000008</v>
      </c>
      <c r="G19" s="42">
        <v>2405.1908000000003</v>
      </c>
      <c r="H19" s="42">
        <v>377.9228</v>
      </c>
      <c r="I19" s="42">
        <v>173.94460000000001</v>
      </c>
      <c r="J19" s="42">
        <v>551.86739999999998</v>
      </c>
      <c r="K19" s="42">
        <v>7415.7964000000011</v>
      </c>
      <c r="L19" s="42">
        <v>4902.9852000000001</v>
      </c>
      <c r="M19" s="42">
        <v>12318.781600000002</v>
      </c>
      <c r="N19" s="28"/>
    </row>
    <row r="20" spans="1:14" s="13" customFormat="1" ht="21" customHeight="1">
      <c r="A20" s="128" t="s">
        <v>56</v>
      </c>
      <c r="B20" s="43">
        <v>17605.946599999999</v>
      </c>
      <c r="C20" s="43">
        <v>16039.193800000001</v>
      </c>
      <c r="D20" s="43">
        <v>33645.140400000004</v>
      </c>
      <c r="E20" s="43">
        <v>1859.5804000000001</v>
      </c>
      <c r="F20" s="43">
        <v>1560.4958000000001</v>
      </c>
      <c r="G20" s="43">
        <v>3420.0762000000004</v>
      </c>
      <c r="H20" s="43">
        <v>237.76600000000002</v>
      </c>
      <c r="I20" s="43">
        <v>211.48660000000001</v>
      </c>
      <c r="J20" s="43">
        <v>449.25260000000003</v>
      </c>
      <c r="K20" s="43">
        <v>19703.292999999998</v>
      </c>
      <c r="L20" s="43">
        <v>17811.176200000002</v>
      </c>
      <c r="M20" s="43">
        <v>37514.4692</v>
      </c>
      <c r="N20" s="28"/>
    </row>
    <row r="21" spans="1:14" s="13" customFormat="1" ht="21" customHeight="1">
      <c r="A21" s="128" t="s">
        <v>57</v>
      </c>
      <c r="B21" s="42">
        <v>8225.4521999999997</v>
      </c>
      <c r="C21" s="42">
        <v>6567.3472000000002</v>
      </c>
      <c r="D21" s="42">
        <v>14792.7994</v>
      </c>
      <c r="E21" s="42">
        <v>868.47159999999997</v>
      </c>
      <c r="F21" s="42">
        <v>754.5942</v>
      </c>
      <c r="G21" s="42">
        <v>1623.0657999999999</v>
      </c>
      <c r="H21" s="42">
        <v>147.6652</v>
      </c>
      <c r="I21" s="42">
        <v>112.626</v>
      </c>
      <c r="J21" s="42">
        <v>260.2912</v>
      </c>
      <c r="K21" s="42">
        <v>9241.5889999999999</v>
      </c>
      <c r="L21" s="42">
        <v>7434.5673999999999</v>
      </c>
      <c r="M21" s="42">
        <v>16676.1564</v>
      </c>
      <c r="N21" s="28"/>
    </row>
    <row r="22" spans="1:14" s="13" customFormat="1" ht="21" customHeight="1">
      <c r="A22" s="128" t="s">
        <v>20</v>
      </c>
      <c r="B22" s="45">
        <v>1044036.7630000003</v>
      </c>
      <c r="C22" s="45">
        <v>909583.84420000005</v>
      </c>
      <c r="D22" s="45">
        <v>1953620.6072</v>
      </c>
      <c r="E22" s="45">
        <v>149065.5166</v>
      </c>
      <c r="F22" s="45">
        <v>131927.59359999999</v>
      </c>
      <c r="G22" s="45">
        <v>280993.1102</v>
      </c>
      <c r="H22" s="45">
        <v>30959.635999999999</v>
      </c>
      <c r="I22" s="45">
        <v>24335.975800000004</v>
      </c>
      <c r="J22" s="45">
        <v>55295.611800000021</v>
      </c>
      <c r="K22" s="45">
        <v>1224061.9156000002</v>
      </c>
      <c r="L22" s="45">
        <v>1065847.4136000001</v>
      </c>
      <c r="M22" s="45">
        <v>2289909.3292</v>
      </c>
    </row>
    <row r="23" spans="1:14" s="49" customFormat="1" ht="21" customHeight="1">
      <c r="A23" s="161" t="s">
        <v>38</v>
      </c>
      <c r="B23" s="162"/>
      <c r="C23" s="162"/>
      <c r="D23" s="171"/>
      <c r="E23" s="172"/>
      <c r="F23" s="172"/>
      <c r="G23" s="171"/>
      <c r="H23" s="172"/>
      <c r="I23" s="172"/>
      <c r="J23" s="171"/>
      <c r="K23" s="172"/>
      <c r="L23" s="172"/>
      <c r="M23" s="47" t="s">
        <v>26</v>
      </c>
      <c r="N23" s="112"/>
    </row>
    <row r="24" spans="1:14" ht="21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3"/>
      <c r="L24" s="73"/>
      <c r="M24" s="68"/>
    </row>
    <row r="25" spans="1:14" ht="21" customHeight="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74"/>
    </row>
    <row r="26" spans="1:14" ht="21" customHeight="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4" ht="21" customHeight="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4" ht="21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4" ht="21" customHeigh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4" ht="21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4" ht="21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4" ht="21" customHeight="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 ht="21" customHeight="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 ht="21" customHeight="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 ht="21" customHeight="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 ht="21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 ht="21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 ht="21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 ht="21" customHeight="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 ht="21" customHeight="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 ht="21" customHeight="1">
      <c r="B41" s="68" t="e">
        <f>ROUND(#REF!,0)</f>
        <v>#REF!</v>
      </c>
      <c r="C41" s="68" t="e">
        <f>ROUND(#REF!,0)</f>
        <v>#REF!</v>
      </c>
      <c r="D41" s="68" t="e">
        <f>ROUND(#REF!,0)</f>
        <v>#REF!</v>
      </c>
      <c r="E41" s="68" t="e">
        <f>ROUND(#REF!,0)</f>
        <v>#REF!</v>
      </c>
      <c r="F41" s="68" t="e">
        <f>ROUND(#REF!,0)</f>
        <v>#REF!</v>
      </c>
      <c r="G41" s="68" t="e">
        <f>ROUND(#REF!,0)</f>
        <v>#REF!</v>
      </c>
      <c r="H41" s="68" t="e">
        <f>ROUND(#REF!,0)</f>
        <v>#REF!</v>
      </c>
      <c r="I41" s="68" t="e">
        <f>ROUND(#REF!,0)</f>
        <v>#REF!</v>
      </c>
      <c r="J41" s="68" t="e">
        <f>ROUND(#REF!,0)</f>
        <v>#REF!</v>
      </c>
      <c r="K41" s="68" t="e">
        <f>ROUND(#REF!,0)</f>
        <v>#REF!</v>
      </c>
      <c r="L41" s="68" t="e">
        <f>ROUND(#REF!,0)</f>
        <v>#REF!</v>
      </c>
      <c r="M41" s="68" t="e">
        <f>ROUND(#REF!,0)</f>
        <v>#REF!</v>
      </c>
    </row>
    <row r="42" spans="2:13" ht="21" customHeight="1">
      <c r="B42" s="68">
        <f t="shared" ref="B42:M42" si="0">ROUND(B24,0)</f>
        <v>0</v>
      </c>
      <c r="C42" s="68">
        <f t="shared" si="0"/>
        <v>0</v>
      </c>
      <c r="D42" s="68">
        <f t="shared" si="0"/>
        <v>0</v>
      </c>
      <c r="E42" s="68">
        <f t="shared" si="0"/>
        <v>0</v>
      </c>
      <c r="F42" s="68">
        <f t="shared" si="0"/>
        <v>0</v>
      </c>
      <c r="G42" s="68">
        <f t="shared" si="0"/>
        <v>0</v>
      </c>
      <c r="H42" s="68">
        <f t="shared" si="0"/>
        <v>0</v>
      </c>
      <c r="I42" s="68">
        <f t="shared" si="0"/>
        <v>0</v>
      </c>
      <c r="J42" s="68">
        <f t="shared" si="0"/>
        <v>0</v>
      </c>
      <c r="K42" s="68">
        <f t="shared" si="0"/>
        <v>0</v>
      </c>
      <c r="L42" s="68">
        <f t="shared" si="0"/>
        <v>0</v>
      </c>
      <c r="M42" s="68">
        <f t="shared" si="0"/>
        <v>0</v>
      </c>
    </row>
    <row r="43" spans="2:13" ht="21" customHeight="1">
      <c r="B43" s="68">
        <f t="shared" ref="B43:M43" si="1">ROUND(B25,0)</f>
        <v>0</v>
      </c>
      <c r="C43" s="68">
        <f t="shared" si="1"/>
        <v>0</v>
      </c>
      <c r="D43" s="68">
        <f t="shared" si="1"/>
        <v>0</v>
      </c>
      <c r="E43" s="68">
        <f t="shared" si="1"/>
        <v>0</v>
      </c>
      <c r="F43" s="68">
        <f t="shared" si="1"/>
        <v>0</v>
      </c>
      <c r="G43" s="68">
        <f t="shared" si="1"/>
        <v>0</v>
      </c>
      <c r="H43" s="68">
        <f t="shared" si="1"/>
        <v>0</v>
      </c>
      <c r="I43" s="68">
        <f t="shared" si="1"/>
        <v>0</v>
      </c>
      <c r="J43" s="68">
        <f t="shared" si="1"/>
        <v>0</v>
      </c>
      <c r="K43" s="68">
        <f t="shared" si="1"/>
        <v>0</v>
      </c>
      <c r="L43" s="68">
        <f t="shared" si="1"/>
        <v>0</v>
      </c>
      <c r="M43" s="68">
        <f t="shared" si="1"/>
        <v>0</v>
      </c>
    </row>
    <row r="44" spans="2:13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 ht="21" customHeight="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 ht="21" customHeight="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 ht="21" customHeight="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 ht="21" customHeight="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 ht="21" customHeight="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 ht="21" customHeight="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</sheetData>
  <mergeCells count="23">
    <mergeCell ref="H6:J6"/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A23:C23"/>
    <mergeCell ref="D23:F23"/>
    <mergeCell ref="G23:I23"/>
    <mergeCell ref="J23:L23"/>
    <mergeCell ref="H7:H8"/>
    <mergeCell ref="I7:I8"/>
    <mergeCell ref="J7:J8"/>
  </mergeCells>
  <phoneticPr fontId="35" type="noConversion"/>
  <hyperlinks>
    <hyperlink ref="M23" location="' Index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M44"/>
  <sheetViews>
    <sheetView showGridLines="0" view="pageBreakPreview" zoomScale="80" zoomScaleNormal="85" zoomScaleSheetLayoutView="80" zoomScalePageLayoutView="70" workbookViewId="0">
      <selection activeCell="M23" sqref="M23"/>
    </sheetView>
  </sheetViews>
  <sheetFormatPr defaultColWidth="17.5703125" defaultRowHeight="21" customHeight="1"/>
  <cols>
    <col min="1" max="13" width="17.5703125" style="10"/>
    <col min="14" max="16384" width="17.5703125" style="9"/>
  </cols>
  <sheetData>
    <row r="1" spans="1:13" ht="21" customHeight="1">
      <c r="A1" s="1"/>
      <c r="B1" s="1"/>
    </row>
    <row r="2" spans="1:13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</row>
    <row r="3" spans="1:13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3" s="16" customFormat="1" ht="21" customHeight="1">
      <c r="A4" s="166" t="s">
        <v>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s="63" customFormat="1" ht="21" customHeight="1">
      <c r="A5" s="171" t="s">
        <v>60</v>
      </c>
      <c r="B5" s="172"/>
      <c r="C5" s="172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s="64" customFormat="1" ht="21" customHeight="1">
      <c r="A6" s="155" t="s">
        <v>41</v>
      </c>
      <c r="B6" s="153" t="s">
        <v>42</v>
      </c>
      <c r="C6" s="154"/>
      <c r="D6" s="154"/>
      <c r="E6" s="153" t="s">
        <v>43</v>
      </c>
      <c r="F6" s="154"/>
      <c r="G6" s="154"/>
      <c r="H6" s="153" t="s">
        <v>44</v>
      </c>
      <c r="I6" s="154"/>
      <c r="J6" s="154"/>
      <c r="K6" s="153" t="s">
        <v>20</v>
      </c>
      <c r="L6" s="154"/>
      <c r="M6" s="154"/>
    </row>
    <row r="7" spans="1:13" s="65" customFormat="1" ht="21" customHeight="1">
      <c r="A7" s="168"/>
      <c r="B7" s="155" t="s">
        <v>21</v>
      </c>
      <c r="C7" s="155" t="s">
        <v>22</v>
      </c>
      <c r="D7" s="155" t="s">
        <v>20</v>
      </c>
      <c r="E7" s="155" t="s">
        <v>21</v>
      </c>
      <c r="F7" s="155" t="s">
        <v>22</v>
      </c>
      <c r="G7" s="155" t="s">
        <v>20</v>
      </c>
      <c r="H7" s="155" t="s">
        <v>21</v>
      </c>
      <c r="I7" s="155" t="s">
        <v>22</v>
      </c>
      <c r="J7" s="155" t="s">
        <v>20</v>
      </c>
      <c r="K7" s="155" t="s">
        <v>21</v>
      </c>
      <c r="L7" s="155" t="s">
        <v>22</v>
      </c>
      <c r="M7" s="155" t="s">
        <v>20</v>
      </c>
    </row>
    <row r="8" spans="1:13" s="65" customFormat="1" ht="2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s="66" customFormat="1" ht="21" customHeight="1">
      <c r="A9" s="128" t="s">
        <v>45</v>
      </c>
      <c r="B9" s="42">
        <v>336852.37199999997</v>
      </c>
      <c r="C9" s="42">
        <v>87088.843200000003</v>
      </c>
      <c r="D9" s="42">
        <v>423941.21519999998</v>
      </c>
      <c r="E9" s="42">
        <v>78649.149600000004</v>
      </c>
      <c r="F9" s="42">
        <v>22408.790399999998</v>
      </c>
      <c r="G9" s="42">
        <v>101057.94</v>
      </c>
      <c r="H9" s="42">
        <v>14282.5584</v>
      </c>
      <c r="I9" s="42">
        <v>4593.4751999999999</v>
      </c>
      <c r="J9" s="42">
        <v>18876.033599999999</v>
      </c>
      <c r="K9" s="42">
        <v>429784.07999999996</v>
      </c>
      <c r="L9" s="42">
        <v>114091.1088</v>
      </c>
      <c r="M9" s="42">
        <v>543875.1888</v>
      </c>
    </row>
    <row r="10" spans="1:13" s="66" customFormat="1" ht="21" customHeight="1">
      <c r="A10" s="128" t="s">
        <v>46</v>
      </c>
      <c r="B10" s="43">
        <v>2071446.3599999999</v>
      </c>
      <c r="C10" s="43">
        <v>882886.13760000002</v>
      </c>
      <c r="D10" s="43">
        <v>2954332.4975999999</v>
      </c>
      <c r="E10" s="43">
        <v>807710.32079999999</v>
      </c>
      <c r="F10" s="43">
        <v>447226.50959999999</v>
      </c>
      <c r="G10" s="43">
        <v>1254936.8303999999</v>
      </c>
      <c r="H10" s="43">
        <v>152375.0208</v>
      </c>
      <c r="I10" s="43">
        <v>77255.656799999997</v>
      </c>
      <c r="J10" s="43">
        <v>229630.6776</v>
      </c>
      <c r="K10" s="43">
        <v>3031531.7015999998</v>
      </c>
      <c r="L10" s="43">
        <v>1407368.304</v>
      </c>
      <c r="M10" s="43">
        <v>4438900.0055999998</v>
      </c>
    </row>
    <row r="11" spans="1:13" s="66" customFormat="1" ht="21" customHeight="1">
      <c r="A11" s="128" t="s">
        <v>47</v>
      </c>
      <c r="B11" s="42">
        <v>161242.56719999999</v>
      </c>
      <c r="C11" s="42">
        <v>40714.353600000002</v>
      </c>
      <c r="D11" s="42">
        <v>201956.92079999999</v>
      </c>
      <c r="E11" s="42">
        <v>58196.894399999997</v>
      </c>
      <c r="F11" s="42">
        <v>15022.387200000001</v>
      </c>
      <c r="G11" s="42">
        <v>73219.281600000002</v>
      </c>
      <c r="H11" s="42">
        <v>14330.097600000001</v>
      </c>
      <c r="I11" s="42">
        <v>4112.1408000000001</v>
      </c>
      <c r="J11" s="42">
        <v>18442.238400000002</v>
      </c>
      <c r="K11" s="42">
        <v>233769.55919999999</v>
      </c>
      <c r="L11" s="42">
        <v>59848.881600000001</v>
      </c>
      <c r="M11" s="42">
        <v>293618.44079999998</v>
      </c>
    </row>
    <row r="12" spans="1:13" s="66" customFormat="1" ht="21" customHeight="1">
      <c r="A12" s="128" t="s">
        <v>48</v>
      </c>
      <c r="B12" s="43">
        <v>34679.846399999995</v>
      </c>
      <c r="C12" s="43">
        <v>7365.6048000000001</v>
      </c>
      <c r="D12" s="43">
        <v>42045.451199999996</v>
      </c>
      <c r="E12" s="43">
        <v>8910.6288000000004</v>
      </c>
      <c r="F12" s="43">
        <v>2216.5151999999998</v>
      </c>
      <c r="G12" s="43">
        <v>11127.144</v>
      </c>
      <c r="H12" s="43">
        <v>1769.3496</v>
      </c>
      <c r="I12" s="43">
        <v>473.90639999999996</v>
      </c>
      <c r="J12" s="43">
        <v>2243.2559999999999</v>
      </c>
      <c r="K12" s="43">
        <v>45359.824799999995</v>
      </c>
      <c r="L12" s="43">
        <v>10056.026399999999</v>
      </c>
      <c r="M12" s="43">
        <v>55415.85119999999</v>
      </c>
    </row>
    <row r="13" spans="1:13" s="66" customFormat="1" ht="21" customHeight="1">
      <c r="A13" s="128" t="s">
        <v>49</v>
      </c>
      <c r="B13" s="42">
        <v>130768.45439999999</v>
      </c>
      <c r="C13" s="42">
        <v>26770.511999999999</v>
      </c>
      <c r="D13" s="42">
        <v>157538.96639999998</v>
      </c>
      <c r="E13" s="42">
        <v>30893.052</v>
      </c>
      <c r="F13" s="42">
        <v>8047.4951999999994</v>
      </c>
      <c r="G13" s="42">
        <v>38940.547200000001</v>
      </c>
      <c r="H13" s="42">
        <v>4443.4295999999995</v>
      </c>
      <c r="I13" s="42">
        <v>1133.5128</v>
      </c>
      <c r="J13" s="42">
        <v>5576.9423999999999</v>
      </c>
      <c r="K13" s="42">
        <v>166104.93599999999</v>
      </c>
      <c r="L13" s="42">
        <v>35951.519999999997</v>
      </c>
      <c r="M13" s="42">
        <v>202056.45599999998</v>
      </c>
    </row>
    <row r="14" spans="1:13" s="66" customFormat="1" ht="21" customHeight="1">
      <c r="A14" s="128" t="s">
        <v>50</v>
      </c>
      <c r="B14" s="43">
        <v>74385.477599999998</v>
      </c>
      <c r="C14" s="43">
        <v>12930.662400000001</v>
      </c>
      <c r="D14" s="43">
        <v>87316.14</v>
      </c>
      <c r="E14" s="43">
        <v>16763.510399999999</v>
      </c>
      <c r="F14" s="43">
        <v>3801.6504</v>
      </c>
      <c r="G14" s="43">
        <v>20565.160799999998</v>
      </c>
      <c r="H14" s="43">
        <v>2951.8872000000001</v>
      </c>
      <c r="I14" s="43">
        <v>738.34320000000002</v>
      </c>
      <c r="J14" s="43">
        <v>3690.2304000000004</v>
      </c>
      <c r="K14" s="43">
        <v>94100.875199999995</v>
      </c>
      <c r="L14" s="43">
        <v>17470.655999999999</v>
      </c>
      <c r="M14" s="43">
        <v>111571.5312</v>
      </c>
    </row>
    <row r="15" spans="1:13" s="66" customFormat="1" ht="21" customHeight="1">
      <c r="A15" s="128" t="s">
        <v>51</v>
      </c>
      <c r="B15" s="42">
        <v>32592.578399999999</v>
      </c>
      <c r="C15" s="42">
        <v>4083.9143999999997</v>
      </c>
      <c r="D15" s="42">
        <v>36676.4928</v>
      </c>
      <c r="E15" s="42">
        <v>6679.2575999999999</v>
      </c>
      <c r="F15" s="42">
        <v>1017.636</v>
      </c>
      <c r="G15" s="42">
        <v>7696.8935999999994</v>
      </c>
      <c r="H15" s="42">
        <v>1186.9944</v>
      </c>
      <c r="I15" s="42">
        <v>251.06639999999999</v>
      </c>
      <c r="J15" s="42">
        <v>1438.0608</v>
      </c>
      <c r="K15" s="42">
        <v>40458.830399999999</v>
      </c>
      <c r="L15" s="42">
        <v>5352.6167999999998</v>
      </c>
      <c r="M15" s="42">
        <v>45811.447199999995</v>
      </c>
    </row>
    <row r="16" spans="1:13" s="66" customFormat="1" ht="21" customHeight="1">
      <c r="A16" s="128" t="s">
        <v>52</v>
      </c>
      <c r="B16" s="43">
        <v>13888.874400000001</v>
      </c>
      <c r="C16" s="43">
        <v>2825.6111999999998</v>
      </c>
      <c r="D16" s="43">
        <v>16714.4856</v>
      </c>
      <c r="E16" s="43">
        <v>3290.6040000000003</v>
      </c>
      <c r="F16" s="43">
        <v>739.8288</v>
      </c>
      <c r="G16" s="43">
        <v>4030.4328000000005</v>
      </c>
      <c r="H16" s="43">
        <v>766.56960000000004</v>
      </c>
      <c r="I16" s="43">
        <v>191.64240000000001</v>
      </c>
      <c r="J16" s="43">
        <v>958.21199999999999</v>
      </c>
      <c r="K16" s="43">
        <v>17946.048000000003</v>
      </c>
      <c r="L16" s="43">
        <v>3757.0823999999998</v>
      </c>
      <c r="M16" s="43">
        <v>21703.130400000002</v>
      </c>
    </row>
    <row r="17" spans="1:13" s="66" customFormat="1" ht="21" customHeight="1">
      <c r="A17" s="128" t="s">
        <v>53</v>
      </c>
      <c r="B17" s="42">
        <v>5767.0991999999997</v>
      </c>
      <c r="C17" s="42">
        <v>1108.2575999999999</v>
      </c>
      <c r="D17" s="42">
        <v>6875.3567999999996</v>
      </c>
      <c r="E17" s="42">
        <v>1469.2583999999999</v>
      </c>
      <c r="F17" s="42">
        <v>264.43680000000001</v>
      </c>
      <c r="G17" s="42">
        <v>1733.6951999999999</v>
      </c>
      <c r="H17" s="42">
        <v>251.06639999999999</v>
      </c>
      <c r="I17" s="42">
        <v>47.539200000000001</v>
      </c>
      <c r="J17" s="42">
        <v>298.60559999999998</v>
      </c>
      <c r="K17" s="42">
        <v>7487.4239999999991</v>
      </c>
      <c r="L17" s="42">
        <v>1420.2335999999998</v>
      </c>
      <c r="M17" s="42">
        <v>8907.6575999999986</v>
      </c>
    </row>
    <row r="18" spans="1:13" s="66" customFormat="1" ht="21" customHeight="1">
      <c r="A18" s="128" t="s">
        <v>54</v>
      </c>
      <c r="B18" s="43">
        <v>44000.500800000002</v>
      </c>
      <c r="C18" s="43">
        <v>6728.2824000000001</v>
      </c>
      <c r="D18" s="43">
        <v>50728.783200000005</v>
      </c>
      <c r="E18" s="43">
        <v>11272.7328</v>
      </c>
      <c r="F18" s="43">
        <v>1897.1111999999998</v>
      </c>
      <c r="G18" s="43">
        <v>13169.843999999999</v>
      </c>
      <c r="H18" s="43">
        <v>1501.9416000000001</v>
      </c>
      <c r="I18" s="43">
        <v>341.68799999999999</v>
      </c>
      <c r="J18" s="43">
        <v>1843.6296000000002</v>
      </c>
      <c r="K18" s="43">
        <v>56775.175199999998</v>
      </c>
      <c r="L18" s="43">
        <v>8967.0815999999995</v>
      </c>
      <c r="M18" s="43">
        <v>65742.256800000003</v>
      </c>
    </row>
    <row r="19" spans="1:13" s="66" customFormat="1" ht="21" customHeight="1">
      <c r="A19" s="128" t="s">
        <v>55</v>
      </c>
      <c r="B19" s="42">
        <v>11813.4912</v>
      </c>
      <c r="C19" s="42">
        <v>2668.1376</v>
      </c>
      <c r="D19" s="42">
        <v>14481.6288</v>
      </c>
      <c r="E19" s="42">
        <v>2680.0223999999998</v>
      </c>
      <c r="F19" s="42">
        <v>568.98479999999995</v>
      </c>
      <c r="G19" s="42">
        <v>3249.0072</v>
      </c>
      <c r="H19" s="42">
        <v>516.98879999999997</v>
      </c>
      <c r="I19" s="42">
        <v>111.42</v>
      </c>
      <c r="J19" s="42">
        <v>628.40879999999993</v>
      </c>
      <c r="K19" s="42">
        <v>15010.502400000001</v>
      </c>
      <c r="L19" s="42">
        <v>3348.5424000000003</v>
      </c>
      <c r="M19" s="42">
        <v>18359.044800000003</v>
      </c>
    </row>
    <row r="20" spans="1:13" s="66" customFormat="1" ht="21" customHeight="1">
      <c r="A20" s="128" t="s">
        <v>56</v>
      </c>
      <c r="B20" s="43">
        <v>16415.88</v>
      </c>
      <c r="C20" s="43">
        <v>3158.3855999999996</v>
      </c>
      <c r="D20" s="43">
        <v>19574.265599999999</v>
      </c>
      <c r="E20" s="43">
        <v>4762.8335999999999</v>
      </c>
      <c r="F20" s="43">
        <v>1446.9744000000001</v>
      </c>
      <c r="G20" s="43">
        <v>6209.808</v>
      </c>
      <c r="H20" s="43">
        <v>1170.6527999999998</v>
      </c>
      <c r="I20" s="43">
        <v>451.62239999999997</v>
      </c>
      <c r="J20" s="43">
        <v>1622.2751999999998</v>
      </c>
      <c r="K20" s="43">
        <v>22349.366399999999</v>
      </c>
      <c r="L20" s="43">
        <v>5056.9823999999999</v>
      </c>
      <c r="M20" s="43">
        <v>27406.3488</v>
      </c>
    </row>
    <row r="21" spans="1:13" s="66" customFormat="1" ht="21" customHeight="1">
      <c r="A21" s="128" t="s">
        <v>57</v>
      </c>
      <c r="B21" s="42">
        <v>9573.2063999999991</v>
      </c>
      <c r="C21" s="42">
        <v>2166.0047999999997</v>
      </c>
      <c r="D21" s="42">
        <v>11739.211199999998</v>
      </c>
      <c r="E21" s="42">
        <v>2662.1952000000001</v>
      </c>
      <c r="F21" s="42">
        <v>638.80799999999999</v>
      </c>
      <c r="G21" s="42">
        <v>3301.0032000000001</v>
      </c>
      <c r="H21" s="42">
        <v>564.52800000000002</v>
      </c>
      <c r="I21" s="42">
        <v>101.02080000000001</v>
      </c>
      <c r="J21" s="42">
        <v>665.54880000000003</v>
      </c>
      <c r="K21" s="42">
        <v>12799.929599999999</v>
      </c>
      <c r="L21" s="42">
        <v>2905.8335999999999</v>
      </c>
      <c r="M21" s="42">
        <v>15705.763199999999</v>
      </c>
    </row>
    <row r="22" spans="1:13" s="66" customFormat="1" ht="21" customHeight="1">
      <c r="A22" s="128" t="s">
        <v>20</v>
      </c>
      <c r="B22" s="131">
        <v>2943426.7080000001</v>
      </c>
      <c r="C22" s="131">
        <v>1080494.7071999996</v>
      </c>
      <c r="D22" s="131">
        <v>4023921.4151999997</v>
      </c>
      <c r="E22" s="131">
        <v>1033940.4600000001</v>
      </c>
      <c r="F22" s="131">
        <v>505297.12800000003</v>
      </c>
      <c r="G22" s="131">
        <v>1539237.588</v>
      </c>
      <c r="H22" s="131">
        <v>196111.08479999998</v>
      </c>
      <c r="I22" s="131">
        <v>89803.034399999975</v>
      </c>
      <c r="J22" s="131">
        <v>285914.1191999999</v>
      </c>
      <c r="K22" s="131">
        <v>4173478.2527999999</v>
      </c>
      <c r="L22" s="131">
        <v>1675594.8695999999</v>
      </c>
      <c r="M22" s="131">
        <v>5849073.1223999998</v>
      </c>
    </row>
    <row r="23" spans="1:13" s="49" customFormat="1" ht="21" customHeight="1">
      <c r="A23" s="161" t="s">
        <v>38</v>
      </c>
      <c r="B23" s="162"/>
      <c r="C23" s="162"/>
      <c r="D23" s="161"/>
      <c r="E23" s="162"/>
      <c r="F23" s="162"/>
      <c r="G23" s="171"/>
      <c r="H23" s="172"/>
      <c r="I23" s="172"/>
      <c r="J23" s="171"/>
      <c r="K23" s="172"/>
      <c r="L23" s="172"/>
      <c r="M23" s="47" t="s">
        <v>26</v>
      </c>
    </row>
    <row r="25" spans="1:13" ht="21" customHeight="1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9"/>
    </row>
    <row r="27" spans="1:13" ht="21" customHeight="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ht="21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ht="21" customHeigh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ht="21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ht="21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ht="21" customHeight="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 ht="21" customHeight="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 ht="21" customHeight="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 ht="21" customHeight="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 ht="21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 ht="21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 ht="21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 ht="21" customHeight="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 ht="21" customHeight="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 ht="21" customHeight="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 ht="21" customHeight="1">
      <c r="B42" s="68" t="e">
        <f>ROUND(#REF!,0)</f>
        <v>#REF!</v>
      </c>
      <c r="C42" s="68" t="e">
        <f>ROUND(#REF!,0)</f>
        <v>#REF!</v>
      </c>
      <c r="D42" s="68" t="e">
        <f>ROUND(#REF!,0)</f>
        <v>#REF!</v>
      </c>
      <c r="E42" s="68" t="e">
        <f>ROUND(#REF!,0)</f>
        <v>#REF!</v>
      </c>
      <c r="F42" s="68" t="e">
        <f>ROUND(#REF!,0)</f>
        <v>#REF!</v>
      </c>
      <c r="G42" s="68" t="e">
        <f>ROUND(#REF!,0)</f>
        <v>#REF!</v>
      </c>
      <c r="H42" s="68" t="e">
        <f>ROUND(#REF!,0)</f>
        <v>#REF!</v>
      </c>
      <c r="I42" s="68" t="e">
        <f>ROUND(#REF!,0)</f>
        <v>#REF!</v>
      </c>
      <c r="J42" s="68" t="e">
        <f>ROUND(#REF!,0)</f>
        <v>#REF!</v>
      </c>
      <c r="K42" s="68" t="e">
        <f>ROUND(#REF!,0)</f>
        <v>#REF!</v>
      </c>
      <c r="L42" s="68" t="e">
        <f>ROUND(#REF!,0)</f>
        <v>#REF!</v>
      </c>
      <c r="M42" s="68" t="e">
        <f>ROUND(#REF!,0)</f>
        <v>#REF!</v>
      </c>
    </row>
    <row r="43" spans="2:13" ht="21" customHeight="1">
      <c r="B43" s="68">
        <f t="shared" ref="B43:M43" si="0">ROUND(B24,0)</f>
        <v>0</v>
      </c>
      <c r="C43" s="68">
        <f t="shared" si="0"/>
        <v>0</v>
      </c>
      <c r="D43" s="68">
        <f t="shared" si="0"/>
        <v>0</v>
      </c>
      <c r="E43" s="68">
        <f t="shared" si="0"/>
        <v>0</v>
      </c>
      <c r="F43" s="68">
        <f t="shared" si="0"/>
        <v>0</v>
      </c>
      <c r="G43" s="68">
        <f t="shared" si="0"/>
        <v>0</v>
      </c>
      <c r="H43" s="68">
        <f t="shared" si="0"/>
        <v>0</v>
      </c>
      <c r="I43" s="68">
        <f t="shared" si="0"/>
        <v>0</v>
      </c>
      <c r="J43" s="68">
        <f t="shared" si="0"/>
        <v>0</v>
      </c>
      <c r="K43" s="68">
        <f t="shared" si="0"/>
        <v>0</v>
      </c>
      <c r="L43" s="68">
        <f t="shared" si="0"/>
        <v>0</v>
      </c>
      <c r="M43" s="68">
        <f t="shared" si="0"/>
        <v>0</v>
      </c>
    </row>
    <row r="44" spans="2:13" ht="21" customHeight="1">
      <c r="B44" s="68">
        <f t="shared" ref="B44:M44" si="1">ROUND(B25,0)</f>
        <v>0</v>
      </c>
      <c r="C44" s="68">
        <f t="shared" si="1"/>
        <v>0</v>
      </c>
      <c r="D44" s="68">
        <f t="shared" si="1"/>
        <v>0</v>
      </c>
      <c r="E44" s="68">
        <f t="shared" si="1"/>
        <v>0</v>
      </c>
      <c r="F44" s="68">
        <f t="shared" si="1"/>
        <v>0</v>
      </c>
      <c r="G44" s="68">
        <f t="shared" si="1"/>
        <v>0</v>
      </c>
      <c r="H44" s="68">
        <f t="shared" si="1"/>
        <v>0</v>
      </c>
      <c r="I44" s="68">
        <f t="shared" si="1"/>
        <v>0</v>
      </c>
      <c r="J44" s="68">
        <f t="shared" si="1"/>
        <v>0</v>
      </c>
      <c r="K44" s="68">
        <f t="shared" si="1"/>
        <v>0</v>
      </c>
      <c r="L44" s="68">
        <f t="shared" si="1"/>
        <v>0</v>
      </c>
      <c r="M44" s="68">
        <f t="shared" si="1"/>
        <v>0</v>
      </c>
    </row>
  </sheetData>
  <mergeCells count="23">
    <mergeCell ref="M7:M8"/>
    <mergeCell ref="E7:E8"/>
    <mergeCell ref="F7:F8"/>
    <mergeCell ref="G7:G8"/>
    <mergeCell ref="H7:H8"/>
    <mergeCell ref="I7:I8"/>
    <mergeCell ref="J7:J8"/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C7:C8"/>
    <mergeCell ref="D7:D8"/>
  </mergeCells>
  <hyperlinks>
    <hyperlink ref="M23" location="' Index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S18"/>
  <sheetViews>
    <sheetView showGridLines="0" view="pageBreakPreview" zoomScale="80" zoomScaleNormal="80" zoomScaleSheetLayoutView="80" zoomScalePageLayoutView="70" workbookViewId="0">
      <selection sqref="A1:S12"/>
    </sheetView>
  </sheetViews>
  <sheetFormatPr defaultColWidth="17.5703125" defaultRowHeight="21" customHeight="1"/>
  <cols>
    <col min="1" max="16384" width="17.5703125" style="37"/>
  </cols>
  <sheetData>
    <row r="1" spans="1:19" ht="21" customHeight="1">
      <c r="A1" s="1"/>
      <c r="B1" s="1"/>
    </row>
    <row r="2" spans="1:19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9" customFormat="1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40" customFormat="1" ht="21" customHeight="1">
      <c r="A4" s="166" t="s">
        <v>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19" s="41" customFormat="1" ht="21" customHeight="1">
      <c r="A5" s="171" t="s">
        <v>61</v>
      </c>
      <c r="B5" s="172"/>
      <c r="C5" s="17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s="58" customFormat="1" ht="21" customHeight="1">
      <c r="A6" s="155" t="s">
        <v>62</v>
      </c>
      <c r="B6" s="174" t="s">
        <v>63</v>
      </c>
      <c r="C6" s="175"/>
      <c r="D6" s="176"/>
      <c r="E6" s="174" t="s">
        <v>64</v>
      </c>
      <c r="F6" s="175"/>
      <c r="G6" s="176"/>
      <c r="H6" s="174" t="s">
        <v>65</v>
      </c>
      <c r="I6" s="175"/>
      <c r="J6" s="176"/>
      <c r="K6" s="174" t="s">
        <v>66</v>
      </c>
      <c r="L6" s="175"/>
      <c r="M6" s="176"/>
      <c r="N6" s="174" t="s">
        <v>67</v>
      </c>
      <c r="O6" s="175"/>
      <c r="P6" s="176"/>
      <c r="Q6" s="174" t="s">
        <v>20</v>
      </c>
      <c r="R6" s="175"/>
      <c r="S6" s="176"/>
    </row>
    <row r="7" spans="1:19" s="58" customFormat="1" ht="21" customHeight="1">
      <c r="A7" s="168"/>
      <c r="B7" s="130" t="str">
        <f>'5'!B7</f>
        <v>Males</v>
      </c>
      <c r="C7" s="130" t="str">
        <f>'5'!C7</f>
        <v>Females</v>
      </c>
      <c r="D7" s="130" t="s">
        <v>20</v>
      </c>
      <c r="E7" s="130" t="str">
        <f>'5'!E7</f>
        <v>Males</v>
      </c>
      <c r="F7" s="130" t="str">
        <f>'5'!F7</f>
        <v>Females</v>
      </c>
      <c r="G7" s="130" t="s">
        <v>20</v>
      </c>
      <c r="H7" s="130" t="str">
        <f>'5'!H7</f>
        <v>Males</v>
      </c>
      <c r="I7" s="130" t="str">
        <f>'5'!I7</f>
        <v>Females</v>
      </c>
      <c r="J7" s="130" t="s">
        <v>20</v>
      </c>
      <c r="K7" s="130" t="str">
        <f>'5'!E7</f>
        <v>Males</v>
      </c>
      <c r="L7" s="130" t="str">
        <f>'5'!F7</f>
        <v>Females</v>
      </c>
      <c r="M7" s="130" t="s">
        <v>20</v>
      </c>
      <c r="N7" s="130" t="str">
        <f>'5'!H7</f>
        <v>Males</v>
      </c>
      <c r="O7" s="130" t="str">
        <f>'5'!I7</f>
        <v>Females</v>
      </c>
      <c r="P7" s="130" t="s">
        <v>20</v>
      </c>
      <c r="Q7" s="130" t="str">
        <f>'5'!K7</f>
        <v>Males</v>
      </c>
      <c r="R7" s="130" t="str">
        <f>'5'!L7</f>
        <v>Females</v>
      </c>
      <c r="S7" s="130" t="s">
        <v>20</v>
      </c>
    </row>
    <row r="8" spans="1:19" s="58" customFormat="1" ht="21" customHeight="1">
      <c r="A8" s="128" t="str">
        <f>'5'!$B$6</f>
        <v>April</v>
      </c>
      <c r="B8" s="42">
        <v>3679758.2525999998</v>
      </c>
      <c r="C8" s="42">
        <v>1843071.1904</v>
      </c>
      <c r="D8" s="42">
        <v>5522829.443</v>
      </c>
      <c r="E8" s="42">
        <v>249192.22999999998</v>
      </c>
      <c r="F8" s="42">
        <v>115584.2712</v>
      </c>
      <c r="G8" s="42">
        <v>364776.50120000006</v>
      </c>
      <c r="H8" s="42">
        <v>39811.926999999996</v>
      </c>
      <c r="I8" s="42">
        <v>21476.983799999998</v>
      </c>
      <c r="J8" s="42">
        <v>61288.910799999998</v>
      </c>
      <c r="K8" s="42">
        <v>11014.955</v>
      </c>
      <c r="L8" s="42">
        <v>6092.6133999999993</v>
      </c>
      <c r="M8" s="42">
        <v>17107.5684</v>
      </c>
      <c r="N8" s="42">
        <v>7686.1063999999997</v>
      </c>
      <c r="O8" s="42">
        <v>3853.4925999999996</v>
      </c>
      <c r="P8" s="42">
        <v>11539.599</v>
      </c>
      <c r="Q8" s="42">
        <v>3987463.4709999999</v>
      </c>
      <c r="R8" s="42">
        <v>1990078.5514000002</v>
      </c>
      <c r="S8" s="42">
        <v>5977542.0223999992</v>
      </c>
    </row>
    <row r="9" spans="1:19" s="58" customFormat="1" ht="21" customHeight="1">
      <c r="A9" s="128" t="str">
        <f>'5'!$E$6</f>
        <v>May</v>
      </c>
      <c r="B9" s="43">
        <v>687819.41799999995</v>
      </c>
      <c r="C9" s="43">
        <v>395336.8774</v>
      </c>
      <c r="D9" s="43">
        <v>1083156.2953999999</v>
      </c>
      <c r="E9" s="43">
        <v>339078.10740000004</v>
      </c>
      <c r="F9" s="43">
        <v>161191.11660000001</v>
      </c>
      <c r="G9" s="43">
        <v>500269.22399999999</v>
      </c>
      <c r="H9" s="43">
        <v>98551.210200000001</v>
      </c>
      <c r="I9" s="43">
        <v>48165.2192</v>
      </c>
      <c r="J9" s="43">
        <v>146716.42939999999</v>
      </c>
      <c r="K9" s="43">
        <v>32683.612799999999</v>
      </c>
      <c r="L9" s="43">
        <v>17490.846400000002</v>
      </c>
      <c r="M9" s="43">
        <v>50174.459199999998</v>
      </c>
      <c r="N9" s="43">
        <v>24873.628199999999</v>
      </c>
      <c r="O9" s="43">
        <v>15040.662</v>
      </c>
      <c r="P9" s="43">
        <v>39914.290200000003</v>
      </c>
      <c r="Q9" s="43">
        <v>1183005.9765999999</v>
      </c>
      <c r="R9" s="43">
        <v>637224.72159999993</v>
      </c>
      <c r="S9" s="43">
        <v>1820230.6982</v>
      </c>
    </row>
    <row r="10" spans="1:19" s="58" customFormat="1" ht="21" customHeight="1">
      <c r="A10" s="128" t="str">
        <f>'5'!$H$6</f>
        <v>June</v>
      </c>
      <c r="B10" s="42">
        <v>102072.6544</v>
      </c>
      <c r="C10" s="42">
        <v>57477.394799999995</v>
      </c>
      <c r="D10" s="42">
        <v>159550.04920000001</v>
      </c>
      <c r="E10" s="42">
        <v>71419.859599999996</v>
      </c>
      <c r="F10" s="42">
        <v>33537.160199999998</v>
      </c>
      <c r="G10" s="42">
        <v>104957.01979999999</v>
      </c>
      <c r="H10" s="42">
        <v>30417.968199999999</v>
      </c>
      <c r="I10" s="42">
        <v>12796.430999999999</v>
      </c>
      <c r="J10" s="42">
        <v>43214.3992</v>
      </c>
      <c r="K10" s="42">
        <v>12570.329400000001</v>
      </c>
      <c r="L10" s="42">
        <v>5371.6990000000005</v>
      </c>
      <c r="M10" s="42">
        <v>17942.028399999999</v>
      </c>
      <c r="N10" s="42">
        <v>10589.9092</v>
      </c>
      <c r="O10" s="42">
        <v>4956.3251999999993</v>
      </c>
      <c r="P10" s="42">
        <v>15546.234399999999</v>
      </c>
      <c r="Q10" s="42">
        <v>227070.72080000001</v>
      </c>
      <c r="R10" s="42">
        <v>114139.0102</v>
      </c>
      <c r="S10" s="42">
        <v>341209.73100000003</v>
      </c>
    </row>
    <row r="11" spans="1:19" s="58" customFormat="1" ht="21" customHeight="1">
      <c r="A11" s="128" t="s">
        <v>20</v>
      </c>
      <c r="B11" s="131">
        <v>4469650.3250000002</v>
      </c>
      <c r="C11" s="131">
        <v>2295885.4625999997</v>
      </c>
      <c r="D11" s="131">
        <v>6765535.7876000004</v>
      </c>
      <c r="E11" s="131">
        <v>659690.19700000004</v>
      </c>
      <c r="F11" s="131">
        <v>310312.54800000001</v>
      </c>
      <c r="G11" s="131">
        <v>970002.745</v>
      </c>
      <c r="H11" s="131">
        <v>168781.1054</v>
      </c>
      <c r="I11" s="131">
        <v>82438.633999999991</v>
      </c>
      <c r="J11" s="131">
        <v>251219.73939999996</v>
      </c>
      <c r="K11" s="131">
        <v>56268.897199999999</v>
      </c>
      <c r="L11" s="131">
        <v>28955.158800000001</v>
      </c>
      <c r="M11" s="131">
        <v>85224.055999999997</v>
      </c>
      <c r="N11" s="131">
        <v>43149.643799999998</v>
      </c>
      <c r="O11" s="131">
        <v>23850.479800000001</v>
      </c>
      <c r="P11" s="131">
        <v>67000.123600000006</v>
      </c>
      <c r="Q11" s="131">
        <v>5397540.1683999998</v>
      </c>
      <c r="R11" s="131">
        <v>2741442.2831999999</v>
      </c>
      <c r="S11" s="131">
        <v>8138982.4515999993</v>
      </c>
    </row>
    <row r="12" spans="1:19" s="49" customFormat="1" ht="21" customHeight="1">
      <c r="A12" s="161" t="s">
        <v>38</v>
      </c>
      <c r="B12" s="162"/>
      <c r="C12" s="162"/>
      <c r="D12" s="59"/>
      <c r="E12" s="60"/>
      <c r="F12" s="59"/>
      <c r="G12" s="59"/>
      <c r="H12" s="59"/>
      <c r="I12" s="59"/>
      <c r="J12" s="161"/>
      <c r="K12" s="162"/>
      <c r="L12" s="162"/>
      <c r="M12" s="59"/>
      <c r="N12" s="59"/>
      <c r="O12" s="59"/>
      <c r="P12" s="59"/>
      <c r="Q12" s="59"/>
      <c r="R12" s="59"/>
      <c r="S12" s="47" t="s">
        <v>26</v>
      </c>
    </row>
    <row r="14" spans="1:19" ht="21" customHeight="1">
      <c r="B14" s="50"/>
      <c r="C14" s="50"/>
      <c r="D14" s="50"/>
      <c r="E14" s="62"/>
      <c r="I14" s="50"/>
    </row>
    <row r="16" spans="1:19" ht="21" customHeight="1">
      <c r="D16" s="62"/>
    </row>
    <row r="17" spans="2:7" ht="21" customHeight="1">
      <c r="F17" s="50"/>
      <c r="G17" s="50"/>
    </row>
    <row r="18" spans="2:7" ht="21" customHeight="1">
      <c r="B18" s="50"/>
    </row>
  </sheetData>
  <protectedRanges>
    <protectedRange sqref="A4:S4" name="نطاق1"/>
    <protectedRange sqref="A6:S10" name="نطاق1_1_2"/>
  </protectedRanges>
  <mergeCells count="11">
    <mergeCell ref="A4:S4"/>
    <mergeCell ref="A5:C5"/>
    <mergeCell ref="N6:P6"/>
    <mergeCell ref="A12:C12"/>
    <mergeCell ref="A6:A7"/>
    <mergeCell ref="B6:D6"/>
    <mergeCell ref="E6:G6"/>
    <mergeCell ref="H6:J6"/>
    <mergeCell ref="Q6:S6"/>
    <mergeCell ref="K6:M6"/>
    <mergeCell ref="J12:L12"/>
  </mergeCells>
  <hyperlinks>
    <hyperlink ref="S12" location="' Index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V22"/>
  <sheetViews>
    <sheetView showGridLines="0" view="pageBreakPreview" zoomScale="80" zoomScaleNormal="86" zoomScaleSheetLayoutView="80" zoomScalePageLayoutView="70" workbookViewId="0">
      <selection sqref="A1:S12"/>
    </sheetView>
  </sheetViews>
  <sheetFormatPr defaultColWidth="17.5703125" defaultRowHeight="21" customHeight="1"/>
  <cols>
    <col min="1" max="16384" width="17.5703125" style="37"/>
  </cols>
  <sheetData>
    <row r="1" spans="1:22" ht="21" customHeight="1">
      <c r="A1" s="1"/>
      <c r="B1" s="1"/>
    </row>
    <row r="2" spans="1:22" s="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51"/>
      <c r="V2" s="52"/>
    </row>
    <row r="3" spans="1:22" s="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51"/>
      <c r="V3" s="52"/>
    </row>
    <row r="4" spans="1:22" s="40" customFormat="1" ht="21" customHeight="1">
      <c r="A4" s="166" t="s">
        <v>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22" s="41" customFormat="1" ht="21" customHeight="1">
      <c r="A5" s="171" t="s">
        <v>68</v>
      </c>
      <c r="B5" s="172"/>
      <c r="C5" s="17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2" ht="21" customHeight="1">
      <c r="A6" s="179" t="s">
        <v>62</v>
      </c>
      <c r="B6" s="179" t="s">
        <v>63</v>
      </c>
      <c r="C6" s="179"/>
      <c r="D6" s="179"/>
      <c r="E6" s="179" t="s">
        <v>64</v>
      </c>
      <c r="F6" s="179"/>
      <c r="G6" s="179"/>
      <c r="H6" s="179" t="s">
        <v>65</v>
      </c>
      <c r="I6" s="179"/>
      <c r="J6" s="179"/>
      <c r="K6" s="179" t="s">
        <v>66</v>
      </c>
      <c r="L6" s="179"/>
      <c r="M6" s="179"/>
      <c r="N6" s="179" t="s">
        <v>67</v>
      </c>
      <c r="O6" s="179"/>
      <c r="P6" s="179"/>
      <c r="Q6" s="179" t="s">
        <v>20</v>
      </c>
      <c r="R6" s="179"/>
      <c r="S6" s="179"/>
      <c r="T6" s="177"/>
      <c r="U6" s="178"/>
    </row>
    <row r="7" spans="1:22" ht="21" customHeight="1">
      <c r="A7" s="179"/>
      <c r="B7" s="130" t="str">
        <f>'5'!B7</f>
        <v>Males</v>
      </c>
      <c r="C7" s="130" t="str">
        <f>'5'!C7</f>
        <v>Females</v>
      </c>
      <c r="D7" s="130" t="s">
        <v>20</v>
      </c>
      <c r="E7" s="130" t="str">
        <f>'5'!E7</f>
        <v>Males</v>
      </c>
      <c r="F7" s="130" t="str">
        <f>'5'!F7</f>
        <v>Females</v>
      </c>
      <c r="G7" s="130" t="s">
        <v>20</v>
      </c>
      <c r="H7" s="130" t="str">
        <f>'5'!H7</f>
        <v>Males</v>
      </c>
      <c r="I7" s="130" t="str">
        <f>'5'!I7</f>
        <v>Females</v>
      </c>
      <c r="J7" s="130" t="s">
        <v>20</v>
      </c>
      <c r="K7" s="130" t="str">
        <f>'5'!E7</f>
        <v>Males</v>
      </c>
      <c r="L7" s="130" t="str">
        <f>'5'!F7</f>
        <v>Females</v>
      </c>
      <c r="M7" s="130" t="s">
        <v>20</v>
      </c>
      <c r="N7" s="130" t="str">
        <f>'5'!H7</f>
        <v>Males</v>
      </c>
      <c r="O7" s="130" t="str">
        <f>'5'!I7</f>
        <v>Females</v>
      </c>
      <c r="P7" s="130" t="s">
        <v>20</v>
      </c>
      <c r="Q7" s="130" t="str">
        <f>'5'!K7</f>
        <v>Males</v>
      </c>
      <c r="R7" s="130" t="str">
        <f>'5'!L7</f>
        <v>Females</v>
      </c>
      <c r="S7" s="130" t="s">
        <v>20</v>
      </c>
      <c r="T7" s="177"/>
      <c r="U7" s="178"/>
    </row>
    <row r="8" spans="1:22" ht="21" customHeight="1">
      <c r="A8" s="128" t="s">
        <v>42</v>
      </c>
      <c r="B8" s="42">
        <v>1024630.0518</v>
      </c>
      <c r="C8" s="42">
        <v>895611.9632</v>
      </c>
      <c r="D8" s="42">
        <v>1920242.0150000001</v>
      </c>
      <c r="E8" s="42">
        <v>18698.418799999999</v>
      </c>
      <c r="F8" s="42">
        <v>13470.069600000001</v>
      </c>
      <c r="G8" s="42">
        <v>32168.488400000002</v>
      </c>
      <c r="H8" s="42">
        <v>654.48220000000003</v>
      </c>
      <c r="I8" s="42">
        <v>454.25819999999999</v>
      </c>
      <c r="J8" s="42">
        <v>1108.7404000000001</v>
      </c>
      <c r="K8" s="42">
        <v>43.798999999999999</v>
      </c>
      <c r="L8" s="42">
        <v>38.793399999999998</v>
      </c>
      <c r="M8" s="42">
        <v>82.592399999999998</v>
      </c>
      <c r="N8" s="42">
        <v>10.011200000000001</v>
      </c>
      <c r="O8" s="42">
        <v>8.7598000000000003</v>
      </c>
      <c r="P8" s="42">
        <v>18.771000000000001</v>
      </c>
      <c r="Q8" s="42">
        <v>1044036.763</v>
      </c>
      <c r="R8" s="42">
        <v>909583.84420000005</v>
      </c>
      <c r="S8" s="42">
        <v>1953620.6072</v>
      </c>
      <c r="T8" s="177"/>
      <c r="U8" s="178"/>
    </row>
    <row r="9" spans="1:22" ht="21" customHeight="1">
      <c r="A9" s="128" t="s">
        <v>43</v>
      </c>
      <c r="B9" s="43">
        <v>108583.978</v>
      </c>
      <c r="C9" s="43">
        <v>99164.690199999997</v>
      </c>
      <c r="D9" s="43">
        <v>207748.66820000001</v>
      </c>
      <c r="E9" s="43">
        <v>34504.852200000001</v>
      </c>
      <c r="F9" s="43">
        <v>28145.237399999998</v>
      </c>
      <c r="G9" s="43">
        <v>62650.089599999999</v>
      </c>
      <c r="H9" s="43">
        <v>4598.8950000000004</v>
      </c>
      <c r="I9" s="43">
        <v>3568.9928</v>
      </c>
      <c r="J9" s="43">
        <v>8167.8878000000004</v>
      </c>
      <c r="K9" s="43">
        <v>870.97440000000006</v>
      </c>
      <c r="L9" s="43">
        <v>590.66079999999999</v>
      </c>
      <c r="M9" s="43">
        <v>1461.6352000000002</v>
      </c>
      <c r="N9" s="43">
        <v>506.81700000000001</v>
      </c>
      <c r="O9" s="43">
        <v>458.01240000000001</v>
      </c>
      <c r="P9" s="43">
        <v>964.82940000000008</v>
      </c>
      <c r="Q9" s="43">
        <v>149065.5166</v>
      </c>
      <c r="R9" s="43">
        <v>131927.59359999999</v>
      </c>
      <c r="S9" s="43">
        <v>280993.1102</v>
      </c>
      <c r="T9" s="55"/>
      <c r="U9" s="44"/>
    </row>
    <row r="10" spans="1:22" ht="21" customHeight="1">
      <c r="A10" s="128" t="s">
        <v>44</v>
      </c>
      <c r="B10" s="42">
        <v>20352.7696</v>
      </c>
      <c r="C10" s="42">
        <v>16465.921200000001</v>
      </c>
      <c r="D10" s="42">
        <v>36818.690799999997</v>
      </c>
      <c r="E10" s="42">
        <v>8336.8268000000007</v>
      </c>
      <c r="F10" s="42">
        <v>6288.2849999999999</v>
      </c>
      <c r="G10" s="42">
        <v>14625.111800000001</v>
      </c>
      <c r="H10" s="42">
        <v>1578.0154</v>
      </c>
      <c r="I10" s="42">
        <v>1130.0142000000001</v>
      </c>
      <c r="J10" s="42">
        <v>2708.0295999999998</v>
      </c>
      <c r="K10" s="42">
        <v>409.20780000000002</v>
      </c>
      <c r="L10" s="42">
        <v>279.06220000000002</v>
      </c>
      <c r="M10" s="42">
        <v>688.27</v>
      </c>
      <c r="N10" s="42">
        <v>282.81639999999999</v>
      </c>
      <c r="O10" s="42">
        <v>172.69319999999999</v>
      </c>
      <c r="P10" s="42">
        <v>455.50959999999998</v>
      </c>
      <c r="Q10" s="42">
        <v>30959.635999999999</v>
      </c>
      <c r="R10" s="42">
        <v>24335.9758</v>
      </c>
      <c r="S10" s="42">
        <v>55295.611799999999</v>
      </c>
      <c r="T10" s="55"/>
      <c r="U10" s="44"/>
    </row>
    <row r="11" spans="1:22" ht="21" customHeight="1">
      <c r="A11" s="128" t="s">
        <v>20</v>
      </c>
      <c r="B11" s="131">
        <v>1153566.7994000001</v>
      </c>
      <c r="C11" s="131">
        <v>1011242.5745999999</v>
      </c>
      <c r="D11" s="131">
        <v>2164809.3740000003</v>
      </c>
      <c r="E11" s="131">
        <v>61540.097800000003</v>
      </c>
      <c r="F11" s="131">
        <v>47903.592000000004</v>
      </c>
      <c r="G11" s="131">
        <v>109443.68980000001</v>
      </c>
      <c r="H11" s="131">
        <v>6831.392600000001</v>
      </c>
      <c r="I11" s="131">
        <v>5153.2651999999998</v>
      </c>
      <c r="J11" s="131">
        <v>11984.657800000001</v>
      </c>
      <c r="K11" s="131">
        <v>1323.9812000000002</v>
      </c>
      <c r="L11" s="131">
        <v>908.51639999999998</v>
      </c>
      <c r="M11" s="131">
        <v>2232.4976000000001</v>
      </c>
      <c r="N11" s="131">
        <v>799.64460000000008</v>
      </c>
      <c r="O11" s="131">
        <v>639.46540000000005</v>
      </c>
      <c r="P11" s="131">
        <v>1439.1100000000001</v>
      </c>
      <c r="Q11" s="131">
        <v>1224061.9155999999</v>
      </c>
      <c r="R11" s="131">
        <v>1065847.4136000001</v>
      </c>
      <c r="S11" s="131">
        <v>2289909.3292</v>
      </c>
      <c r="T11" s="44"/>
      <c r="U11" s="44"/>
    </row>
    <row r="12" spans="1:22" s="57" customFormat="1" ht="21" customHeight="1">
      <c r="A12" s="161" t="s">
        <v>38</v>
      </c>
      <c r="B12" s="162"/>
      <c r="C12" s="162"/>
      <c r="D12" s="46"/>
      <c r="E12" s="46"/>
      <c r="F12" s="46"/>
      <c r="G12" s="46"/>
      <c r="H12" s="46"/>
      <c r="I12" s="46"/>
      <c r="J12" s="46"/>
      <c r="K12" s="46"/>
      <c r="L12" s="161"/>
      <c r="M12" s="162"/>
      <c r="N12" s="162"/>
      <c r="O12" s="46"/>
      <c r="P12" s="46"/>
      <c r="Q12" s="46"/>
      <c r="R12" s="46"/>
      <c r="S12" s="47" t="s">
        <v>26</v>
      </c>
      <c r="T12" s="56"/>
    </row>
    <row r="13" spans="1:22" ht="21" customHeight="1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22" ht="21" customHeight="1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22" ht="21" customHeight="1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2" ht="21" customHeight="1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2:19" ht="21" customHeight="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9" spans="2:19" ht="21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2:19" ht="21" customHeight="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2:19" ht="21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ht="21" customHeigh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2">
    <mergeCell ref="L12:N12"/>
    <mergeCell ref="A12:C12"/>
    <mergeCell ref="A4:S4"/>
    <mergeCell ref="A5:C5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Index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U29"/>
  <sheetViews>
    <sheetView showGridLines="0" view="pageBreakPreview" zoomScale="80" zoomScaleNormal="87" zoomScaleSheetLayoutView="80" zoomScalePageLayoutView="70" workbookViewId="0">
      <selection activeCell="G11" sqref="G11"/>
    </sheetView>
  </sheetViews>
  <sheetFormatPr defaultColWidth="17.5703125" defaultRowHeight="21" customHeight="1"/>
  <cols>
    <col min="1" max="16384" width="17.5703125" style="37"/>
  </cols>
  <sheetData>
    <row r="1" spans="1:21" ht="21" customHeight="1">
      <c r="A1" s="1"/>
      <c r="B1" s="1"/>
      <c r="C1" s="2"/>
      <c r="D1" s="2"/>
      <c r="E1" s="3"/>
    </row>
    <row r="2" spans="1:21" s="39" customFormat="1" ht="21" customHeight="1">
      <c r="A2" s="1"/>
      <c r="B2" s="1"/>
      <c r="C2" s="2"/>
      <c r="D2" s="2"/>
      <c r="E2" s="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1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1" s="40" customFormat="1" ht="21" customHeight="1">
      <c r="A4" s="166" t="s">
        <v>10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21" s="41" customFormat="1" ht="21" customHeight="1">
      <c r="A5" s="180" t="s">
        <v>69</v>
      </c>
      <c r="B5" s="180"/>
      <c r="C5" s="180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21" ht="21" customHeight="1">
      <c r="A6" s="179" t="s">
        <v>62</v>
      </c>
      <c r="B6" s="179" t="s">
        <v>63</v>
      </c>
      <c r="C6" s="179"/>
      <c r="D6" s="179"/>
      <c r="E6" s="179" t="s">
        <v>64</v>
      </c>
      <c r="F6" s="179"/>
      <c r="G6" s="179"/>
      <c r="H6" s="179" t="s">
        <v>65</v>
      </c>
      <c r="I6" s="179"/>
      <c r="J6" s="179"/>
      <c r="K6" s="179" t="s">
        <v>66</v>
      </c>
      <c r="L6" s="179"/>
      <c r="M6" s="179"/>
      <c r="N6" s="179" t="s">
        <v>67</v>
      </c>
      <c r="O6" s="179"/>
      <c r="P6" s="179"/>
      <c r="Q6" s="179" t="s">
        <v>20</v>
      </c>
      <c r="R6" s="179"/>
      <c r="S6" s="179"/>
      <c r="T6" s="177"/>
      <c r="U6" s="178"/>
    </row>
    <row r="7" spans="1:21" ht="21" customHeight="1">
      <c r="A7" s="179"/>
      <c r="B7" s="130" t="str">
        <f>'5'!B7</f>
        <v>Males</v>
      </c>
      <c r="C7" s="130" t="str">
        <f>'5'!C7</f>
        <v>Females</v>
      </c>
      <c r="D7" s="130" t="s">
        <v>20</v>
      </c>
      <c r="E7" s="130" t="str">
        <f>'5'!E7</f>
        <v>Males</v>
      </c>
      <c r="F7" s="130" t="str">
        <f>'5'!F7</f>
        <v>Females</v>
      </c>
      <c r="G7" s="130" t="s">
        <v>20</v>
      </c>
      <c r="H7" s="130" t="str">
        <f>'5'!H7</f>
        <v>Males</v>
      </c>
      <c r="I7" s="130" t="str">
        <f>'5'!I7</f>
        <v>Females</v>
      </c>
      <c r="J7" s="130" t="s">
        <v>20</v>
      </c>
      <c r="K7" s="130" t="str">
        <f>'5'!E7</f>
        <v>Males</v>
      </c>
      <c r="L7" s="130" t="str">
        <f>'5'!F7</f>
        <v>Females</v>
      </c>
      <c r="M7" s="130" t="s">
        <v>20</v>
      </c>
      <c r="N7" s="130" t="str">
        <f>'5'!H7</f>
        <v>Males</v>
      </c>
      <c r="O7" s="130" t="str">
        <f>'5'!I7</f>
        <v>Females</v>
      </c>
      <c r="P7" s="130" t="s">
        <v>20</v>
      </c>
      <c r="Q7" s="130" t="str">
        <f>'5'!K7</f>
        <v>Males</v>
      </c>
      <c r="R7" s="130" t="str">
        <f>'5'!L7</f>
        <v>Females</v>
      </c>
      <c r="S7" s="130" t="s">
        <v>20</v>
      </c>
      <c r="T7" s="177"/>
      <c r="U7" s="178"/>
    </row>
    <row r="8" spans="1:21" ht="21" customHeight="1">
      <c r="A8" s="128" t="s">
        <v>42</v>
      </c>
      <c r="B8" s="42">
        <v>2655128.2007999998</v>
      </c>
      <c r="C8" s="42">
        <v>947459.22719999996</v>
      </c>
      <c r="D8" s="42">
        <v>3602587.4279999998</v>
      </c>
      <c r="E8" s="42">
        <v>230493.8112</v>
      </c>
      <c r="F8" s="42">
        <v>102114.2016</v>
      </c>
      <c r="G8" s="42">
        <v>332608.01280000003</v>
      </c>
      <c r="H8" s="42">
        <v>39157.444799999997</v>
      </c>
      <c r="I8" s="42">
        <v>21022.725599999998</v>
      </c>
      <c r="J8" s="42">
        <v>60180.170399999995</v>
      </c>
      <c r="K8" s="42">
        <v>10971.155999999999</v>
      </c>
      <c r="L8" s="42">
        <v>6053.82</v>
      </c>
      <c r="M8" s="42">
        <v>17024.975999999999</v>
      </c>
      <c r="N8" s="42">
        <v>7676.0951999999997</v>
      </c>
      <c r="O8" s="42">
        <v>3844.7327999999998</v>
      </c>
      <c r="P8" s="42">
        <v>11520.828</v>
      </c>
      <c r="Q8" s="42">
        <v>2943426.7079999996</v>
      </c>
      <c r="R8" s="42">
        <v>1080494.7072000001</v>
      </c>
      <c r="S8" s="42">
        <v>4023921.4151999997</v>
      </c>
      <c r="T8" s="177"/>
      <c r="U8" s="178"/>
    </row>
    <row r="9" spans="1:21" ht="21" customHeight="1">
      <c r="A9" s="128" t="s">
        <v>43</v>
      </c>
      <c r="B9" s="43">
        <v>579235.43999999994</v>
      </c>
      <c r="C9" s="43">
        <v>296172.18719999999</v>
      </c>
      <c r="D9" s="43">
        <v>875407.62719999999</v>
      </c>
      <c r="E9" s="43">
        <v>304573.25520000001</v>
      </c>
      <c r="F9" s="43">
        <v>133045.8792</v>
      </c>
      <c r="G9" s="43">
        <v>437619.13439999998</v>
      </c>
      <c r="H9" s="43">
        <v>93952.315199999997</v>
      </c>
      <c r="I9" s="43">
        <v>44596.2264</v>
      </c>
      <c r="J9" s="43">
        <v>138548.5416</v>
      </c>
      <c r="K9" s="43">
        <v>31812.6384</v>
      </c>
      <c r="L9" s="43">
        <v>16900.185600000001</v>
      </c>
      <c r="M9" s="43">
        <v>48712.824000000001</v>
      </c>
      <c r="N9" s="43">
        <v>24366.8112</v>
      </c>
      <c r="O9" s="43">
        <v>14582.649600000001</v>
      </c>
      <c r="P9" s="43">
        <v>38949.460800000001</v>
      </c>
      <c r="Q9" s="43">
        <v>1033940.46</v>
      </c>
      <c r="R9" s="43">
        <v>505297.12799999997</v>
      </c>
      <c r="S9" s="43">
        <v>1539237.588</v>
      </c>
      <c r="T9" s="44"/>
      <c r="U9" s="44"/>
    </row>
    <row r="10" spans="1:21" ht="21" customHeight="1">
      <c r="A10" s="128" t="s">
        <v>44</v>
      </c>
      <c r="B10" s="42">
        <v>81719.8848</v>
      </c>
      <c r="C10" s="42">
        <v>41011.473599999998</v>
      </c>
      <c r="D10" s="42">
        <v>122731.3584</v>
      </c>
      <c r="E10" s="42">
        <v>63083.032800000001</v>
      </c>
      <c r="F10" s="42">
        <v>27248.875200000002</v>
      </c>
      <c r="G10" s="42">
        <v>90331.907999999996</v>
      </c>
      <c r="H10" s="42">
        <v>28839.952799999999</v>
      </c>
      <c r="I10" s="42">
        <v>11666.416799999999</v>
      </c>
      <c r="J10" s="42">
        <v>40506.369599999998</v>
      </c>
      <c r="K10" s="42">
        <v>12161.1216</v>
      </c>
      <c r="L10" s="42">
        <v>5092.6368000000002</v>
      </c>
      <c r="M10" s="42">
        <v>17253.758399999999</v>
      </c>
      <c r="N10" s="42">
        <v>10307.0928</v>
      </c>
      <c r="O10" s="42">
        <v>4783.6319999999996</v>
      </c>
      <c r="P10" s="42">
        <v>15090.7248</v>
      </c>
      <c r="Q10" s="42">
        <v>196111.08480000001</v>
      </c>
      <c r="R10" s="42">
        <v>89803.034400000004</v>
      </c>
      <c r="S10" s="42">
        <v>285914.11920000002</v>
      </c>
      <c r="T10" s="44"/>
      <c r="U10" s="44"/>
    </row>
    <row r="11" spans="1:21" ht="21" customHeight="1">
      <c r="A11" s="129" t="s">
        <v>20</v>
      </c>
      <c r="B11" s="131">
        <v>3316083.5255999998</v>
      </c>
      <c r="C11" s="131">
        <v>1284642.8879999998</v>
      </c>
      <c r="D11" s="131">
        <v>4600726.4135999996</v>
      </c>
      <c r="E11" s="131">
        <v>598150.09920000006</v>
      </c>
      <c r="F11" s="131">
        <v>262408.95600000001</v>
      </c>
      <c r="G11" s="131">
        <v>860559.05520000006</v>
      </c>
      <c r="H11" s="131">
        <v>161949.71280000001</v>
      </c>
      <c r="I11" s="131">
        <v>77285.368799999997</v>
      </c>
      <c r="J11" s="131">
        <v>239235.0816</v>
      </c>
      <c r="K11" s="131">
        <v>54944.915999999997</v>
      </c>
      <c r="L11" s="131">
        <v>28046.642400000001</v>
      </c>
      <c r="M11" s="131">
        <v>82991.558400000009</v>
      </c>
      <c r="N11" s="131">
        <v>42349.999199999998</v>
      </c>
      <c r="O11" s="131">
        <v>23211.0144</v>
      </c>
      <c r="P11" s="131">
        <v>65561.013600000006</v>
      </c>
      <c r="Q11" s="131">
        <v>4173478.2527999994</v>
      </c>
      <c r="R11" s="131">
        <v>1675594.8696000001</v>
      </c>
      <c r="S11" s="131">
        <v>5849073.1223999998</v>
      </c>
      <c r="T11" s="44"/>
      <c r="U11" s="44"/>
    </row>
    <row r="12" spans="1:21" s="49" customFormat="1" ht="21" customHeight="1">
      <c r="A12" s="161" t="s">
        <v>38</v>
      </c>
      <c r="B12" s="162"/>
      <c r="C12" s="16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 t="s">
        <v>26</v>
      </c>
      <c r="T12" s="48"/>
    </row>
    <row r="13" spans="1:21" ht="21" customHeight="1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21" ht="21" customHeight="1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21" ht="21" customHeight="1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1" ht="21" customHeight="1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2:19" ht="21" customHeight="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21" spans="2:19" ht="21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ht="21" customHeigh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2:19" ht="21" customHeight="1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2:19" ht="21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6" spans="2:19" ht="21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2:19" ht="21" customHeight="1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2:19" ht="21" customHeight="1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19" ht="21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</sheetData>
  <protectedRanges>
    <protectedRange sqref="A4:S4" name="نطاق1_3"/>
    <protectedRange sqref="A6:A7" name="نطاق1_1_2"/>
    <protectedRange sqref="B11:S11 A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Index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CD8A-EDB0-45DE-9A51-54A03F46F4D5}">
  <dimension ref="A1:K20"/>
  <sheetViews>
    <sheetView showGridLines="0" view="pageBreakPreview" zoomScale="80" zoomScaleNormal="110" zoomScaleSheetLayoutView="80" workbookViewId="0">
      <selection activeCell="E8" sqref="E8:E11"/>
    </sheetView>
  </sheetViews>
  <sheetFormatPr defaultColWidth="17.5703125" defaultRowHeight="21" customHeight="1"/>
  <cols>
    <col min="1" max="3" width="17.5703125" style="3"/>
    <col min="4" max="4" width="20.28515625" style="3" bestFit="1" customWidth="1"/>
    <col min="5" max="5" width="17.5703125" style="3"/>
    <col min="6" max="6" width="18.7109375" style="3" bestFit="1" customWidth="1"/>
    <col min="7" max="7" width="20.28515625" style="3" bestFit="1" customWidth="1"/>
    <col min="8" max="9" width="18.42578125" style="3" bestFit="1" customWidth="1"/>
    <col min="10" max="10" width="20.28515625" style="3" bestFit="1" customWidth="1"/>
    <col min="11" max="16384" width="17.5703125" style="3"/>
  </cols>
  <sheetData>
    <row r="1" spans="1:11" ht="21" customHeight="1">
      <c r="A1" s="8"/>
      <c r="B1" s="8"/>
      <c r="C1" s="8"/>
    </row>
    <row r="2" spans="1:11" s="5" customFormat="1" ht="21" customHeight="1">
      <c r="A2" s="8"/>
      <c r="B2" s="8"/>
      <c r="C2" s="8"/>
    </row>
    <row r="3" spans="1:11" s="5" customFormat="1" ht="21" customHeight="1">
      <c r="A3" s="8"/>
      <c r="B3" s="8"/>
      <c r="C3" s="8"/>
    </row>
    <row r="4" spans="1:11" ht="21" customHeight="1">
      <c r="A4" s="182" t="s">
        <v>70</v>
      </c>
      <c r="B4" s="182"/>
      <c r="C4" s="182"/>
      <c r="D4" s="182"/>
    </row>
    <row r="5" spans="1:11" ht="21" customHeight="1">
      <c r="A5" s="180" t="s">
        <v>71</v>
      </c>
      <c r="B5" s="180"/>
      <c r="C5" s="180"/>
      <c r="D5" s="132"/>
    </row>
    <row r="6" spans="1:11" ht="21" customHeight="1">
      <c r="A6" s="181" t="s">
        <v>62</v>
      </c>
      <c r="B6" s="181" t="s">
        <v>72</v>
      </c>
      <c r="C6" s="181"/>
      <c r="D6" s="181" t="s">
        <v>20</v>
      </c>
    </row>
    <row r="7" spans="1:11" ht="21" customHeight="1">
      <c r="A7" s="181"/>
      <c r="B7" s="124" t="s">
        <v>21</v>
      </c>
      <c r="C7" s="124" t="s">
        <v>22</v>
      </c>
      <c r="D7" s="181"/>
    </row>
    <row r="8" spans="1:11" ht="21" customHeight="1">
      <c r="A8" s="124" t="s">
        <v>42</v>
      </c>
      <c r="B8" s="114">
        <v>650934</v>
      </c>
      <c r="C8" s="114">
        <v>591070</v>
      </c>
      <c r="D8" s="114">
        <f>SUM(B8:C8)</f>
        <v>1242004</v>
      </c>
      <c r="E8" s="118"/>
      <c r="F8" s="144"/>
      <c r="G8" s="144"/>
      <c r="H8" s="144"/>
      <c r="I8" s="144"/>
      <c r="J8" s="144"/>
    </row>
    <row r="9" spans="1:11" ht="21" customHeight="1">
      <c r="A9" s="124" t="s">
        <v>43</v>
      </c>
      <c r="B9" s="115">
        <v>377318</v>
      </c>
      <c r="C9" s="115">
        <v>340017</v>
      </c>
      <c r="D9" s="115">
        <f t="shared" ref="D9:D10" si="0">SUM(B9:C9)</f>
        <v>717335</v>
      </c>
      <c r="E9" s="147"/>
      <c r="F9" s="144"/>
      <c r="G9" s="144"/>
    </row>
    <row r="10" spans="1:11" ht="21" customHeight="1">
      <c r="A10" s="124" t="s">
        <v>44</v>
      </c>
      <c r="B10" s="114">
        <v>238714</v>
      </c>
      <c r="C10" s="114">
        <v>180523</v>
      </c>
      <c r="D10" s="114">
        <f t="shared" si="0"/>
        <v>419237</v>
      </c>
      <c r="E10" s="118"/>
      <c r="F10" s="144"/>
      <c r="G10" s="144"/>
    </row>
    <row r="11" spans="1:11" ht="21" customHeight="1">
      <c r="A11" s="125" t="s">
        <v>20</v>
      </c>
      <c r="B11" s="127">
        <f>SUM(B8:B10)</f>
        <v>1266966</v>
      </c>
      <c r="C11" s="127">
        <f t="shared" ref="C11:D11" si="1">SUM(C8:C10)</f>
        <v>1111610</v>
      </c>
      <c r="D11" s="127">
        <f t="shared" si="1"/>
        <v>2378576</v>
      </c>
      <c r="E11" s="118"/>
      <c r="F11" s="24"/>
    </row>
    <row r="12" spans="1:11" s="5" customFormat="1" ht="21" customHeight="1">
      <c r="A12" s="161" t="s">
        <v>25</v>
      </c>
      <c r="B12" s="162"/>
      <c r="C12" s="162"/>
      <c r="D12" s="6" t="s">
        <v>26</v>
      </c>
      <c r="E12" s="31"/>
      <c r="F12" s="31"/>
    </row>
    <row r="13" spans="1:11" ht="21" customHeight="1">
      <c r="B13" s="4"/>
      <c r="C13" s="4"/>
      <c r="F13" s="145"/>
      <c r="G13" s="145"/>
      <c r="H13" s="145"/>
    </row>
    <row r="14" spans="1:11" ht="21" customHeight="1">
      <c r="B14" s="24"/>
      <c r="C14" s="24"/>
      <c r="D14" s="144"/>
      <c r="F14" s="145"/>
      <c r="G14" s="145"/>
      <c r="H14" s="145"/>
      <c r="I14" s="24"/>
      <c r="J14" s="24"/>
      <c r="K14" s="21"/>
    </row>
    <row r="15" spans="1:11" ht="21" customHeight="1">
      <c r="C15" s="140"/>
      <c r="D15" s="140"/>
      <c r="F15" s="145"/>
      <c r="G15" s="145"/>
      <c r="H15" s="145"/>
    </row>
    <row r="16" spans="1:11" ht="21" customHeight="1">
      <c r="B16" s="24"/>
      <c r="C16" s="24"/>
      <c r="D16" s="24"/>
      <c r="E16" s="24"/>
      <c r="F16" s="146"/>
      <c r="G16" s="140"/>
      <c r="H16" s="140"/>
    </row>
    <row r="17" spans="2:4" ht="21" customHeight="1">
      <c r="C17" s="21"/>
    </row>
    <row r="18" spans="2:4" ht="21" customHeight="1">
      <c r="B18" s="24"/>
      <c r="C18" s="24"/>
      <c r="D18" s="116"/>
    </row>
    <row r="19" spans="2:4" ht="21" customHeight="1">
      <c r="B19" s="24"/>
      <c r="C19" s="24"/>
    </row>
    <row r="20" spans="2:4" ht="21" customHeight="1">
      <c r="B20" s="140"/>
      <c r="C20" s="140"/>
      <c r="D20" s="140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Index'!A1" display="عودة للفهرس" xr:uid="{CDC3F9CE-E7EC-4F50-B646-081DE96C09E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2ECC-D746-449F-BC39-A6874D87EC01}">
  <dimension ref="A1:G19"/>
  <sheetViews>
    <sheetView view="pageBreakPreview" zoomScale="80" zoomScaleNormal="70" zoomScaleSheetLayoutView="80" zoomScalePageLayoutView="70" workbookViewId="0">
      <selection activeCell="G8" sqref="G8"/>
    </sheetView>
  </sheetViews>
  <sheetFormatPr defaultColWidth="17.5703125" defaultRowHeight="21" customHeight="1"/>
  <cols>
    <col min="1" max="5" width="17.5703125" style="10"/>
    <col min="6" max="16384" width="17.5703125" style="9"/>
  </cols>
  <sheetData>
    <row r="1" spans="1:7" ht="21" customHeight="1">
      <c r="A1" s="19"/>
      <c r="B1" s="8"/>
      <c r="C1" s="17"/>
      <c r="D1" s="17"/>
      <c r="E1" s="17"/>
    </row>
    <row r="2" spans="1:7" ht="21" customHeight="1">
      <c r="A2" s="8"/>
      <c r="B2" s="8"/>
      <c r="C2" s="18"/>
      <c r="D2" s="18"/>
      <c r="E2" s="17"/>
    </row>
    <row r="3" spans="1:7" ht="21" customHeight="1">
      <c r="A3" s="8"/>
      <c r="B3" s="8"/>
      <c r="C3" s="18"/>
      <c r="D3" s="18"/>
      <c r="E3" s="17"/>
    </row>
    <row r="4" spans="1:7" s="16" customFormat="1" ht="21" customHeight="1">
      <c r="A4" s="182" t="s">
        <v>73</v>
      </c>
      <c r="B4" s="182"/>
      <c r="C4" s="182"/>
      <c r="D4" s="182"/>
      <c r="E4" s="182"/>
    </row>
    <row r="5" spans="1:7" s="16" customFormat="1" ht="21" customHeight="1">
      <c r="A5" s="185" t="s">
        <v>74</v>
      </c>
      <c r="B5" s="185"/>
      <c r="C5" s="185"/>
      <c r="D5" s="17"/>
      <c r="E5" s="17"/>
    </row>
    <row r="6" spans="1:7" s="15" customFormat="1" ht="21" customHeight="1">
      <c r="A6" s="181" t="s">
        <v>75</v>
      </c>
      <c r="B6" s="181" t="s">
        <v>62</v>
      </c>
      <c r="C6" s="181"/>
      <c r="D6" s="181"/>
      <c r="E6" s="184" t="s">
        <v>76</v>
      </c>
    </row>
    <row r="7" spans="1:7" s="14" customFormat="1" ht="21" customHeight="1">
      <c r="A7" s="181"/>
      <c r="B7" s="124" t="s">
        <v>77</v>
      </c>
      <c r="C7" s="124" t="s">
        <v>43</v>
      </c>
      <c r="D7" s="124" t="s">
        <v>44</v>
      </c>
      <c r="E7" s="184"/>
    </row>
    <row r="8" spans="1:7" s="13" customFormat="1" ht="21" customHeight="1">
      <c r="A8" s="124" t="s">
        <v>78</v>
      </c>
      <c r="B8" s="35">
        <v>0.13400000000000001</v>
      </c>
      <c r="C8" s="35">
        <v>0.159</v>
      </c>
      <c r="D8" s="35">
        <v>0.24579999999999999</v>
      </c>
      <c r="E8" s="35">
        <v>0.18</v>
      </c>
      <c r="F8" s="30"/>
      <c r="G8" s="28"/>
    </row>
    <row r="9" spans="1:7" s="13" customFormat="1" ht="21" customHeight="1">
      <c r="A9" s="124" t="s">
        <v>79</v>
      </c>
      <c r="B9" s="136">
        <v>9.8000000000000004E-2</v>
      </c>
      <c r="C9" s="136">
        <v>8.3400000000000002E-2</v>
      </c>
      <c r="D9" s="136">
        <v>0.12230000000000001</v>
      </c>
      <c r="E9" s="136">
        <v>0.10100000000000001</v>
      </c>
      <c r="F9" s="30"/>
    </row>
    <row r="10" spans="1:7" s="13" customFormat="1" ht="21" customHeight="1">
      <c r="A10" s="124" t="s">
        <v>80</v>
      </c>
      <c r="B10" s="35">
        <v>0.1799</v>
      </c>
      <c r="C10" s="35">
        <v>0.16500000000000001</v>
      </c>
      <c r="D10" s="35">
        <v>0.19689999999999999</v>
      </c>
      <c r="E10" s="35">
        <v>0.18099999999999999</v>
      </c>
      <c r="F10" s="30"/>
    </row>
    <row r="11" spans="1:7" s="13" customFormat="1" ht="21" customHeight="1">
      <c r="A11" s="124" t="s">
        <v>81</v>
      </c>
      <c r="B11" s="136">
        <v>0.19159999999999999</v>
      </c>
      <c r="C11" s="136">
        <v>0.18679999999999999</v>
      </c>
      <c r="D11" s="136">
        <v>0.22</v>
      </c>
      <c r="E11" s="136">
        <v>0.19900000000000001</v>
      </c>
      <c r="F11" s="30"/>
    </row>
    <row r="12" spans="1:7" s="13" customFormat="1" ht="21" customHeight="1">
      <c r="A12" s="124" t="s">
        <v>82</v>
      </c>
      <c r="B12" s="35">
        <v>0.1502</v>
      </c>
      <c r="C12" s="35">
        <v>0.14879999999999999</v>
      </c>
      <c r="D12" s="35">
        <v>0.1164</v>
      </c>
      <c r="E12" s="35">
        <v>0.13800000000000001</v>
      </c>
      <c r="F12" s="30"/>
    </row>
    <row r="13" spans="1:7" s="13" customFormat="1" ht="21" customHeight="1">
      <c r="A13" s="124" t="s">
        <v>83</v>
      </c>
      <c r="B13" s="136">
        <v>0.14399999999999999</v>
      </c>
      <c r="C13" s="136">
        <v>0.16209999999999999</v>
      </c>
      <c r="D13" s="136">
        <v>6.4899999999999999E-2</v>
      </c>
      <c r="E13" s="136">
        <v>0.124</v>
      </c>
      <c r="F13" s="30"/>
    </row>
    <row r="14" spans="1:7" s="13" customFormat="1" ht="21" customHeight="1">
      <c r="A14" s="124" t="s">
        <v>84</v>
      </c>
      <c r="B14" s="35">
        <v>0.1022</v>
      </c>
      <c r="C14" s="35">
        <v>9.4799999999999995E-2</v>
      </c>
      <c r="D14" s="35">
        <v>3.3700000000000001E-2</v>
      </c>
      <c r="E14" s="35">
        <v>7.6999999999999999E-2</v>
      </c>
      <c r="F14" s="30"/>
    </row>
    <row r="15" spans="1:7" s="13" customFormat="1" ht="21" customHeight="1">
      <c r="A15" s="124" t="s">
        <v>20</v>
      </c>
      <c r="B15" s="126">
        <f>SUM(B8:B14)</f>
        <v>0.99990000000000001</v>
      </c>
      <c r="C15" s="126">
        <f>SUM(C8:C14)</f>
        <v>0.9998999999999999</v>
      </c>
      <c r="D15" s="126">
        <f>SUM(D8:D14)</f>
        <v>0.99999999999999989</v>
      </c>
      <c r="E15" s="126">
        <f>SUM(E8:E14)</f>
        <v>1</v>
      </c>
      <c r="F15" s="141"/>
    </row>
    <row r="16" spans="1:7" s="11" customFormat="1" ht="21" customHeight="1">
      <c r="A16" s="183" t="s">
        <v>25</v>
      </c>
      <c r="B16" s="183"/>
      <c r="C16" s="183"/>
      <c r="D16" s="183"/>
      <c r="E16" s="12" t="s">
        <v>26</v>
      </c>
    </row>
    <row r="17" spans="2:7" ht="21" customHeight="1">
      <c r="B17" s="110"/>
      <c r="C17" s="110"/>
      <c r="D17" s="110"/>
      <c r="E17" s="110"/>
      <c r="G17" s="150"/>
    </row>
    <row r="19" spans="2:7" ht="21" customHeight="1">
      <c r="B19" s="149"/>
      <c r="C19" s="149"/>
      <c r="D19" s="149"/>
      <c r="E19" s="149"/>
    </row>
  </sheetData>
  <mergeCells count="6">
    <mergeCell ref="A4:E4"/>
    <mergeCell ref="A6:A7"/>
    <mergeCell ref="A16:D16"/>
    <mergeCell ref="E6:E7"/>
    <mergeCell ref="B6:D6"/>
    <mergeCell ref="A5:C5"/>
  </mergeCells>
  <hyperlinks>
    <hyperlink ref="E16" location="' Index'!A1" display="عودة للفهرس" xr:uid="{1A9EF700-ACA9-4CA9-98AE-830DCB75163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B60-E2D7-4AFB-B1D2-9BD4639179CE}">
  <dimension ref="A1:E16"/>
  <sheetViews>
    <sheetView showGridLines="0" tabSelected="1" view="pageBreakPreview" topLeftCell="A12" zoomScaleNormal="100" zoomScaleSheetLayoutView="100" workbookViewId="0">
      <selection activeCell="E27" sqref="E27"/>
    </sheetView>
  </sheetViews>
  <sheetFormatPr defaultColWidth="17.5703125" defaultRowHeight="21" customHeight="1"/>
  <cols>
    <col min="1" max="1" width="27" style="3" customWidth="1"/>
    <col min="2" max="2" width="32.5703125" style="3" customWidth="1"/>
    <col min="3" max="16384" width="17.5703125" style="3"/>
  </cols>
  <sheetData>
    <row r="1" spans="1:5" ht="21" customHeight="1">
      <c r="A1" s="25"/>
      <c r="B1" s="8"/>
    </row>
    <row r="2" spans="1:5" s="5" customFormat="1" ht="21" customHeight="1">
      <c r="A2" s="8"/>
      <c r="B2" s="8"/>
    </row>
    <row r="3" spans="1:5" s="5" customFormat="1" ht="21" customHeight="1">
      <c r="A3" s="186" t="s">
        <v>14</v>
      </c>
      <c r="B3" s="186"/>
    </row>
    <row r="4" spans="1:5" s="5" customFormat="1" ht="21" customHeight="1">
      <c r="A4" s="182"/>
      <c r="B4" s="182"/>
    </row>
    <row r="5" spans="1:5" s="5" customFormat="1" ht="21" customHeight="1">
      <c r="A5" s="185" t="s">
        <v>85</v>
      </c>
      <c r="B5" s="185"/>
    </row>
    <row r="6" spans="1:5" ht="21" customHeight="1">
      <c r="A6" s="181" t="s">
        <v>86</v>
      </c>
      <c r="B6" s="181" t="s">
        <v>76</v>
      </c>
    </row>
    <row r="7" spans="1:5" ht="21" customHeight="1">
      <c r="A7" s="181"/>
      <c r="B7" s="181"/>
      <c r="C7" s="27"/>
    </row>
    <row r="8" spans="1:5" ht="21" customHeight="1">
      <c r="A8" s="124" t="s">
        <v>87</v>
      </c>
      <c r="B8" s="35">
        <v>4.4000000000000003E-3</v>
      </c>
    </row>
    <row r="9" spans="1:5" ht="21" customHeight="1">
      <c r="A9" s="124" t="s">
        <v>88</v>
      </c>
      <c r="B9" s="36">
        <v>0.23680000000000001</v>
      </c>
      <c r="E9" s="21"/>
    </row>
    <row r="10" spans="1:5" ht="21" customHeight="1">
      <c r="A10" s="124" t="s">
        <v>89</v>
      </c>
      <c r="B10" s="35">
        <v>0.75890000000000002</v>
      </c>
      <c r="C10" s="187"/>
      <c r="D10" s="187"/>
    </row>
    <row r="11" spans="1:5" ht="21" customHeight="1">
      <c r="A11" s="125" t="s">
        <v>20</v>
      </c>
      <c r="B11" s="126">
        <f>SUM(B8:B10)</f>
        <v>1.0001</v>
      </c>
      <c r="D11" s="21"/>
    </row>
    <row r="12" spans="1:5" s="5" customFormat="1" ht="21" customHeight="1">
      <c r="A12" s="134" t="s">
        <v>25</v>
      </c>
      <c r="B12" s="6" t="s">
        <v>26</v>
      </c>
    </row>
    <row r="13" spans="1:5" ht="21" customHeight="1">
      <c r="A13" s="20"/>
    </row>
    <row r="16" spans="1:5" ht="21" customHeight="1">
      <c r="B16" s="21"/>
    </row>
  </sheetData>
  <protectedRanges>
    <protectedRange sqref="A6" name="نطاق1_1"/>
    <protectedRange sqref="A8:A10" name="نطاق1_1_3"/>
    <protectedRange sqref="A11" name="نطاق1_6"/>
  </protectedRanges>
  <mergeCells count="5">
    <mergeCell ref="A3:B4"/>
    <mergeCell ref="A6:A7"/>
    <mergeCell ref="B6:B7"/>
    <mergeCell ref="C10:D10"/>
    <mergeCell ref="A5:B5"/>
  </mergeCells>
  <hyperlinks>
    <hyperlink ref="B12" location="' Index'!A1" display="عودة للفهرس" xr:uid="{32EBCD31-05C6-44DC-A28A-1338DCF6CD7C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FBB7-BE2A-41F7-AB92-99376178D5B1}">
  <dimension ref="A1:G19"/>
  <sheetViews>
    <sheetView showGridLines="0" view="pageBreakPreview" zoomScaleNormal="100" zoomScaleSheetLayoutView="100" workbookViewId="0">
      <selection activeCell="D16" sqref="D16"/>
    </sheetView>
  </sheetViews>
  <sheetFormatPr defaultColWidth="9.140625" defaultRowHeight="21" customHeight="1"/>
  <cols>
    <col min="1" max="1" width="28.140625" style="3" customWidth="1"/>
    <col min="2" max="2" width="28.5703125" style="3" customWidth="1"/>
    <col min="3" max="16384" width="9.140625" style="3"/>
  </cols>
  <sheetData>
    <row r="1" spans="1:7" ht="21" customHeight="1">
      <c r="A1" s="26"/>
      <c r="B1" s="23"/>
    </row>
    <row r="2" spans="1:7" s="5" customFormat="1" ht="21" customHeight="1">
      <c r="A2" s="23"/>
      <c r="B2" s="23"/>
    </row>
    <row r="3" spans="1:7" s="5" customFormat="1" ht="21" customHeight="1">
      <c r="A3" s="186" t="s">
        <v>15</v>
      </c>
      <c r="B3" s="186"/>
    </row>
    <row r="4" spans="1:7" s="5" customFormat="1" ht="21" customHeight="1">
      <c r="A4" s="182"/>
      <c r="B4" s="182"/>
    </row>
    <row r="5" spans="1:7" s="5" customFormat="1" ht="21" customHeight="1">
      <c r="A5" s="185" t="s">
        <v>90</v>
      </c>
      <c r="B5" s="185"/>
    </row>
    <row r="6" spans="1:7" ht="21" customHeight="1">
      <c r="A6" s="188" t="s">
        <v>91</v>
      </c>
      <c r="B6" s="188" t="s">
        <v>76</v>
      </c>
    </row>
    <row r="7" spans="1:7" ht="21" customHeight="1">
      <c r="A7" s="188"/>
      <c r="B7" s="188"/>
      <c r="E7" s="189" t="s">
        <v>92</v>
      </c>
      <c r="F7" s="189"/>
    </row>
    <row r="8" spans="1:7" ht="21" customHeight="1">
      <c r="A8" s="121" t="s">
        <v>93</v>
      </c>
      <c r="B8" s="33">
        <v>2.0899999999999998E-2</v>
      </c>
      <c r="E8" s="27"/>
      <c r="F8" s="27"/>
    </row>
    <row r="9" spans="1:7" ht="21" customHeight="1">
      <c r="A9" s="121" t="s">
        <v>94</v>
      </c>
      <c r="B9" s="34">
        <v>9.9000000000000005E-2</v>
      </c>
      <c r="E9" s="27"/>
      <c r="F9" s="27"/>
    </row>
    <row r="10" spans="1:7" ht="21" customHeight="1">
      <c r="A10" s="122" t="s">
        <v>95</v>
      </c>
      <c r="B10" s="33">
        <v>0.26679999999999998</v>
      </c>
    </row>
    <row r="11" spans="1:7" ht="21" customHeight="1">
      <c r="A11" s="122" t="s">
        <v>96</v>
      </c>
      <c r="B11" s="34">
        <v>0.61329999999999996</v>
      </c>
      <c r="D11" s="187" t="s">
        <v>97</v>
      </c>
      <c r="E11" s="187"/>
      <c r="F11" s="187"/>
      <c r="G11" s="187"/>
    </row>
    <row r="12" spans="1:7" ht="21" customHeight="1">
      <c r="A12" s="122" t="s">
        <v>20</v>
      </c>
      <c r="B12" s="123">
        <f>SUM(B8:B11)</f>
        <v>1</v>
      </c>
      <c r="C12" s="22"/>
    </row>
    <row r="13" spans="1:7" s="5" customFormat="1" ht="21" customHeight="1">
      <c r="A13" s="134" t="s">
        <v>25</v>
      </c>
      <c r="B13" s="6" t="s">
        <v>26</v>
      </c>
    </row>
    <row r="14" spans="1:7" ht="21" customHeight="1">
      <c r="A14" s="20"/>
    </row>
    <row r="15" spans="1:7" ht="21" customHeight="1">
      <c r="B15" s="143"/>
    </row>
    <row r="19" spans="2:2" ht="21" customHeight="1">
      <c r="B19" s="143"/>
    </row>
  </sheetData>
  <protectedRanges>
    <protectedRange sqref="A6" name="نطاق1_1"/>
    <protectedRange sqref="A10:A11" name="نطاق1_1_3"/>
    <protectedRange sqref="A12" name="نطاق1_6"/>
  </protectedRanges>
  <mergeCells count="6">
    <mergeCell ref="A3:B4"/>
    <mergeCell ref="A6:A7"/>
    <mergeCell ref="B6:B7"/>
    <mergeCell ref="E7:F7"/>
    <mergeCell ref="D11:G11"/>
    <mergeCell ref="A5:B5"/>
  </mergeCells>
  <hyperlinks>
    <hyperlink ref="B13" location="' Index'!A1" display="عودة للفهرس" xr:uid="{3AA26E8C-61A8-47ED-A889-589F4BE9B1A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4F72F-9334-41F5-8185-55894B276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BCA904-134D-4471-B796-B3F355C6A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B80CE11-FD58-4148-A37D-72E3C5A7D86E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031eb85-fb64-4344-b89e-0c9148a8db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 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Index'!Print_Area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عاليه بن سلمه - Aliyah Bin salmah</cp:lastModifiedBy>
  <cp:lastPrinted>2021-10-17T09:50:41Z</cp:lastPrinted>
  <dcterms:created xsi:type="dcterms:W3CDTF">2016-11-30T06:52:29Z</dcterms:created>
  <dcterms:modified xsi:type="dcterms:W3CDTF">2024-12-19T08:21:22Z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