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'1.3'!$A$1:$H$148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'2.3'!$A$1:$H$152</definedName>
    <definedName name="_xlnm.Print_Area" localSheetId="9">'2.4'!$A$1:$H$11</definedName>
    <definedName name="_xlnm.Print_Area" localSheetId="10">'2.5'!$A$1:$H$11</definedName>
    <definedName name="_xlnm.Print_Area" localSheetId="11">'2.6'!$A$1:$H$44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G10" i="28" l="1"/>
  <c r="K10" i="28" s="1"/>
  <c r="G11" i="28"/>
  <c r="K11" i="28" s="1"/>
  <c r="G12" i="28"/>
  <c r="K12" i="28" s="1"/>
  <c r="G13" i="28"/>
  <c r="K13" i="28" s="1"/>
  <c r="G9" i="28"/>
  <c r="K9" i="28" s="1"/>
  <c r="F10" i="28"/>
  <c r="J10" i="28" s="1"/>
  <c r="F11" i="28"/>
  <c r="J11" i="28" s="1"/>
  <c r="F12" i="28"/>
  <c r="J12" i="28" s="1"/>
  <c r="F13" i="28"/>
  <c r="J13" i="28" s="1"/>
  <c r="F9" i="28"/>
  <c r="J9" i="28" s="1"/>
  <c r="E152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2" i="22"/>
  <c r="D152" i="22"/>
  <c r="C19" i="21"/>
  <c r="D19" i="21"/>
  <c r="E19" i="21"/>
  <c r="C29" i="30"/>
  <c r="D29" i="30"/>
  <c r="E29" i="30"/>
  <c r="C19" i="30"/>
  <c r="D19" i="30"/>
  <c r="E19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48" i="18"/>
  <c r="D148" i="18"/>
  <c r="E148" i="18"/>
  <c r="C19" i="17"/>
  <c r="D19" i="17"/>
  <c r="E19" i="17"/>
  <c r="C29" i="11"/>
  <c r="D29" i="11"/>
  <c r="E29" i="11"/>
  <c r="D44" i="30" l="1"/>
  <c r="E44" i="30"/>
  <c r="C44" i="30"/>
</calcChain>
</file>

<file path=xl/sharedStrings.xml><?xml version="1.0" encoding="utf-8"?>
<sst xmlns="http://schemas.openxmlformats.org/spreadsheetml/2006/main" count="1125" uniqueCount="615">
  <si>
    <t>المجموع</t>
  </si>
  <si>
    <t>Total</t>
  </si>
  <si>
    <t>دول مجلس التعاون الخليجي</t>
  </si>
  <si>
    <t>1</t>
  </si>
  <si>
    <t>2</t>
  </si>
  <si>
    <t>3</t>
  </si>
  <si>
    <t>4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</si>
  <si>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</si>
  <si>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</si>
  <si>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</si>
  <si>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</si>
  <si>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</si>
  <si>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</si>
  <si>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</si>
  <si>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</si>
  <si>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</si>
  <si>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</si>
  <si>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</si>
  <si>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</si>
  <si>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</si>
  <si>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</si>
  <si>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</si>
  <si>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</si>
  <si>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</si>
  <si>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</si>
  <si>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</si>
  <si>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</si>
  <si>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</si>
  <si>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</si>
  <si>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</si>
  <si>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</si>
  <si>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</si>
  <si>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</si>
  <si>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</si>
  <si>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</si>
  <si>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</si>
  <si>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</si>
  <si>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</si>
  <si>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</si>
  <si>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</si>
  <si>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</si>
  <si>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</si>
  <si>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</si>
  <si>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</si>
  <si>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</si>
  <si>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</si>
  <si>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</si>
  <si>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</si>
  <si>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</si>
  <si>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</si>
  <si>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</si>
  <si>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</si>
  <si>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</si>
  <si>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</si>
  <si>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</si>
  <si>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</si>
  <si>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</si>
  <si>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</si>
  <si>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</si>
  <si>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</si>
  <si>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</si>
  <si>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</si>
  <si>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</si>
  <si>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</si>
  <si>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</si>
  <si>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</si>
  <si>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</si>
  <si>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</si>
  <si>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</si>
  <si>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</si>
  <si>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</si>
  <si>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</si>
  <si>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</si>
  <si>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</si>
  <si>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</si>
  <si>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</si>
  <si>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</si>
  <si>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</si>
  <si>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</si>
  <si>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</si>
  <si>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</si>
  <si>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</si>
  <si>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</si>
  <si>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</si>
  <si>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</si>
  <si>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</si>
  <si>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</si>
  <si>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</si>
  <si>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</si>
  <si>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</si>
  <si>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</si>
  <si>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</si>
  <si>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</si>
  <si>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</si>
  <si>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</si>
  <si>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</si>
  <si>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</si>
  <si>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</si>
  <si>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</si>
  <si>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</si>
  <si>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</si>
  <si>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</si>
  <si>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</si>
  <si>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</si>
  <si>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</si>
  <si>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</si>
  <si>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</si>
  <si>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</si>
  <si>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</si>
  <si>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</si>
  <si>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</si>
  <si>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</si>
  <si>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</si>
  <si>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</si>
  <si>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</si>
  <si>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</si>
  <si>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</si>
  <si>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</si>
  <si>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</si>
  <si>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</si>
  <si>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</si>
  <si>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</si>
  <si>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</si>
  <si>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</si>
  <si>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</si>
  <si>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</si>
  <si>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</si>
  <si>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</si>
  <si>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</si>
  <si>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</si>
  <si>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</si>
  <si>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</si>
  <si>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</si>
  <si>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</si>
  <si>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</si>
  <si>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</si>
  <si>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</si>
  <si>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</si>
  <si>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</si>
  <si>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</si>
  <si>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</si>
  <si>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</si>
  <si>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</si>
  <si>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</si>
  <si>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</si>
  <si>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</si>
  <si>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</si>
  <si>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</si>
  <si>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</si>
  <si>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</si>
  <si>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</si>
  <si>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</si>
  <si>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</si>
  <si>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</si>
  <si>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</si>
  <si>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</si>
  <si>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</si>
  <si>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</si>
  <si>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</si>
  <si>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</si>
  <si>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</si>
  <si>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</si>
  <si>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</si>
  <si>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</si>
  <si>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</si>
  <si>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</si>
  <si>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</si>
  <si>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</si>
  <si>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</si>
  <si>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</si>
  <si>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</si>
  <si>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</si>
  <si>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</si>
  <si>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</si>
  <si>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</si>
  <si>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</si>
  <si>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</si>
  <si>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</si>
  <si>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</si>
  <si>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</si>
  <si>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</si>
  <si>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</si>
  <si>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</si>
  <si>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</si>
  <si>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</si>
  <si>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</si>
  <si>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</si>
  <si>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</si>
  <si>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</si>
  <si>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</si>
  <si>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</si>
  <si>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</si>
  <si>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</si>
  <si>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</si>
  <si>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</si>
  <si>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</si>
  <si>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</si>
  <si>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</si>
  <si>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</si>
  <si>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</si>
  <si>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</si>
  <si>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</si>
  <si>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</si>
  <si>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</si>
  <si>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</si>
  <si>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</si>
  <si>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</si>
  <si>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</si>
  <si>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</si>
  <si>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</si>
  <si>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</si>
  <si>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</si>
  <si>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</si>
  <si>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</si>
  <si>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</si>
  <si>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</si>
  <si>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</si>
  <si>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</si>
  <si>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</si>
  <si>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</si>
  <si>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</si>
  <si>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</si>
  <si>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</si>
  <si>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</si>
  <si>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</si>
  <si>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</si>
  <si>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</si>
  <si>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</si>
  <si>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</si>
  <si>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</si>
  <si>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</si>
  <si>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</si>
  <si>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</si>
  <si>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</si>
  <si>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</si>
  <si>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</si>
  <si>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</si>
  <si>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</si>
  <si>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</si>
  <si>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</si>
  <si>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</si>
  <si>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</si>
  <si>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</si>
  <si>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</si>
  <si>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</si>
  <si>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</si>
  <si>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</si>
  <si>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</si>
  <si>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</si>
  <si>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</si>
  <si>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</si>
  <si>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</si>
  <si>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</si>
  <si>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</si>
  <si>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</si>
  <si>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</si>
  <si>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</si>
  <si>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</si>
  <si>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</si>
  <si>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</si>
  <si>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</si>
  <si>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</si>
  <si>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</si>
  <si>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</si>
  <si>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</si>
  <si>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</si>
  <si>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</si>
  <si>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</si>
  <si>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</si>
  <si>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</si>
  <si>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</si>
  <si>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</si>
  <si>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</si>
  <si>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</si>
  <si>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</si>
  <si>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</si>
  <si>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</si>
  <si>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</si>
  <si>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</si>
  <si>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</si>
  <si>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</si>
  <si>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</si>
  <si>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</si>
  <si>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</si>
  <si>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</si>
  <si>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</si>
  <si>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</si>
  <si>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</si>
  <si>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</si>
  <si>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</si>
  <si>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</si>
  <si>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</si>
  <si>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</si>
  <si>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</si>
  <si>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</si>
  <si>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</si>
  <si>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</si>
  <si>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</si>
  <si>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</si>
  <si>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</si>
  <si>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</si>
  <si>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</si>
  <si>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</si>
  <si>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</si>
  <si>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</si>
  <si>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</si>
  <si>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</si>
  <si>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</si>
  <si>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</si>
  <si>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</si>
  <si>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</si>
  <si>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</si>
  <si>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</si>
  <si>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</si>
  <si>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</si>
  <si>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</si>
  <si>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</si>
  <si>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</si>
  <si>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</si>
  <si>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</si>
  <si>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</si>
  <si>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</si>
  <si>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</si>
  <si>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</si>
  <si>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</si>
  <si>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</si>
  <si>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</si>
  <si>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</si>
  <si>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</si>
  <si>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</si>
  <si>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</si>
  <si>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</si>
  <si>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</si>
  <si>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</si>
  <si>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</si>
  <si>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</si>
  <si>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</si>
  <si>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</si>
  <si>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</si>
  <si>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</si>
  <si>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</si>
  <si>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</si>
  <si>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</si>
  <si>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</si>
  <si>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</si>
  <si>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</si>
  <si>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</si>
  <si>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</si>
  <si>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</si>
  <si>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</si>
  <si>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</si>
  <si>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</si>
  <si>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</si>
  <si>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</si>
  <si>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</si>
  <si>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</si>
  <si>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</si>
  <si>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</si>
  <si>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</si>
  <si>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</si>
  <si>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</si>
  <si>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</si>
  <si>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</si>
  <si>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</si>
  <si>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</si>
  <si>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</si>
  <si>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Honduras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</si>
  <si>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</si>
  <si>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</si>
  <si>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</si>
  <si>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</si>
  <si>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</si>
  <si>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</si>
  <si>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</si>
  <si>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</si>
  <si>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</si>
  <si>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</si>
  <si>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</si>
  <si>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</si>
  <si>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</si>
  <si>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</si>
  <si>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</si>
  <si>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</si>
  <si>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</si>
  <si>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</si>
  <si>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</si>
  <si>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</si>
  <si>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</si>
  <si>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</si>
  <si>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</si>
  <si>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</si>
  <si>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</si>
  <si>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</si>
  <si>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</si>
  <si>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</si>
  <si>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</si>
  <si>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</si>
  <si>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</si>
  <si>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</si>
  <si>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</si>
  <si>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</si>
  <si>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</si>
  <si>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</si>
  <si>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</si>
  <si>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</si>
  <si>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</si>
  <si>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</si>
  <si>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</si>
  <si>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</si>
  <si>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</si>
  <si>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</si>
  <si>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</si>
  <si>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</si>
  <si>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</si>
  <si>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</si>
  <si>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</si>
  <si>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</si>
  <si>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</si>
  <si>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</si>
  <si>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</si>
  <si>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</si>
  <si>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</si>
  <si>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</si>
  <si>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</si>
  <si>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</si>
  <si>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</si>
  <si>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</si>
  <si>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</si>
  <si>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</si>
  <si>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</si>
  <si>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</si>
  <si>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</si>
  <si>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</si>
  <si>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</si>
  <si>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</si>
  <si>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</si>
  <si>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</si>
  <si>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</si>
  <si>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</si>
  <si>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</si>
  <si>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</si>
  <si>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</si>
  <si>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</si>
  <si>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</si>
  <si>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</si>
  <si>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</si>
  <si>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</si>
  <si>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</si>
  <si>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</si>
  <si>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</si>
  <si>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</si>
  <si>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</si>
  <si>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</si>
  <si>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</si>
  <si>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</si>
  <si>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</si>
  <si>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</si>
  <si>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</si>
  <si>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</si>
  <si>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</si>
  <si>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</si>
  <si>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</si>
  <si>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</si>
  <si>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</si>
  <si>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</si>
  <si>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</si>
  <si>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</si>
  <si>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</si>
  <si>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</si>
  <si>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</si>
  <si>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</si>
  <si>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</si>
  <si>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</si>
  <si>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</si>
  <si>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</si>
  <si>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</si>
  <si>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</si>
  <si>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</si>
  <si>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</si>
  <si>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</si>
  <si>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</si>
  <si>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</si>
  <si>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</si>
  <si>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</si>
  <si>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</si>
  <si>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</si>
  <si>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</si>
  <si>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</si>
  <si>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هوندوراس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</si>
  <si>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</si>
  <si>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</si>
  <si>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</si>
  <si>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</si>
  <si>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</si>
  <si>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</si>
  <si>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</si>
  <si>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</si>
  <si>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</si>
  <si>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</si>
  <si>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</si>
  <si>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</si>
  <si>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</si>
  <si>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</si>
  <si>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</si>
  <si>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</si>
  <si>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</si>
  <si>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</si>
  <si>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</si>
  <si>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</si>
  <si>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</si>
  <si>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</si>
  <si>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</si>
  <si>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</si>
  <si>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</si>
  <si>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</si>
  <si>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</si>
  <si>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</si>
  <si>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</si>
  <si>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</si>
  <si>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</si>
  <si>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</si>
  <si>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</si>
  <si>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</si>
  <si>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</si>
  <si>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</si>
  <si>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</si>
  <si>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</si>
  <si>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</si>
  <si>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</si>
  <si>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</si>
  <si>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</si>
  <si>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</si>
  <si>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</si>
  <si>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</si>
  <si>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</si>
  <si>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</si>
  <si>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</si>
  <si>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</si>
  <si>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</si>
  <si>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</si>
  <si>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</si>
  <si>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</si>
  <si>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</si>
  <si>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نيكراجوا</t>
  </si>
  <si>
    <t>2016</t>
  </si>
  <si>
    <t>King Abdulaziz International Airport</t>
  </si>
  <si>
    <t>Monaco</t>
  </si>
  <si>
    <t>موناكو</t>
  </si>
  <si>
    <t>Congo</t>
  </si>
  <si>
    <t>Mali</t>
  </si>
  <si>
    <t>ساو تومي وبرينسيبي</t>
  </si>
  <si>
    <t>كونجو</t>
  </si>
  <si>
    <t>مالي</t>
  </si>
  <si>
    <t>Russian Federation</t>
  </si>
  <si>
    <t>Bosnia &amp; Herzegovina</t>
  </si>
  <si>
    <t>Rwanda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</si>
  <si>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</si>
  <si>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</si>
  <si>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</si>
  <si>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</si>
  <si>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</si>
  <si>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</si>
  <si>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Brunei Darussalam</t>
  </si>
  <si>
    <t>Samoa</t>
  </si>
  <si>
    <t>Kyrgyzstan</t>
  </si>
  <si>
    <t>ساموا</t>
  </si>
  <si>
    <t>قرقيزيا</t>
  </si>
  <si>
    <t>ميناء رابغ</t>
  </si>
  <si>
    <t>Rabigh Port</t>
  </si>
  <si>
    <t>دول الجامعة العربية عدا دول مجلس التعاون الخليجي</t>
  </si>
  <si>
    <t>يناير / January</t>
  </si>
  <si>
    <t>Trinidad &amp; Tobago</t>
  </si>
  <si>
    <t>Central African Republic</t>
  </si>
  <si>
    <t>تريندادوتوباكو</t>
  </si>
  <si>
    <t>بروناي دار السلام</t>
  </si>
  <si>
    <t>جمهورية افريقيا الوسطى</t>
  </si>
  <si>
    <t>Bolivia</t>
  </si>
  <si>
    <t>Iceland</t>
  </si>
  <si>
    <t>بوليفيا</t>
  </si>
  <si>
    <t>ايسـلاند</t>
  </si>
  <si>
    <t>2017</t>
  </si>
  <si>
    <t>Merchandise Exports (non-oil) and Imports of Saudi Arabia, February 2017</t>
  </si>
  <si>
    <t>الصادرات غير البترولية والواردات السلعية للمملكة العربية السعودية، فبراير 2017</t>
  </si>
  <si>
    <t>فبراير / February</t>
  </si>
  <si>
    <t>Marshall Islands</t>
  </si>
  <si>
    <t>Sao Tome and Principe</t>
  </si>
  <si>
    <t>Netherlands Antilles</t>
  </si>
  <si>
    <t>Seychelles</t>
  </si>
  <si>
    <t>Jamaica</t>
  </si>
  <si>
    <t>جزر مارشال</t>
  </si>
  <si>
    <t>نيثرلاندز انتيليز</t>
  </si>
  <si>
    <t>سـيشـل</t>
  </si>
  <si>
    <t>جمايكا</t>
  </si>
  <si>
    <t>جواد يلوبي</t>
  </si>
  <si>
    <t>Panama</t>
  </si>
  <si>
    <t>Guyana</t>
  </si>
  <si>
    <t>Tajikistan</t>
  </si>
  <si>
    <t>South Sudan</t>
  </si>
  <si>
    <t>Gibraltar</t>
  </si>
  <si>
    <t>Laos</t>
  </si>
  <si>
    <t>Cook Islands</t>
  </si>
  <si>
    <t>بنما</t>
  </si>
  <si>
    <t>غيانا</t>
  </si>
  <si>
    <t>طاجاكستان</t>
  </si>
  <si>
    <t>جمهورية جنوب السودان</t>
  </si>
  <si>
    <t>جبل طارق</t>
  </si>
  <si>
    <t>لاوس</t>
  </si>
  <si>
    <t>جزر كوك</t>
  </si>
  <si>
    <t>مطار الوديعة ( نجران)</t>
  </si>
  <si>
    <t>مطار الأمير سلطان ( تبوك)</t>
  </si>
  <si>
    <r>
      <t xml:space="preserve">التبادل التجاري مع دول مجلس التعاون الخليجي خلال شهر </t>
    </r>
    <r>
      <rPr>
        <sz val="15"/>
        <color rgb="FF474D9B"/>
        <rFont val="Neo Sans Arabic Medium"/>
        <family val="2"/>
      </rPr>
      <t>فبراير</t>
    </r>
    <r>
      <rPr>
        <sz val="15"/>
        <color rgb="FF474D9B"/>
        <rFont val="Neo Sans Arabic"/>
        <family val="2"/>
      </rPr>
      <t xml:space="preserve"> (مليون ريال)</t>
    </r>
  </si>
  <si>
    <r>
      <t xml:space="preserve">Trade with the GCC Countries in </t>
    </r>
    <r>
      <rPr>
        <sz val="15"/>
        <color rgb="FF474D9B"/>
        <rFont val="Neo Sans Arabic Medium"/>
        <family val="2"/>
      </rPr>
      <t>February</t>
    </r>
    <r>
      <rPr>
        <sz val="15"/>
        <color rgb="FF474D9B"/>
        <rFont val="Neo Sans Arabic"/>
        <family val="2"/>
      </rPr>
      <t xml:space="preserve"> (Million Riyals)</t>
    </r>
  </si>
  <si>
    <t>Jeddah Islamic Port</t>
  </si>
  <si>
    <t>King Abdullah Port</t>
  </si>
  <si>
    <t>Guadeloupe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</si>
</sst>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11" fillId="2" borderId="9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7" t="s">
        <v>582</v>
      </c>
      <c r="B3" s="97"/>
      <c r="C3" s="97"/>
      <c r="D3" s="97"/>
    </row>
    <row r="4" spans="1:4" ht="30" customHeight="1" thickBot="1" x14ac:dyDescent="0.25">
      <c r="A4" s="98" t="s">
        <v>581</v>
      </c>
      <c r="B4" s="98"/>
      <c r="C4" s="98"/>
      <c r="D4" s="98"/>
    </row>
    <row r="5" spans="1:4" ht="33" customHeight="1" x14ac:dyDescent="0.2">
      <c r="A5" s="4" t="s">
        <v>45</v>
      </c>
      <c r="B5" s="3" t="s">
        <v>46</v>
      </c>
      <c r="C5" s="34" t="s">
        <v>47</v>
      </c>
      <c r="D5" s="35" t="s">
        <v>138</v>
      </c>
    </row>
    <row r="6" spans="1:4" ht="21" customHeight="1" x14ac:dyDescent="0.2">
      <c r="A6" s="40" t="s">
        <v>3</v>
      </c>
      <c r="B6" s="43" t="s">
        <v>193</v>
      </c>
      <c r="C6" s="44" t="s">
        <v>161</v>
      </c>
      <c r="D6" s="41" t="s">
        <v>3</v>
      </c>
    </row>
    <row r="7" spans="1:4" ht="21" customHeight="1" x14ac:dyDescent="0.2">
      <c r="A7" s="38" t="s">
        <v>53</v>
      </c>
      <c r="B7" s="45" t="s">
        <v>68</v>
      </c>
      <c r="C7" s="46" t="s">
        <v>58</v>
      </c>
      <c r="D7" s="36" t="s">
        <v>53</v>
      </c>
    </row>
    <row r="8" spans="1:4" ht="21" customHeight="1" x14ac:dyDescent="0.2">
      <c r="A8" s="38" t="s">
        <v>54</v>
      </c>
      <c r="B8" s="45" t="s">
        <v>56</v>
      </c>
      <c r="C8" s="46" t="s">
        <v>57</v>
      </c>
      <c r="D8" s="36" t="s">
        <v>54</v>
      </c>
    </row>
    <row r="9" spans="1:4" ht="21" customHeight="1" x14ac:dyDescent="0.2">
      <c r="A9" s="38" t="s">
        <v>55</v>
      </c>
      <c r="B9" s="45" t="s">
        <v>154</v>
      </c>
      <c r="C9" s="46" t="s">
        <v>153</v>
      </c>
      <c r="D9" s="36" t="s">
        <v>55</v>
      </c>
    </row>
    <row r="10" spans="1:4" ht="21" customHeight="1" x14ac:dyDescent="0.2">
      <c r="A10" s="40" t="s">
        <v>4</v>
      </c>
      <c r="B10" s="43" t="s">
        <v>194</v>
      </c>
      <c r="C10" s="44" t="s">
        <v>162</v>
      </c>
      <c r="D10" s="42" t="s">
        <v>4</v>
      </c>
    </row>
    <row r="11" spans="1:4" ht="21" customHeight="1" x14ac:dyDescent="0.2">
      <c r="A11" s="39" t="s">
        <v>61</v>
      </c>
      <c r="B11" s="47" t="s">
        <v>67</v>
      </c>
      <c r="C11" s="48" t="s">
        <v>66</v>
      </c>
      <c r="D11" s="37" t="s">
        <v>61</v>
      </c>
    </row>
    <row r="12" spans="1:4" ht="21" customHeight="1" x14ac:dyDescent="0.2">
      <c r="A12" s="39" t="s">
        <v>62</v>
      </c>
      <c r="B12" s="47" t="s">
        <v>71</v>
      </c>
      <c r="C12" s="48" t="s">
        <v>79</v>
      </c>
      <c r="D12" s="37" t="s">
        <v>62</v>
      </c>
    </row>
    <row r="13" spans="1:4" ht="21" customHeight="1" x14ac:dyDescent="0.2">
      <c r="A13" s="39" t="s">
        <v>63</v>
      </c>
      <c r="B13" s="47" t="s">
        <v>155</v>
      </c>
      <c r="C13" s="48" t="s">
        <v>156</v>
      </c>
      <c r="D13" s="37" t="s">
        <v>63</v>
      </c>
    </row>
    <row r="14" spans="1:4" ht="21" customHeight="1" x14ac:dyDescent="0.2">
      <c r="A14" s="39" t="s">
        <v>64</v>
      </c>
      <c r="B14" s="47" t="s">
        <v>69</v>
      </c>
      <c r="C14" s="48" t="s">
        <v>77</v>
      </c>
      <c r="D14" s="37" t="s">
        <v>64</v>
      </c>
    </row>
    <row r="15" spans="1:4" ht="21" customHeight="1" x14ac:dyDescent="0.2">
      <c r="A15" s="39" t="s">
        <v>65</v>
      </c>
      <c r="B15" s="47" t="s">
        <v>70</v>
      </c>
      <c r="C15" s="48" t="s">
        <v>78</v>
      </c>
      <c r="D15" s="37" t="s">
        <v>65</v>
      </c>
    </row>
    <row r="16" spans="1:4" ht="21" customHeight="1" x14ac:dyDescent="0.2">
      <c r="A16" s="39" t="s">
        <v>195</v>
      </c>
      <c r="B16" s="47" t="s">
        <v>197</v>
      </c>
      <c r="C16" s="48" t="s">
        <v>196</v>
      </c>
      <c r="D16" s="37" t="s">
        <v>195</v>
      </c>
    </row>
    <row r="17" spans="1:4" ht="21" customHeight="1" x14ac:dyDescent="0.2">
      <c r="A17" s="40" t="s">
        <v>5</v>
      </c>
      <c r="B17" s="43" t="s">
        <v>72</v>
      </c>
      <c r="C17" s="44" t="s">
        <v>73</v>
      </c>
      <c r="D17" s="42" t="s">
        <v>5</v>
      </c>
    </row>
    <row r="18" spans="1:4" ht="21" customHeight="1" x14ac:dyDescent="0.2">
      <c r="A18" s="40" t="s">
        <v>6</v>
      </c>
      <c r="B18" s="43" t="s">
        <v>74</v>
      </c>
      <c r="C18" s="44" t="s">
        <v>80</v>
      </c>
      <c r="D18" s="42" t="s">
        <v>6</v>
      </c>
    </row>
    <row r="19" spans="1:4" ht="21" customHeight="1" x14ac:dyDescent="0.2">
      <c r="A19" s="40" t="s">
        <v>9</v>
      </c>
      <c r="B19" s="43" t="s">
        <v>76</v>
      </c>
      <c r="C19" s="44" t="s">
        <v>75</v>
      </c>
      <c r="D19" s="42" t="s">
        <v>9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A1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69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77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145</v>
      </c>
      <c r="B5" s="106" t="s">
        <v>169</v>
      </c>
      <c r="C5" s="92" t="s">
        <v>583</v>
      </c>
      <c r="D5" s="92" t="s">
        <v>570</v>
      </c>
      <c r="E5" s="92" t="s">
        <v>583</v>
      </c>
      <c r="F5" s="107" t="s">
        <v>173</v>
      </c>
      <c r="G5" s="108" t="s">
        <v>144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20.100000000000001" customHeight="1" x14ac:dyDescent="0.2">
      <c r="A8" s="10">
        <v>1</v>
      </c>
      <c r="B8" s="26" t="s">
        <v>166</v>
      </c>
      <c r="C8" s="78">
        <v>17302.68607</v>
      </c>
      <c r="D8" s="78">
        <v>16921.442407999999</v>
      </c>
      <c r="E8" s="78">
        <v>15579.660291</v>
      </c>
      <c r="F8" s="65" t="s">
        <v>170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167</v>
      </c>
      <c r="C9" s="79">
        <v>16625.024369999999</v>
      </c>
      <c r="D9" s="79">
        <v>16988.65194</v>
      </c>
      <c r="E9" s="79">
        <v>13859.09174</v>
      </c>
      <c r="F9" s="66" t="s">
        <v>171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168</v>
      </c>
      <c r="C10" s="80">
        <v>10634.589148999999</v>
      </c>
      <c r="D10" s="80">
        <v>9386.9472769999993</v>
      </c>
      <c r="E10" s="80">
        <v>7164.989748</v>
      </c>
      <c r="F10" s="67" t="s">
        <v>172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116</v>
      </c>
      <c r="C11" s="81">
        <f t="shared" ref="C11:D11" si="0">SUM(C8:C10)</f>
        <v>44562.299588999995</v>
      </c>
      <c r="D11" s="81">
        <f t="shared" si="0"/>
        <v>43297.041624999998</v>
      </c>
      <c r="E11" s="81">
        <f>SUM(E8:E10)</f>
        <v>36603.741779000004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70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78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145</v>
      </c>
      <c r="B5" s="106" t="s">
        <v>169</v>
      </c>
      <c r="C5" s="92" t="s">
        <v>583</v>
      </c>
      <c r="D5" s="92" t="s">
        <v>570</v>
      </c>
      <c r="E5" s="92" t="s">
        <v>583</v>
      </c>
      <c r="F5" s="107" t="s">
        <v>173</v>
      </c>
      <c r="G5" s="108" t="s">
        <v>144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20.100000000000001" customHeight="1" x14ac:dyDescent="0.2">
      <c r="A8" s="10">
        <v>1</v>
      </c>
      <c r="B8" s="12" t="s">
        <v>174</v>
      </c>
      <c r="C8" s="78">
        <v>1740.469842</v>
      </c>
      <c r="D8" s="78">
        <v>1696.278904</v>
      </c>
      <c r="E8" s="78">
        <v>1017.926825</v>
      </c>
      <c r="F8" s="14" t="s">
        <v>177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175</v>
      </c>
      <c r="C9" s="79">
        <v>10642.193095000001</v>
      </c>
      <c r="D9" s="79">
        <v>10518.967352</v>
      </c>
      <c r="E9" s="79">
        <v>9183.6393470000003</v>
      </c>
      <c r="F9" s="15" t="s">
        <v>179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176</v>
      </c>
      <c r="C10" s="80">
        <v>32179.636652000001</v>
      </c>
      <c r="D10" s="80">
        <v>31081.795368999999</v>
      </c>
      <c r="E10" s="80">
        <v>26402.175607000001</v>
      </c>
      <c r="F10" s="21" t="s">
        <v>178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116</v>
      </c>
      <c r="C11" s="81">
        <f t="shared" ref="C11:D11" si="0">SUM(C8:C10)</f>
        <v>44562.299589000002</v>
      </c>
      <c r="D11" s="81">
        <f t="shared" si="0"/>
        <v>43297.041624999998</v>
      </c>
      <c r="E11" s="81">
        <f>SUM(E8:E10)</f>
        <v>36603.741779000004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9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197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196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200</v>
      </c>
      <c r="B5" s="110" t="s">
        <v>201</v>
      </c>
      <c r="C5" s="92" t="s">
        <v>583</v>
      </c>
      <c r="D5" s="92" t="s">
        <v>570</v>
      </c>
      <c r="E5" s="92" t="s">
        <v>583</v>
      </c>
      <c r="F5" s="109" t="s">
        <v>199</v>
      </c>
      <c r="G5" s="108" t="s">
        <v>198</v>
      </c>
      <c r="L5" s="5"/>
      <c r="M5" s="5"/>
    </row>
    <row r="6" spans="1:13" ht="18" customHeight="1" x14ac:dyDescent="0.2">
      <c r="A6" s="100"/>
      <c r="B6" s="110"/>
      <c r="C6" s="95">
        <v>2016</v>
      </c>
      <c r="D6" s="95">
        <v>2017</v>
      </c>
      <c r="E6" s="95">
        <v>2017</v>
      </c>
      <c r="F6" s="109"/>
      <c r="G6" s="108"/>
      <c r="L6" s="5"/>
      <c r="M6" s="5"/>
    </row>
    <row r="7" spans="1:13" ht="18" customHeight="1" x14ac:dyDescent="0.2">
      <c r="A7" s="100"/>
      <c r="B7" s="110"/>
      <c r="C7" s="102" t="s">
        <v>117</v>
      </c>
      <c r="D7" s="103"/>
      <c r="E7" s="104"/>
      <c r="F7" s="109"/>
      <c r="G7" s="108"/>
      <c r="L7" s="5"/>
      <c r="M7" s="5"/>
    </row>
    <row r="8" spans="1:13" ht="20.100000000000001" customHeight="1" x14ac:dyDescent="0.2">
      <c r="A8" s="69" t="s">
        <v>214</v>
      </c>
      <c r="B8" s="89" t="s">
        <v>0</v>
      </c>
      <c r="C8" s="85">
        <f t="shared" ref="C8:D8" si="0">SUBTOTAL(9,C9:C18)</f>
        <v>26814.146161999997</v>
      </c>
      <c r="D8" s="85">
        <f t="shared" si="0"/>
        <v>26403.092540000001</v>
      </c>
      <c r="E8" s="85">
        <f>SUBTOTAL(9,E9:E18)</f>
        <v>22481.432887999996</v>
      </c>
      <c r="F8" s="88" t="s">
        <v>1</v>
      </c>
      <c r="G8" s="70" t="s">
        <v>202</v>
      </c>
      <c r="L8" s="5"/>
      <c r="M8" s="5"/>
    </row>
    <row r="9" spans="1:13" ht="20.100000000000001" customHeight="1" x14ac:dyDescent="0.2">
      <c r="A9" s="10"/>
      <c r="B9" s="26" t="s">
        <v>217</v>
      </c>
      <c r="C9" s="78">
        <v>14519.881611000001</v>
      </c>
      <c r="D9" s="78">
        <v>13077.123752</v>
      </c>
      <c r="E9" s="78">
        <v>11215.953022</v>
      </c>
      <c r="F9" s="65" t="s">
        <v>612</v>
      </c>
      <c r="G9" s="53"/>
      <c r="I9" s="91"/>
      <c r="J9" s="90"/>
      <c r="L9" s="5"/>
      <c r="M9" s="5"/>
    </row>
    <row r="10" spans="1:13" ht="20.100000000000001" customHeight="1" x14ac:dyDescent="0.2">
      <c r="A10" s="11"/>
      <c r="B10" s="27" t="s">
        <v>218</v>
      </c>
      <c r="C10" s="79">
        <v>8823.9699990000008</v>
      </c>
      <c r="D10" s="79">
        <v>9139.0997480000005</v>
      </c>
      <c r="E10" s="79">
        <v>7963.7079759999997</v>
      </c>
      <c r="F10" s="66" t="s">
        <v>247</v>
      </c>
      <c r="G10" s="56"/>
      <c r="I10" s="91"/>
      <c r="J10" s="90"/>
      <c r="L10" s="5"/>
      <c r="M10" s="5"/>
    </row>
    <row r="11" spans="1:13" ht="20.100000000000001" customHeight="1" x14ac:dyDescent="0.2">
      <c r="A11" s="10"/>
      <c r="B11" s="26" t="s">
        <v>219</v>
      </c>
      <c r="C11" s="78">
        <v>631.71184700000003</v>
      </c>
      <c r="D11" s="78">
        <v>714.41339000000005</v>
      </c>
      <c r="E11" s="78">
        <v>776.93299200000001</v>
      </c>
      <c r="F11" s="65" t="s">
        <v>613</v>
      </c>
      <c r="G11" s="53"/>
      <c r="I11" s="91"/>
      <c r="J11" s="90"/>
      <c r="L11" s="5"/>
      <c r="M11" s="5"/>
    </row>
    <row r="12" spans="1:13" ht="20.100000000000001" customHeight="1" x14ac:dyDescent="0.2">
      <c r="A12" s="11"/>
      <c r="B12" s="27" t="s">
        <v>224</v>
      </c>
      <c r="C12" s="79">
        <v>242.94411500000001</v>
      </c>
      <c r="D12" s="79">
        <v>785.64169700000002</v>
      </c>
      <c r="E12" s="79">
        <v>722.92109100000005</v>
      </c>
      <c r="F12" s="66" t="s">
        <v>498</v>
      </c>
      <c r="G12" s="56"/>
      <c r="I12" s="91"/>
      <c r="J12" s="90"/>
      <c r="L12" s="5"/>
      <c r="M12" s="5"/>
    </row>
    <row r="13" spans="1:13" ht="20.100000000000001" customHeight="1" x14ac:dyDescent="0.2">
      <c r="A13" s="10"/>
      <c r="B13" s="26" t="s">
        <v>220</v>
      </c>
      <c r="C13" s="78">
        <v>670.65061900000001</v>
      </c>
      <c r="D13" s="78">
        <v>754.01689899999997</v>
      </c>
      <c r="E13" s="78">
        <v>693.294669</v>
      </c>
      <c r="F13" s="65" t="s">
        <v>497</v>
      </c>
      <c r="G13" s="53"/>
      <c r="I13" s="91"/>
      <c r="J13" s="90"/>
      <c r="L13" s="5"/>
      <c r="M13" s="5"/>
    </row>
    <row r="14" spans="1:13" ht="20.100000000000001" customHeight="1" x14ac:dyDescent="0.2">
      <c r="A14" s="10"/>
      <c r="B14" s="26" t="s">
        <v>222</v>
      </c>
      <c r="C14" s="78">
        <v>949.734781</v>
      </c>
      <c r="D14" s="78">
        <v>240.74015800000001</v>
      </c>
      <c r="E14" s="78">
        <v>303.20756899999998</v>
      </c>
      <c r="F14" s="65" t="s">
        <v>500</v>
      </c>
      <c r="G14" s="53"/>
      <c r="I14" s="91"/>
      <c r="J14" s="90"/>
      <c r="L14" s="5"/>
      <c r="M14" s="5"/>
    </row>
    <row r="15" spans="1:13" ht="20.100000000000001" customHeight="1" x14ac:dyDescent="0.2">
      <c r="A15" s="11"/>
      <c r="B15" s="27" t="s">
        <v>567</v>
      </c>
      <c r="C15" s="79"/>
      <c r="D15" s="79">
        <v>270.51628499999998</v>
      </c>
      <c r="E15" s="79">
        <v>301.59004700000003</v>
      </c>
      <c r="F15" s="66" t="s">
        <v>568</v>
      </c>
      <c r="G15" s="56"/>
      <c r="I15" s="91"/>
      <c r="J15" s="90"/>
      <c r="L15" s="5"/>
      <c r="M15" s="5"/>
    </row>
    <row r="16" spans="1:13" ht="20.100000000000001" customHeight="1" x14ac:dyDescent="0.2">
      <c r="A16" s="10"/>
      <c r="B16" s="26" t="s">
        <v>221</v>
      </c>
      <c r="C16" s="78">
        <v>672.65028600000005</v>
      </c>
      <c r="D16" s="78">
        <v>1200.830406</v>
      </c>
      <c r="E16" s="78">
        <v>288.64023300000002</v>
      </c>
      <c r="F16" s="65" t="s">
        <v>496</v>
      </c>
      <c r="G16" s="53"/>
      <c r="I16" s="91"/>
      <c r="J16" s="90"/>
      <c r="L16" s="5"/>
      <c r="M16" s="5"/>
    </row>
    <row r="17" spans="1:13" ht="20.100000000000001" customHeight="1" x14ac:dyDescent="0.2">
      <c r="A17" s="11"/>
      <c r="B17" s="27" t="s">
        <v>223</v>
      </c>
      <c r="C17" s="79">
        <v>235.78161700000001</v>
      </c>
      <c r="D17" s="79">
        <v>180.75375700000001</v>
      </c>
      <c r="E17" s="79">
        <v>185.46503799999999</v>
      </c>
      <c r="F17" s="66" t="s">
        <v>499</v>
      </c>
      <c r="G17" s="56"/>
      <c r="I17" s="91"/>
      <c r="J17" s="90"/>
      <c r="L17" s="5"/>
      <c r="M17" s="5"/>
    </row>
    <row r="18" spans="1:13" ht="20.100000000000001" customHeight="1" x14ac:dyDescent="0.2">
      <c r="A18" s="10"/>
      <c r="B18" s="26" t="s">
        <v>225</v>
      </c>
      <c r="C18" s="78">
        <v>66.821286999999998</v>
      </c>
      <c r="D18" s="78">
        <v>39.956448000000002</v>
      </c>
      <c r="E18" s="78">
        <v>29.720251000000001</v>
      </c>
      <c r="F18" s="65" t="s">
        <v>501</v>
      </c>
      <c r="G18" s="53"/>
      <c r="I18" s="91"/>
      <c r="J18" s="90"/>
      <c r="L18" s="5"/>
      <c r="M18" s="5"/>
    </row>
    <row r="19" spans="1:13" ht="20.100000000000001" customHeight="1" x14ac:dyDescent="0.2">
      <c r="A19" s="69" t="s">
        <v>215</v>
      </c>
      <c r="B19" s="89" t="s">
        <v>0</v>
      </c>
      <c r="C19" s="85">
        <f>SUBTOTAL(9,C20:C28)</f>
        <v>8352.2571710000011</v>
      </c>
      <c r="D19" s="85">
        <f>SUBTOTAL(9,D20:D28)</f>
        <v>6746.4123679999993</v>
      </c>
      <c r="E19" s="85">
        <f>SUBTOTAL(9,E20:E28)</f>
        <v>5886.7088439999998</v>
      </c>
      <c r="F19" s="88" t="s">
        <v>1</v>
      </c>
      <c r="G19" s="70" t="s">
        <v>203</v>
      </c>
      <c r="L19" s="5"/>
      <c r="M19" s="5"/>
    </row>
    <row r="20" spans="1:13" ht="20.100000000000001" customHeight="1" x14ac:dyDescent="0.2">
      <c r="A20" s="11"/>
      <c r="B20" s="27" t="s">
        <v>226</v>
      </c>
      <c r="C20" s="79">
        <v>4113.620054</v>
      </c>
      <c r="D20" s="79">
        <v>3063.3846429999999</v>
      </c>
      <c r="E20" s="79">
        <v>2753.8072499999998</v>
      </c>
      <c r="F20" s="66" t="s">
        <v>205</v>
      </c>
      <c r="G20" s="56"/>
      <c r="I20" s="91"/>
      <c r="L20" s="5"/>
      <c r="M20" s="5"/>
    </row>
    <row r="21" spans="1:13" ht="20.100000000000001" customHeight="1" x14ac:dyDescent="0.2">
      <c r="A21" s="10"/>
      <c r="B21" s="26" t="s">
        <v>227</v>
      </c>
      <c r="C21" s="78">
        <v>2035.649365</v>
      </c>
      <c r="D21" s="78">
        <v>1879.717118</v>
      </c>
      <c r="E21" s="78">
        <v>1501.384552</v>
      </c>
      <c r="F21" s="65" t="s">
        <v>248</v>
      </c>
      <c r="G21" s="53"/>
      <c r="I21" s="91"/>
      <c r="L21" s="5"/>
      <c r="M21" s="5"/>
    </row>
    <row r="22" spans="1:13" ht="20.100000000000001" customHeight="1" x14ac:dyDescent="0.2">
      <c r="A22" s="11"/>
      <c r="B22" s="27" t="s">
        <v>228</v>
      </c>
      <c r="C22" s="79">
        <v>1279.2626330000001</v>
      </c>
      <c r="D22" s="79">
        <v>1128.7931430000001</v>
      </c>
      <c r="E22" s="79">
        <v>985.61518899999999</v>
      </c>
      <c r="F22" s="66" t="s">
        <v>206</v>
      </c>
      <c r="G22" s="56"/>
      <c r="I22" s="91"/>
      <c r="L22" s="5"/>
      <c r="M22" s="5"/>
    </row>
    <row r="23" spans="1:13" ht="20.100000000000001" customHeight="1" x14ac:dyDescent="0.2">
      <c r="A23" s="10"/>
      <c r="B23" s="26" t="s">
        <v>229</v>
      </c>
      <c r="C23" s="78">
        <v>369.14272799999998</v>
      </c>
      <c r="D23" s="78">
        <v>226.41272599999999</v>
      </c>
      <c r="E23" s="78">
        <v>223.61312599999999</v>
      </c>
      <c r="F23" s="65" t="s">
        <v>207</v>
      </c>
      <c r="G23" s="53"/>
      <c r="I23" s="91"/>
      <c r="L23" s="5"/>
      <c r="M23" s="5"/>
    </row>
    <row r="24" spans="1:13" ht="20.100000000000001" customHeight="1" x14ac:dyDescent="0.2">
      <c r="A24" s="11"/>
      <c r="B24" s="27" t="s">
        <v>230</v>
      </c>
      <c r="C24" s="79">
        <v>215.75163800000001</v>
      </c>
      <c r="D24" s="79">
        <v>148.315057</v>
      </c>
      <c r="E24" s="79">
        <v>167.99518900000001</v>
      </c>
      <c r="F24" s="66" t="s">
        <v>208</v>
      </c>
      <c r="G24" s="56"/>
      <c r="I24" s="91"/>
      <c r="L24" s="5"/>
      <c r="M24" s="5"/>
    </row>
    <row r="25" spans="1:13" ht="20.100000000000001" customHeight="1" x14ac:dyDescent="0.2">
      <c r="A25" s="10"/>
      <c r="B25" s="26" t="s">
        <v>231</v>
      </c>
      <c r="C25" s="78">
        <v>189.40028000000001</v>
      </c>
      <c r="D25" s="78">
        <v>167.133781</v>
      </c>
      <c r="E25" s="78">
        <v>138.49119099999999</v>
      </c>
      <c r="F25" s="65" t="s">
        <v>209</v>
      </c>
      <c r="G25" s="53"/>
      <c r="I25" s="91"/>
      <c r="L25" s="5"/>
      <c r="M25" s="5"/>
    </row>
    <row r="26" spans="1:13" ht="20.100000000000001" customHeight="1" x14ac:dyDescent="0.2">
      <c r="A26" s="11"/>
      <c r="B26" s="27" t="s">
        <v>232</v>
      </c>
      <c r="C26" s="79">
        <v>68.136673999999999</v>
      </c>
      <c r="D26" s="79">
        <v>59.671567000000003</v>
      </c>
      <c r="E26" s="79">
        <v>55.846184000000001</v>
      </c>
      <c r="F26" s="66" t="s">
        <v>210</v>
      </c>
      <c r="G26" s="56"/>
      <c r="I26" s="91"/>
      <c r="L26" s="5"/>
      <c r="M26" s="5"/>
    </row>
    <row r="27" spans="1:13" ht="20.100000000000001" customHeight="1" x14ac:dyDescent="0.2">
      <c r="A27" s="10"/>
      <c r="B27" s="26" t="s">
        <v>233</v>
      </c>
      <c r="C27" s="78">
        <v>49.793266000000003</v>
      </c>
      <c r="D27" s="78">
        <v>41.082467999999999</v>
      </c>
      <c r="E27" s="78">
        <v>37.46172</v>
      </c>
      <c r="F27" s="65" t="s">
        <v>211</v>
      </c>
      <c r="G27" s="53"/>
      <c r="I27" s="91"/>
      <c r="L27" s="5"/>
      <c r="M27" s="5"/>
    </row>
    <row r="28" spans="1:13" ht="20.100000000000001" customHeight="1" x14ac:dyDescent="0.2">
      <c r="A28" s="11"/>
      <c r="B28" s="27" t="s">
        <v>234</v>
      </c>
      <c r="C28" s="79">
        <v>31.500533000000001</v>
      </c>
      <c r="D28" s="79">
        <v>31.901865000000001</v>
      </c>
      <c r="E28" s="79">
        <v>22.494443</v>
      </c>
      <c r="F28" s="66" t="s">
        <v>212</v>
      </c>
      <c r="G28" s="56"/>
      <c r="I28" s="91"/>
      <c r="L28" s="5"/>
      <c r="M28" s="5"/>
    </row>
    <row r="29" spans="1:13" ht="20.100000000000001" customHeight="1" x14ac:dyDescent="0.2">
      <c r="A29" s="69" t="s">
        <v>216</v>
      </c>
      <c r="B29" s="89" t="s">
        <v>0</v>
      </c>
      <c r="C29" s="85">
        <f t="shared" ref="C29:D29" si="1">SUBTOTAL(9,C30:C43)</f>
        <v>9395.896256</v>
      </c>
      <c r="D29" s="85">
        <f t="shared" si="1"/>
        <v>10147.536716999997</v>
      </c>
      <c r="E29" s="85">
        <f>SUBTOTAL(9,E30:E43)</f>
        <v>8235.6000469999999</v>
      </c>
      <c r="F29" s="88" t="s">
        <v>1</v>
      </c>
      <c r="G29" s="70" t="s">
        <v>204</v>
      </c>
      <c r="L29" s="5"/>
      <c r="M29" s="5"/>
    </row>
    <row r="30" spans="1:13" ht="20.100000000000001" customHeight="1" x14ac:dyDescent="0.2">
      <c r="A30" s="10"/>
      <c r="B30" s="26" t="s">
        <v>236</v>
      </c>
      <c r="C30" s="78">
        <v>2744.652231</v>
      </c>
      <c r="D30" s="78">
        <v>3853.0465349999999</v>
      </c>
      <c r="E30" s="78">
        <v>3219.8198299999999</v>
      </c>
      <c r="F30" s="65" t="s">
        <v>545</v>
      </c>
      <c r="G30" s="53"/>
      <c r="I30" s="91"/>
      <c r="J30" s="91"/>
      <c r="K30" s="96"/>
      <c r="L30" s="5"/>
      <c r="M30" s="5"/>
    </row>
    <row r="31" spans="1:13" ht="20.100000000000001" customHeight="1" x14ac:dyDescent="0.2">
      <c r="A31" s="11"/>
      <c r="B31" s="27" t="s">
        <v>235</v>
      </c>
      <c r="C31" s="79">
        <v>4766.3661990000001</v>
      </c>
      <c r="D31" s="79">
        <v>4126.8803029999999</v>
      </c>
      <c r="E31" s="79">
        <v>3214.7494150000002</v>
      </c>
      <c r="F31" s="66" t="s">
        <v>503</v>
      </c>
      <c r="G31" s="56"/>
      <c r="I31" s="91"/>
      <c r="J31" s="91"/>
      <c r="K31" s="96"/>
      <c r="L31" s="5"/>
      <c r="M31" s="5"/>
    </row>
    <row r="32" spans="1:13" ht="20.100000000000001" customHeight="1" x14ac:dyDescent="0.2">
      <c r="A32" s="10"/>
      <c r="B32" s="26" t="s">
        <v>237</v>
      </c>
      <c r="C32" s="78">
        <v>1842.256177</v>
      </c>
      <c r="D32" s="78">
        <v>2092.502782</v>
      </c>
      <c r="E32" s="78">
        <v>1737.352844</v>
      </c>
      <c r="F32" s="65" t="s">
        <v>213</v>
      </c>
      <c r="G32" s="53"/>
      <c r="I32" s="91"/>
      <c r="J32" s="91"/>
      <c r="K32" s="96"/>
      <c r="L32" s="5"/>
      <c r="M32" s="5"/>
    </row>
    <row r="33" spans="1:13" ht="20.100000000000001" customHeight="1" x14ac:dyDescent="0.2">
      <c r="A33" s="11"/>
      <c r="B33" s="27" t="s">
        <v>608</v>
      </c>
      <c r="C33" s="79">
        <v>11.714480999999999</v>
      </c>
      <c r="D33" s="79">
        <v>42.334296999999999</v>
      </c>
      <c r="E33" s="79">
        <v>37.188161000000001</v>
      </c>
      <c r="F33" s="66" t="s">
        <v>250</v>
      </c>
      <c r="G33" s="56"/>
      <c r="I33" s="91"/>
      <c r="J33" s="91"/>
      <c r="K33" s="96"/>
      <c r="L33" s="5"/>
      <c r="M33" s="5"/>
    </row>
    <row r="34" spans="1:13" ht="20.100000000000001" customHeight="1" x14ac:dyDescent="0.2">
      <c r="A34" s="10"/>
      <c r="B34" s="26" t="s">
        <v>238</v>
      </c>
      <c r="C34" s="78">
        <v>9.270467</v>
      </c>
      <c r="D34" s="78">
        <v>10.716993</v>
      </c>
      <c r="E34" s="78">
        <v>12.84024</v>
      </c>
      <c r="F34" s="65" t="s">
        <v>504</v>
      </c>
      <c r="G34" s="53"/>
      <c r="I34" s="91"/>
      <c r="J34" s="91"/>
      <c r="K34" s="96"/>
      <c r="L34" s="5"/>
      <c r="M34" s="5"/>
    </row>
    <row r="35" spans="1:13" ht="20.100000000000001" customHeight="1" x14ac:dyDescent="0.2">
      <c r="A35" s="11"/>
      <c r="B35" s="27" t="s">
        <v>239</v>
      </c>
      <c r="C35" s="79">
        <v>2.147411</v>
      </c>
      <c r="D35" s="79">
        <v>4.6475970000000002</v>
      </c>
      <c r="E35" s="79">
        <v>4.3071029999999997</v>
      </c>
      <c r="F35" s="66" t="s">
        <v>251</v>
      </c>
      <c r="G35" s="56"/>
      <c r="I35" s="91"/>
      <c r="J35" s="91"/>
      <c r="K35" s="96"/>
      <c r="L35" s="5"/>
      <c r="M35" s="5"/>
    </row>
    <row r="36" spans="1:13" ht="20.100000000000001" customHeight="1" x14ac:dyDescent="0.2">
      <c r="A36" s="10"/>
      <c r="B36" s="26" t="s">
        <v>241</v>
      </c>
      <c r="C36" s="78">
        <v>4.3485490000000002</v>
      </c>
      <c r="D36" s="78">
        <v>3.2058960000000001</v>
      </c>
      <c r="E36" s="78">
        <v>3.0559280000000002</v>
      </c>
      <c r="F36" s="65" t="s">
        <v>508</v>
      </c>
      <c r="G36" s="53"/>
      <c r="I36" s="91"/>
      <c r="J36" s="91"/>
      <c r="K36" s="96"/>
      <c r="L36" s="5"/>
      <c r="M36" s="5"/>
    </row>
    <row r="37" spans="1:13" ht="20.100000000000001" customHeight="1" x14ac:dyDescent="0.2">
      <c r="A37" s="11"/>
      <c r="B37" s="27" t="s">
        <v>240</v>
      </c>
      <c r="C37" s="79">
        <v>4.2127119999999998</v>
      </c>
      <c r="D37" s="79">
        <v>2.3771019999999998</v>
      </c>
      <c r="E37" s="79">
        <v>2.5702970000000001</v>
      </c>
      <c r="F37" s="66" t="s">
        <v>505</v>
      </c>
      <c r="G37" s="56"/>
      <c r="I37" s="91"/>
      <c r="J37" s="91"/>
      <c r="K37" s="96"/>
      <c r="L37" s="5"/>
      <c r="M37" s="5"/>
    </row>
    <row r="38" spans="1:13" ht="20.100000000000001" customHeight="1" x14ac:dyDescent="0.2">
      <c r="A38" s="10"/>
      <c r="B38" s="26" t="s">
        <v>609</v>
      </c>
      <c r="C38" s="78">
        <v>8.4383870000000005</v>
      </c>
      <c r="D38" s="78">
        <v>9.0210509999999999</v>
      </c>
      <c r="E38" s="78">
        <v>1.60826</v>
      </c>
      <c r="F38" s="65" t="s">
        <v>252</v>
      </c>
      <c r="G38" s="53"/>
      <c r="I38" s="91"/>
      <c r="J38" s="91"/>
      <c r="K38" s="96"/>
      <c r="L38" s="5"/>
      <c r="M38" s="5"/>
    </row>
    <row r="39" spans="1:13" ht="20.100000000000001" customHeight="1" x14ac:dyDescent="0.2">
      <c r="A39" s="11"/>
      <c r="B39" s="27" t="s">
        <v>242</v>
      </c>
      <c r="C39" s="79">
        <v>1.6059030000000001</v>
      </c>
      <c r="D39" s="79">
        <v>1.5015210000000001</v>
      </c>
      <c r="E39" s="79">
        <v>1.573294</v>
      </c>
      <c r="F39" s="66" t="s">
        <v>509</v>
      </c>
      <c r="G39" s="56"/>
      <c r="I39" s="91"/>
      <c r="J39" s="91"/>
      <c r="K39" s="96"/>
      <c r="L39" s="5"/>
      <c r="M39" s="5"/>
    </row>
    <row r="40" spans="1:13" ht="20.100000000000001" customHeight="1" x14ac:dyDescent="0.2">
      <c r="A40" s="10"/>
      <c r="B40" s="26" t="s">
        <v>243</v>
      </c>
      <c r="C40" s="78">
        <v>0.71010499999999999</v>
      </c>
      <c r="D40" s="78">
        <v>1.0648120000000001</v>
      </c>
      <c r="E40" s="78">
        <v>0.31338700000000003</v>
      </c>
      <c r="F40" s="65" t="s">
        <v>502</v>
      </c>
      <c r="G40" s="53"/>
      <c r="I40" s="91"/>
      <c r="J40" s="91"/>
      <c r="K40" s="96"/>
      <c r="L40" s="5"/>
      <c r="M40" s="5"/>
    </row>
    <row r="41" spans="1:13" ht="20.100000000000001" customHeight="1" x14ac:dyDescent="0.2">
      <c r="A41" s="11"/>
      <c r="B41" s="27" t="s">
        <v>246</v>
      </c>
      <c r="C41" s="79">
        <v>6.1934999999999997E-2</v>
      </c>
      <c r="D41" s="79">
        <v>0.111868</v>
      </c>
      <c r="E41" s="79">
        <v>9.239E-2</v>
      </c>
      <c r="F41" s="66" t="s">
        <v>249</v>
      </c>
      <c r="G41" s="56"/>
      <c r="I41" s="91"/>
      <c r="J41" s="91"/>
      <c r="K41" s="96"/>
      <c r="L41" s="5"/>
      <c r="M41" s="5"/>
    </row>
    <row r="42" spans="1:13" ht="20.100000000000001" customHeight="1" x14ac:dyDescent="0.2">
      <c r="A42" s="10"/>
      <c r="B42" s="26" t="s">
        <v>244</v>
      </c>
      <c r="C42" s="78">
        <v>0.10725</v>
      </c>
      <c r="D42" s="78">
        <v>8.1628000000000006E-2</v>
      </c>
      <c r="E42" s="78">
        <v>6.6650000000000001E-2</v>
      </c>
      <c r="F42" s="65" t="s">
        <v>507</v>
      </c>
      <c r="G42" s="53"/>
      <c r="I42" s="91"/>
      <c r="J42" s="91"/>
      <c r="K42" s="96"/>
      <c r="L42" s="5"/>
      <c r="M42" s="5"/>
    </row>
    <row r="43" spans="1:13" ht="20.100000000000001" customHeight="1" thickBot="1" x14ac:dyDescent="0.25">
      <c r="A43" s="11"/>
      <c r="B43" s="27" t="s">
        <v>245</v>
      </c>
      <c r="C43" s="79">
        <v>4.4489999999999998E-3</v>
      </c>
      <c r="D43" s="79">
        <v>4.4332000000000003E-2</v>
      </c>
      <c r="E43" s="79">
        <v>6.2247999999999998E-2</v>
      </c>
      <c r="F43" s="66" t="s">
        <v>506</v>
      </c>
      <c r="G43" s="56"/>
      <c r="I43" s="91"/>
      <c r="J43" s="91"/>
      <c r="K43" s="96"/>
      <c r="L43" s="5"/>
      <c r="M43" s="5"/>
    </row>
    <row r="44" spans="1:13" ht="19.5" customHeight="1" thickBot="1" x14ac:dyDescent="0.25">
      <c r="A44" s="22"/>
      <c r="B44" s="64" t="s">
        <v>116</v>
      </c>
      <c r="C44" s="81">
        <f t="shared" ref="C44:D44" si="2">SUBTOTAL(9,C8:C43)</f>
        <v>44562.299589000002</v>
      </c>
      <c r="D44" s="81">
        <f t="shared" si="2"/>
        <v>43297.041624999998</v>
      </c>
      <c r="E44" s="81">
        <f>SUBTOTAL(9,E8:E43)</f>
        <v>36603.741778999996</v>
      </c>
      <c r="F44" s="68" t="s">
        <v>1</v>
      </c>
      <c r="G44" s="25"/>
      <c r="L44" s="5"/>
      <c r="M44" s="5"/>
    </row>
    <row r="45" spans="1:13" ht="35.1" customHeight="1" x14ac:dyDescent="0.2">
      <c r="A45" s="2"/>
      <c r="B45" s="2"/>
      <c r="C45" s="93"/>
      <c r="D45" s="93"/>
      <c r="E45" s="93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108</v>
      </c>
    </row>
    <row r="2" spans="1:8" ht="45" customHeight="1" x14ac:dyDescent="0.2">
      <c r="G2" s="49"/>
    </row>
    <row r="3" spans="1:8" ht="30" customHeight="1" x14ac:dyDescent="0.2">
      <c r="A3" s="101" t="s">
        <v>72</v>
      </c>
      <c r="B3" s="101"/>
      <c r="C3" s="101"/>
      <c r="D3" s="101"/>
      <c r="E3" s="101"/>
      <c r="F3" s="101"/>
    </row>
    <row r="4" spans="1:8" ht="30" customHeight="1" x14ac:dyDescent="0.2">
      <c r="A4" s="101" t="s">
        <v>73</v>
      </c>
      <c r="B4" s="101"/>
      <c r="C4" s="101"/>
      <c r="D4" s="101"/>
      <c r="E4" s="101"/>
      <c r="F4" s="101"/>
    </row>
    <row r="5" spans="1:8" ht="36" customHeight="1" x14ac:dyDescent="0.2">
      <c r="A5" s="7"/>
      <c r="B5" s="99"/>
      <c r="C5" s="100"/>
      <c r="D5" s="50" t="s">
        <v>51</v>
      </c>
      <c r="E5" s="50" t="s">
        <v>60</v>
      </c>
      <c r="F5" s="51" t="s">
        <v>180</v>
      </c>
    </row>
    <row r="6" spans="1:8" ht="15.75" customHeight="1" x14ac:dyDescent="0.2">
      <c r="A6" s="7" t="s">
        <v>20</v>
      </c>
      <c r="B6" s="99" t="s">
        <v>81</v>
      </c>
      <c r="C6" s="100"/>
      <c r="D6" s="16" t="s">
        <v>52</v>
      </c>
      <c r="E6" s="16" t="s">
        <v>59</v>
      </c>
      <c r="F6" s="112" t="s">
        <v>181</v>
      </c>
    </row>
    <row r="7" spans="1:8" ht="18" customHeight="1" x14ac:dyDescent="0.2">
      <c r="A7" s="7" t="s">
        <v>22</v>
      </c>
      <c r="B7" s="99" t="s">
        <v>82</v>
      </c>
      <c r="C7" s="100"/>
      <c r="D7" s="111" t="s">
        <v>117</v>
      </c>
      <c r="E7" s="111"/>
      <c r="F7" s="113"/>
    </row>
    <row r="8" spans="1:8" ht="18" customHeight="1" x14ac:dyDescent="0.2">
      <c r="A8" s="10">
        <v>2016</v>
      </c>
      <c r="B8" s="52" t="s">
        <v>96</v>
      </c>
      <c r="C8" s="53" t="s">
        <v>84</v>
      </c>
      <c r="D8" s="82">
        <v>13838.191693999999</v>
      </c>
      <c r="E8" s="82">
        <v>44562.299589000002</v>
      </c>
      <c r="F8" s="54">
        <f>D8/E8*100</f>
        <v>31.053585253970812</v>
      </c>
    </row>
    <row r="9" spans="1:8" ht="18" customHeight="1" x14ac:dyDescent="0.2">
      <c r="A9" s="11">
        <v>2016</v>
      </c>
      <c r="B9" s="55" t="s">
        <v>97</v>
      </c>
      <c r="C9" s="56" t="s">
        <v>85</v>
      </c>
      <c r="D9" s="83">
        <v>15425.97884</v>
      </c>
      <c r="E9" s="83">
        <v>46942.342365999997</v>
      </c>
      <c r="F9" s="57">
        <f t="shared" ref="F9:F20" si="0">D9/E9*100</f>
        <v>32.861544742967332</v>
      </c>
    </row>
    <row r="10" spans="1:8" ht="18" customHeight="1" x14ac:dyDescent="0.2">
      <c r="A10" s="10">
        <v>2016</v>
      </c>
      <c r="B10" s="52" t="s">
        <v>98</v>
      </c>
      <c r="C10" s="53" t="s">
        <v>86</v>
      </c>
      <c r="D10" s="82">
        <v>14398.281650999999</v>
      </c>
      <c r="E10" s="82">
        <v>44210.982059000002</v>
      </c>
      <c r="F10" s="54">
        <f t="shared" si="0"/>
        <v>32.567206111335295</v>
      </c>
    </row>
    <row r="11" spans="1:8" ht="18" customHeight="1" x14ac:dyDescent="0.2">
      <c r="A11" s="11">
        <v>2016</v>
      </c>
      <c r="B11" s="55" t="s">
        <v>99</v>
      </c>
      <c r="C11" s="56" t="s">
        <v>87</v>
      </c>
      <c r="D11" s="83">
        <v>16315.411754000001</v>
      </c>
      <c r="E11" s="83">
        <v>48315.619323999999</v>
      </c>
      <c r="F11" s="57">
        <f t="shared" si="0"/>
        <v>33.768400327418725</v>
      </c>
    </row>
    <row r="12" spans="1:8" ht="18" customHeight="1" x14ac:dyDescent="0.2">
      <c r="A12" s="10">
        <v>2016</v>
      </c>
      <c r="B12" s="52" t="s">
        <v>105</v>
      </c>
      <c r="C12" s="53" t="s">
        <v>88</v>
      </c>
      <c r="D12" s="82">
        <v>14673.520452000001</v>
      </c>
      <c r="E12" s="82">
        <v>44424.089144999998</v>
      </c>
      <c r="F12" s="54">
        <f t="shared" si="0"/>
        <v>33.030548818020115</v>
      </c>
    </row>
    <row r="13" spans="1:8" ht="18" customHeight="1" x14ac:dyDescent="0.2">
      <c r="A13" s="11">
        <v>2016</v>
      </c>
      <c r="B13" s="55" t="s">
        <v>106</v>
      </c>
      <c r="C13" s="56" t="s">
        <v>89</v>
      </c>
      <c r="D13" s="83">
        <v>12374.605503999999</v>
      </c>
      <c r="E13" s="83">
        <v>36674.912578000003</v>
      </c>
      <c r="F13" s="57">
        <f t="shared" si="0"/>
        <v>33.741336063669564</v>
      </c>
    </row>
    <row r="14" spans="1:8" ht="18" customHeight="1" x14ac:dyDescent="0.2">
      <c r="A14" s="10">
        <v>2016</v>
      </c>
      <c r="B14" s="52" t="s">
        <v>100</v>
      </c>
      <c r="C14" s="53" t="s">
        <v>90</v>
      </c>
      <c r="D14" s="82">
        <v>15821.20376</v>
      </c>
      <c r="E14" s="82">
        <v>44135.750831999998</v>
      </c>
      <c r="F14" s="54">
        <f t="shared" si="0"/>
        <v>35.846685423393907</v>
      </c>
    </row>
    <row r="15" spans="1:8" ht="18" customHeight="1" x14ac:dyDescent="0.2">
      <c r="A15" s="11">
        <v>2016</v>
      </c>
      <c r="B15" s="55" t="s">
        <v>101</v>
      </c>
      <c r="C15" s="56" t="s">
        <v>91</v>
      </c>
      <c r="D15" s="83">
        <v>13089.304006</v>
      </c>
      <c r="E15" s="83">
        <v>33200.907458000001</v>
      </c>
      <c r="F15" s="57">
        <f t="shared" si="0"/>
        <v>39.424536882187041</v>
      </c>
    </row>
    <row r="16" spans="1:8" ht="18" customHeight="1" x14ac:dyDescent="0.2">
      <c r="A16" s="10">
        <v>2016</v>
      </c>
      <c r="B16" s="52" t="s">
        <v>102</v>
      </c>
      <c r="C16" s="53" t="s">
        <v>92</v>
      </c>
      <c r="D16" s="82">
        <v>14988.783635</v>
      </c>
      <c r="E16" s="82">
        <v>39497.717182</v>
      </c>
      <c r="F16" s="54">
        <f t="shared" si="0"/>
        <v>37.948480834813225</v>
      </c>
    </row>
    <row r="17" spans="1:6" ht="18" customHeight="1" x14ac:dyDescent="0.2">
      <c r="A17" s="11">
        <v>2016</v>
      </c>
      <c r="B17" s="55" t="s">
        <v>103</v>
      </c>
      <c r="C17" s="56" t="s">
        <v>93</v>
      </c>
      <c r="D17" s="83">
        <v>14397.215461</v>
      </c>
      <c r="E17" s="83">
        <v>39756.556612</v>
      </c>
      <c r="F17" s="57">
        <f t="shared" si="0"/>
        <v>36.213436695506942</v>
      </c>
    </row>
    <row r="18" spans="1:6" ht="18" customHeight="1" x14ac:dyDescent="0.2">
      <c r="A18" s="10">
        <v>2016</v>
      </c>
      <c r="B18" s="52" t="s">
        <v>104</v>
      </c>
      <c r="C18" s="53" t="s">
        <v>94</v>
      </c>
      <c r="D18" s="82">
        <v>14937.658111999999</v>
      </c>
      <c r="E18" s="82">
        <v>38867.330275</v>
      </c>
      <c r="F18" s="54">
        <f t="shared" si="0"/>
        <v>38.432426426798102</v>
      </c>
    </row>
    <row r="19" spans="1:6" ht="18" customHeight="1" x14ac:dyDescent="0.2">
      <c r="A19" s="11">
        <v>2017</v>
      </c>
      <c r="B19" s="55" t="s">
        <v>95</v>
      </c>
      <c r="C19" s="56" t="s">
        <v>83</v>
      </c>
      <c r="D19" s="83">
        <v>14019.473575</v>
      </c>
      <c r="E19" s="83">
        <v>43297.041624999998</v>
      </c>
      <c r="F19" s="57">
        <f t="shared" si="0"/>
        <v>32.379749398178426</v>
      </c>
    </row>
    <row r="20" spans="1:6" ht="18" customHeight="1" thickBot="1" x14ac:dyDescent="0.25">
      <c r="A20" s="58">
        <v>2017</v>
      </c>
      <c r="B20" s="59" t="s">
        <v>96</v>
      </c>
      <c r="C20" s="60" t="s">
        <v>84</v>
      </c>
      <c r="D20" s="84">
        <v>12622.916866</v>
      </c>
      <c r="E20" s="84">
        <v>36603.741779000004</v>
      </c>
      <c r="F20" s="61">
        <f t="shared" si="0"/>
        <v>34.485318310386276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1" t="s">
        <v>74</v>
      </c>
      <c r="B3" s="101"/>
      <c r="C3" s="101"/>
      <c r="D3" s="101"/>
    </row>
    <row r="4" spans="1:6" ht="30" customHeight="1" x14ac:dyDescent="0.2">
      <c r="A4" s="101" t="s">
        <v>80</v>
      </c>
      <c r="B4" s="101"/>
      <c r="C4" s="101"/>
      <c r="D4" s="101"/>
    </row>
    <row r="5" spans="1:6" ht="36" customHeight="1" x14ac:dyDescent="0.2">
      <c r="A5" s="7"/>
      <c r="B5" s="50" t="s">
        <v>51</v>
      </c>
      <c r="C5" s="50" t="s">
        <v>60</v>
      </c>
      <c r="D5" s="51" t="s">
        <v>180</v>
      </c>
    </row>
    <row r="6" spans="1:6" ht="15.75" customHeight="1" x14ac:dyDescent="0.2">
      <c r="A6" s="7" t="s">
        <v>20</v>
      </c>
      <c r="B6" s="16" t="s">
        <v>52</v>
      </c>
      <c r="C6" s="16" t="s">
        <v>59</v>
      </c>
      <c r="D6" s="112" t="s">
        <v>181</v>
      </c>
    </row>
    <row r="7" spans="1:6" ht="18" customHeight="1" x14ac:dyDescent="0.2">
      <c r="A7" s="7" t="s">
        <v>22</v>
      </c>
      <c r="B7" s="111" t="s">
        <v>117</v>
      </c>
      <c r="C7" s="111"/>
      <c r="D7" s="113"/>
    </row>
    <row r="8" spans="1:6" ht="18" customHeight="1" x14ac:dyDescent="0.2">
      <c r="A8" s="10">
        <v>2007</v>
      </c>
      <c r="B8" s="82">
        <v>104467.908199</v>
      </c>
      <c r="C8" s="82">
        <v>338088.045812</v>
      </c>
      <c r="D8" s="54">
        <f>B8/C8*100</f>
        <v>30.899616089085647</v>
      </c>
    </row>
    <row r="9" spans="1:6" ht="18" customHeight="1" x14ac:dyDescent="0.2">
      <c r="A9" s="11">
        <v>2008</v>
      </c>
      <c r="B9" s="83">
        <v>121621.62354900001</v>
      </c>
      <c r="C9" s="83">
        <v>431752.65124400001</v>
      </c>
      <c r="D9" s="57">
        <f t="shared" ref="D9:D17" si="0">B9/C9*100</f>
        <v>28.16928238855607</v>
      </c>
    </row>
    <row r="10" spans="1:6" ht="18" customHeight="1" x14ac:dyDescent="0.2">
      <c r="A10" s="10">
        <v>2009</v>
      </c>
      <c r="B10" s="82">
        <v>109618.86309</v>
      </c>
      <c r="C10" s="82">
        <v>358290.170148</v>
      </c>
      <c r="D10" s="54">
        <f t="shared" si="0"/>
        <v>30.594995962272538</v>
      </c>
    </row>
    <row r="11" spans="1:6" ht="18" customHeight="1" x14ac:dyDescent="0.2">
      <c r="A11" s="11">
        <v>2010</v>
      </c>
      <c r="B11" s="83">
        <v>134609.56175499997</v>
      </c>
      <c r="C11" s="83">
        <v>400735.52090999996</v>
      </c>
      <c r="D11" s="57">
        <f t="shared" si="0"/>
        <v>33.590623923061599</v>
      </c>
    </row>
    <row r="12" spans="1:6" ht="18" customHeight="1" x14ac:dyDescent="0.2">
      <c r="A12" s="10">
        <v>2011</v>
      </c>
      <c r="B12" s="82">
        <v>176567.73164899999</v>
      </c>
      <c r="C12" s="82">
        <v>493449.08258499997</v>
      </c>
      <c r="D12" s="54">
        <f t="shared" si="0"/>
        <v>35.782360912300412</v>
      </c>
    </row>
    <row r="13" spans="1:6" ht="18" customHeight="1" x14ac:dyDescent="0.2">
      <c r="A13" s="11">
        <v>2012</v>
      </c>
      <c r="B13" s="83">
        <v>190951.55351299999</v>
      </c>
      <c r="C13" s="83">
        <v>583473.06787499995</v>
      </c>
      <c r="D13" s="57">
        <f t="shared" si="0"/>
        <v>32.726712512788744</v>
      </c>
    </row>
    <row r="14" spans="1:6" ht="18" customHeight="1" x14ac:dyDescent="0.2">
      <c r="A14" s="10">
        <v>2013</v>
      </c>
      <c r="B14" s="82">
        <v>202443.212959</v>
      </c>
      <c r="C14" s="82">
        <v>630582.43309199996</v>
      </c>
      <c r="D14" s="54">
        <f t="shared" si="0"/>
        <v>32.104163125245861</v>
      </c>
    </row>
    <row r="15" spans="1:6" ht="18" customHeight="1" x14ac:dyDescent="0.2">
      <c r="A15" s="11">
        <v>2014</v>
      </c>
      <c r="B15" s="83">
        <v>217029.90358300001</v>
      </c>
      <c r="C15" s="83">
        <v>651875.76067400002</v>
      </c>
      <c r="D15" s="57">
        <f t="shared" si="0"/>
        <v>33.293139072789614</v>
      </c>
    </row>
    <row r="16" spans="1:6" ht="18" customHeight="1" x14ac:dyDescent="0.2">
      <c r="A16" s="10">
        <v>2015</v>
      </c>
      <c r="B16" s="82">
        <v>189901.077563</v>
      </c>
      <c r="C16" s="82">
        <v>655033.36353199999</v>
      </c>
      <c r="D16" s="54">
        <f t="shared" si="0"/>
        <v>28.991054217305201</v>
      </c>
    </row>
    <row r="17" spans="1:4" ht="18" customHeight="1" thickBot="1" x14ac:dyDescent="0.25">
      <c r="A17" s="18">
        <v>2016</v>
      </c>
      <c r="B17" s="86">
        <v>172968.64663499998</v>
      </c>
      <c r="C17" s="86">
        <v>509584.35935899999</v>
      </c>
      <c r="D17" s="62">
        <f t="shared" si="0"/>
        <v>33.943083899312597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108</v>
      </c>
    </row>
    <row r="2" spans="1:18" ht="42.75" customHeight="1" x14ac:dyDescent="0.2"/>
    <row r="3" spans="1:18" ht="23.25" customHeight="1" x14ac:dyDescent="0.2">
      <c r="A3" s="105" t="s">
        <v>610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Q3" s="5"/>
      <c r="R3" s="5"/>
    </row>
    <row r="4" spans="1:18" ht="23.25" customHeight="1" x14ac:dyDescent="0.2">
      <c r="A4" s="105" t="s">
        <v>611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Q4" s="5"/>
      <c r="R4" s="5"/>
    </row>
    <row r="5" spans="1:18" ht="18" customHeight="1" x14ac:dyDescent="0.2">
      <c r="A5" s="17"/>
      <c r="B5" s="118" t="s">
        <v>188</v>
      </c>
      <c r="C5" s="119"/>
      <c r="D5" s="119"/>
      <c r="E5" s="119"/>
      <c r="F5" s="119"/>
      <c r="G5" s="120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100" t="s">
        <v>159</v>
      </c>
      <c r="B6" s="114" t="s">
        <v>189</v>
      </c>
      <c r="C6" s="115"/>
      <c r="D6" s="114" t="s">
        <v>184</v>
      </c>
      <c r="E6" s="115"/>
      <c r="F6" s="114" t="s">
        <v>116</v>
      </c>
      <c r="G6" s="115"/>
      <c r="H6" s="114" t="s">
        <v>191</v>
      </c>
      <c r="I6" s="115"/>
      <c r="J6" s="114" t="s">
        <v>186</v>
      </c>
      <c r="K6" s="115"/>
      <c r="L6" s="99" t="s">
        <v>36</v>
      </c>
      <c r="Q6" s="5"/>
      <c r="R6" s="5"/>
    </row>
    <row r="7" spans="1:18" ht="18" customHeight="1" x14ac:dyDescent="0.2">
      <c r="A7" s="100"/>
      <c r="B7" s="121" t="s">
        <v>190</v>
      </c>
      <c r="C7" s="122"/>
      <c r="D7" s="116" t="s">
        <v>185</v>
      </c>
      <c r="E7" s="117"/>
      <c r="F7" s="116" t="s">
        <v>1</v>
      </c>
      <c r="G7" s="117"/>
      <c r="H7" s="116" t="s">
        <v>192</v>
      </c>
      <c r="I7" s="117"/>
      <c r="J7" s="116" t="s">
        <v>187</v>
      </c>
      <c r="K7" s="117"/>
      <c r="L7" s="99"/>
      <c r="Q7" s="5"/>
      <c r="R7" s="5"/>
    </row>
    <row r="8" spans="1:18" ht="18" customHeight="1" x14ac:dyDescent="0.2">
      <c r="A8" s="100"/>
      <c r="B8" s="87" t="s">
        <v>544</v>
      </c>
      <c r="C8" s="87" t="s">
        <v>580</v>
      </c>
      <c r="D8" s="87" t="s">
        <v>544</v>
      </c>
      <c r="E8" s="87" t="s">
        <v>580</v>
      </c>
      <c r="F8" s="87" t="s">
        <v>544</v>
      </c>
      <c r="G8" s="87" t="s">
        <v>580</v>
      </c>
      <c r="H8" s="87" t="s">
        <v>544</v>
      </c>
      <c r="I8" s="87" t="s">
        <v>580</v>
      </c>
      <c r="J8" s="87" t="s">
        <v>544</v>
      </c>
      <c r="K8" s="87" t="s">
        <v>580</v>
      </c>
      <c r="L8" s="99"/>
      <c r="Q8" s="5"/>
      <c r="R8" s="5"/>
    </row>
    <row r="9" spans="1:18" ht="20.100000000000001" customHeight="1" x14ac:dyDescent="0.2">
      <c r="A9" s="31" t="s">
        <v>44</v>
      </c>
      <c r="B9" s="71">
        <v>1141.352153</v>
      </c>
      <c r="C9" s="71">
        <v>1101.6440439999999</v>
      </c>
      <c r="D9" s="71">
        <v>1037.4119539999999</v>
      </c>
      <c r="E9" s="71">
        <v>597.53986599999996</v>
      </c>
      <c r="F9" s="71">
        <f>B9+D9</f>
        <v>2178.764107</v>
      </c>
      <c r="G9" s="71">
        <f>C9+E9</f>
        <v>1699.1839099999997</v>
      </c>
      <c r="H9" s="71">
        <v>2312.5131940000001</v>
      </c>
      <c r="I9" s="71">
        <v>2320.5336400000001</v>
      </c>
      <c r="J9" s="71">
        <f>F9-H9</f>
        <v>-133.74908700000015</v>
      </c>
      <c r="K9" s="71">
        <f>G9-I9</f>
        <v>-621.34973000000036</v>
      </c>
      <c r="L9" s="14" t="s">
        <v>182</v>
      </c>
      <c r="Q9" s="5"/>
      <c r="R9" s="5"/>
    </row>
    <row r="10" spans="1:18" ht="20.100000000000001" customHeight="1" x14ac:dyDescent="0.2">
      <c r="A10" s="32" t="s">
        <v>37</v>
      </c>
      <c r="B10" s="72">
        <v>425.082695</v>
      </c>
      <c r="C10" s="72">
        <v>421.41332799999998</v>
      </c>
      <c r="D10" s="72">
        <v>118.81016700000001</v>
      </c>
      <c r="E10" s="72">
        <v>120.93112600000001</v>
      </c>
      <c r="F10" s="72">
        <f t="shared" ref="F10:F13" si="0">B10+D10</f>
        <v>543.89286200000004</v>
      </c>
      <c r="G10" s="72">
        <f t="shared" ref="G10:G13" si="1">C10+E10</f>
        <v>542.34445400000004</v>
      </c>
      <c r="H10" s="72">
        <v>143.72799000000001</v>
      </c>
      <c r="I10" s="72">
        <v>121.728843</v>
      </c>
      <c r="J10" s="72">
        <f t="shared" ref="J10:J13" si="2">F10-H10</f>
        <v>400.16487200000006</v>
      </c>
      <c r="K10" s="72">
        <f t="shared" ref="K10:K13" si="3">G10-I10</f>
        <v>420.61561100000006</v>
      </c>
      <c r="L10" s="15" t="s">
        <v>39</v>
      </c>
      <c r="Q10" s="5"/>
      <c r="R10" s="5"/>
    </row>
    <row r="11" spans="1:18" ht="20.100000000000001" customHeight="1" x14ac:dyDescent="0.2">
      <c r="A11" s="31" t="s">
        <v>42</v>
      </c>
      <c r="B11" s="71">
        <v>437.86196999999999</v>
      </c>
      <c r="C11" s="71">
        <v>334.60439400000001</v>
      </c>
      <c r="D11" s="71">
        <v>88.565248999999994</v>
      </c>
      <c r="E11" s="71">
        <v>45.238441999999999</v>
      </c>
      <c r="F11" s="71">
        <f t="shared" si="0"/>
        <v>526.42721899999992</v>
      </c>
      <c r="G11" s="71">
        <f t="shared" si="1"/>
        <v>379.84283600000003</v>
      </c>
      <c r="H11" s="71">
        <v>99.574701000000005</v>
      </c>
      <c r="I11" s="71">
        <v>120.746734</v>
      </c>
      <c r="J11" s="71">
        <f t="shared" si="2"/>
        <v>426.85251799999992</v>
      </c>
      <c r="K11" s="71">
        <f t="shared" si="3"/>
        <v>259.09610200000003</v>
      </c>
      <c r="L11" s="14" t="s">
        <v>41</v>
      </c>
      <c r="Q11" s="5"/>
      <c r="R11" s="5"/>
    </row>
    <row r="12" spans="1:18" ht="20.100000000000001" customHeight="1" x14ac:dyDescent="0.2">
      <c r="A12" s="32" t="s">
        <v>38</v>
      </c>
      <c r="B12" s="72">
        <v>220.61122800000001</v>
      </c>
      <c r="C12" s="72">
        <v>228.63841400000001</v>
      </c>
      <c r="D12" s="72">
        <v>507.00074499999999</v>
      </c>
      <c r="E12" s="72">
        <v>398.78329100000002</v>
      </c>
      <c r="F12" s="72">
        <f t="shared" si="0"/>
        <v>727.61197300000003</v>
      </c>
      <c r="G12" s="72">
        <f t="shared" si="1"/>
        <v>627.42170499999997</v>
      </c>
      <c r="H12" s="72">
        <v>440.979398</v>
      </c>
      <c r="I12" s="72">
        <v>483.04014799999999</v>
      </c>
      <c r="J12" s="72">
        <f t="shared" si="2"/>
        <v>286.63257500000003</v>
      </c>
      <c r="K12" s="72">
        <f t="shared" si="3"/>
        <v>144.38155699999999</v>
      </c>
      <c r="L12" s="15" t="s">
        <v>40</v>
      </c>
      <c r="Q12" s="5"/>
      <c r="R12" s="5"/>
    </row>
    <row r="13" spans="1:18" ht="20.100000000000001" customHeight="1" thickBot="1" x14ac:dyDescent="0.25">
      <c r="A13" s="31" t="s">
        <v>43</v>
      </c>
      <c r="B13" s="71">
        <v>228.92634000000001</v>
      </c>
      <c r="C13" s="71">
        <v>196.98426499999999</v>
      </c>
      <c r="D13" s="71">
        <v>17.724928999999999</v>
      </c>
      <c r="E13" s="71">
        <v>16.453212000000001</v>
      </c>
      <c r="F13" s="71">
        <f t="shared" si="0"/>
        <v>246.65126900000001</v>
      </c>
      <c r="G13" s="71">
        <f t="shared" si="1"/>
        <v>213.437477</v>
      </c>
      <c r="H13" s="71">
        <v>324.27547600000003</v>
      </c>
      <c r="I13" s="71">
        <v>384.65478000000002</v>
      </c>
      <c r="J13" s="71">
        <f t="shared" si="2"/>
        <v>-77.624207000000013</v>
      </c>
      <c r="K13" s="71">
        <f t="shared" si="3"/>
        <v>-171.21730300000002</v>
      </c>
      <c r="L13" s="14" t="s">
        <v>183</v>
      </c>
      <c r="Q13" s="5"/>
      <c r="R13" s="5"/>
    </row>
    <row r="14" spans="1:18" ht="19.5" customHeight="1" thickBot="1" x14ac:dyDescent="0.25">
      <c r="A14" s="33" t="s">
        <v>116</v>
      </c>
      <c r="B14" s="73">
        <f t="shared" ref="B14:J14" si="4">SUM(B9:B13)</f>
        <v>2453.834386</v>
      </c>
      <c r="C14" s="73">
        <f t="shared" si="4"/>
        <v>2283.2844449999998</v>
      </c>
      <c r="D14" s="73">
        <f t="shared" si="4"/>
        <v>1769.513044</v>
      </c>
      <c r="E14" s="73">
        <f t="shared" si="4"/>
        <v>1178.945937</v>
      </c>
      <c r="F14" s="73">
        <f t="shared" si="4"/>
        <v>4223.3474299999998</v>
      </c>
      <c r="G14" s="73">
        <f t="shared" si="4"/>
        <v>3462.2303819999993</v>
      </c>
      <c r="H14" s="73">
        <f t="shared" si="4"/>
        <v>3321.0707590000002</v>
      </c>
      <c r="I14" s="73">
        <f t="shared" si="4"/>
        <v>3430.7041449999997</v>
      </c>
      <c r="J14" s="73">
        <f t="shared" si="4"/>
        <v>902.27667099999985</v>
      </c>
      <c r="K14" s="73">
        <f>SUM(K9:K13)</f>
        <v>31.526236999999696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1" t="s">
        <v>160</v>
      </c>
      <c r="B3" s="101"/>
      <c r="C3" s="101"/>
      <c r="D3" s="101"/>
    </row>
    <row r="4" spans="1:6" ht="30" customHeight="1" x14ac:dyDescent="0.2">
      <c r="A4" s="101" t="s">
        <v>161</v>
      </c>
      <c r="B4" s="101"/>
      <c r="C4" s="101"/>
      <c r="D4" s="101"/>
    </row>
    <row r="5" spans="1:6" ht="18" customHeight="1" x14ac:dyDescent="0.2">
      <c r="A5" s="7" t="s">
        <v>20</v>
      </c>
      <c r="B5" s="99" t="s">
        <v>81</v>
      </c>
      <c r="C5" s="100"/>
      <c r="D5" s="7" t="s">
        <v>21</v>
      </c>
    </row>
    <row r="6" spans="1:6" ht="18" customHeight="1" x14ac:dyDescent="0.2">
      <c r="A6" s="7" t="s">
        <v>22</v>
      </c>
      <c r="B6" s="99" t="s">
        <v>82</v>
      </c>
      <c r="C6" s="100"/>
      <c r="D6" s="8" t="s">
        <v>107</v>
      </c>
    </row>
    <row r="7" spans="1:6" ht="18" customHeight="1" x14ac:dyDescent="0.2">
      <c r="A7" s="10">
        <v>2016</v>
      </c>
      <c r="B7" s="52" t="s">
        <v>96</v>
      </c>
      <c r="C7" s="53" t="s">
        <v>84</v>
      </c>
      <c r="D7" s="82">
        <v>13838.191693999999</v>
      </c>
    </row>
    <row r="8" spans="1:6" ht="18" customHeight="1" x14ac:dyDescent="0.2">
      <c r="A8" s="11">
        <v>2016</v>
      </c>
      <c r="B8" s="55" t="s">
        <v>97</v>
      </c>
      <c r="C8" s="56" t="s">
        <v>85</v>
      </c>
      <c r="D8" s="83">
        <v>15425.97884</v>
      </c>
    </row>
    <row r="9" spans="1:6" ht="18" customHeight="1" x14ac:dyDescent="0.2">
      <c r="A9" s="10">
        <v>2016</v>
      </c>
      <c r="B9" s="52" t="s">
        <v>98</v>
      </c>
      <c r="C9" s="53" t="s">
        <v>86</v>
      </c>
      <c r="D9" s="82">
        <v>14398.281650999999</v>
      </c>
    </row>
    <row r="10" spans="1:6" ht="18" customHeight="1" x14ac:dyDescent="0.2">
      <c r="A10" s="11">
        <v>2016</v>
      </c>
      <c r="B10" s="55" t="s">
        <v>99</v>
      </c>
      <c r="C10" s="56" t="s">
        <v>87</v>
      </c>
      <c r="D10" s="83">
        <v>16315.411754000001</v>
      </c>
    </row>
    <row r="11" spans="1:6" ht="18" customHeight="1" x14ac:dyDescent="0.2">
      <c r="A11" s="10">
        <v>2016</v>
      </c>
      <c r="B11" s="52" t="s">
        <v>105</v>
      </c>
      <c r="C11" s="53" t="s">
        <v>88</v>
      </c>
      <c r="D11" s="82">
        <v>14673.520452000001</v>
      </c>
    </row>
    <row r="12" spans="1:6" ht="18" customHeight="1" x14ac:dyDescent="0.2">
      <c r="A12" s="11">
        <v>2016</v>
      </c>
      <c r="B12" s="55" t="s">
        <v>106</v>
      </c>
      <c r="C12" s="56" t="s">
        <v>89</v>
      </c>
      <c r="D12" s="83">
        <v>12374.605503999999</v>
      </c>
    </row>
    <row r="13" spans="1:6" ht="18" customHeight="1" x14ac:dyDescent="0.2">
      <c r="A13" s="10">
        <v>2016</v>
      </c>
      <c r="B13" s="52" t="s">
        <v>100</v>
      </c>
      <c r="C13" s="53" t="s">
        <v>90</v>
      </c>
      <c r="D13" s="82">
        <v>15821.20376</v>
      </c>
    </row>
    <row r="14" spans="1:6" ht="18" customHeight="1" x14ac:dyDescent="0.2">
      <c r="A14" s="11">
        <v>2016</v>
      </c>
      <c r="B14" s="55" t="s">
        <v>101</v>
      </c>
      <c r="C14" s="56" t="s">
        <v>91</v>
      </c>
      <c r="D14" s="83">
        <v>13089.304006</v>
      </c>
    </row>
    <row r="15" spans="1:6" ht="18" customHeight="1" x14ac:dyDescent="0.2">
      <c r="A15" s="10">
        <v>2016</v>
      </c>
      <c r="B15" s="52" t="s">
        <v>102</v>
      </c>
      <c r="C15" s="53" t="s">
        <v>92</v>
      </c>
      <c r="D15" s="82">
        <v>14988.783635</v>
      </c>
    </row>
    <row r="16" spans="1:6" ht="18" customHeight="1" x14ac:dyDescent="0.2">
      <c r="A16" s="11">
        <v>2016</v>
      </c>
      <c r="B16" s="55" t="s">
        <v>103</v>
      </c>
      <c r="C16" s="56" t="s">
        <v>93</v>
      </c>
      <c r="D16" s="83">
        <v>14397.215461</v>
      </c>
    </row>
    <row r="17" spans="1:4" ht="18" customHeight="1" x14ac:dyDescent="0.2">
      <c r="A17" s="10">
        <v>2016</v>
      </c>
      <c r="B17" s="52" t="s">
        <v>104</v>
      </c>
      <c r="C17" s="53" t="s">
        <v>94</v>
      </c>
      <c r="D17" s="82">
        <v>14937.658111999999</v>
      </c>
    </row>
    <row r="18" spans="1:4" ht="18" customHeight="1" x14ac:dyDescent="0.2">
      <c r="A18" s="11">
        <v>2017</v>
      </c>
      <c r="B18" s="55" t="s">
        <v>95</v>
      </c>
      <c r="C18" s="56" t="s">
        <v>83</v>
      </c>
      <c r="D18" s="83">
        <v>14019.473575</v>
      </c>
    </row>
    <row r="19" spans="1:4" ht="18" customHeight="1" thickBot="1" x14ac:dyDescent="0.25">
      <c r="A19" s="58">
        <v>2017</v>
      </c>
      <c r="B19" s="59" t="s">
        <v>96</v>
      </c>
      <c r="C19" s="60" t="s">
        <v>84</v>
      </c>
      <c r="D19" s="84">
        <v>12622.916866</v>
      </c>
    </row>
    <row r="21" spans="1:4" ht="18" customHeight="1" x14ac:dyDescent="0.2">
      <c r="D21" s="94"/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topLeftCell="A2" workbookViewId="0">
      <selection activeCell="E8" sqref="E8:E29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115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58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23</v>
      </c>
      <c r="B5" s="106" t="s">
        <v>25</v>
      </c>
      <c r="C5" s="92" t="s">
        <v>583</v>
      </c>
      <c r="D5" s="92" t="s">
        <v>570</v>
      </c>
      <c r="E5" s="92" t="s">
        <v>583</v>
      </c>
      <c r="F5" s="107" t="s">
        <v>24</v>
      </c>
      <c r="G5" s="108" t="s">
        <v>139</v>
      </c>
      <c r="L5" s="5"/>
      <c r="M5" s="5"/>
    </row>
    <row r="6" spans="1:13" ht="18" customHeight="1" x14ac:dyDescent="0.2">
      <c r="A6" s="100"/>
      <c r="B6" s="106"/>
      <c r="C6" s="9">
        <v>2016</v>
      </c>
      <c r="D6" s="9">
        <v>2017</v>
      </c>
      <c r="E6" s="9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15.75" customHeight="1" x14ac:dyDescent="0.2">
      <c r="A8" s="10">
        <v>1</v>
      </c>
      <c r="B8" s="12" t="s">
        <v>140</v>
      </c>
      <c r="C8" s="74">
        <v>449.27864299999999</v>
      </c>
      <c r="D8" s="74">
        <v>455.04668500000002</v>
      </c>
      <c r="E8" s="74">
        <v>458.81874599999998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5">
        <v>101.61257999999999</v>
      </c>
      <c r="D9" s="75">
        <v>120.599683</v>
      </c>
      <c r="E9" s="75">
        <v>107.106964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4">
        <v>79.112662999999998</v>
      </c>
      <c r="D10" s="74">
        <v>42.981515000000002</v>
      </c>
      <c r="E10" s="74">
        <v>63.590800000000002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5">
        <v>455.34427299999999</v>
      </c>
      <c r="D11" s="75">
        <v>434.47310700000003</v>
      </c>
      <c r="E11" s="75">
        <v>411.779991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4">
        <v>146.23186699999999</v>
      </c>
      <c r="D12" s="74">
        <v>54.481665999999997</v>
      </c>
      <c r="E12" s="74">
        <v>133.188973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5">
        <v>3870.6519880000001</v>
      </c>
      <c r="D13" s="75">
        <v>3924.7045469999998</v>
      </c>
      <c r="E13" s="75">
        <v>3584.590506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4">
        <v>4004.6728790000002</v>
      </c>
      <c r="D14" s="74">
        <v>4896.414624</v>
      </c>
      <c r="E14" s="74">
        <v>3964.8694650000002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5">
        <v>18.779855000000001</v>
      </c>
      <c r="D15" s="75">
        <v>32.725318999999999</v>
      </c>
      <c r="E15" s="75">
        <v>23.315877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4">
        <v>15.12053</v>
      </c>
      <c r="D16" s="74">
        <v>11.319134999999999</v>
      </c>
      <c r="E16" s="74">
        <v>13.133532000000001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5">
        <v>223.79776799999999</v>
      </c>
      <c r="D17" s="75">
        <v>196.37381500000001</v>
      </c>
      <c r="E17" s="75">
        <v>197.644229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4">
        <v>163.42259000000001</v>
      </c>
      <c r="D18" s="74">
        <v>152.93840599999999</v>
      </c>
      <c r="E18" s="74">
        <v>149.61721299999999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5">
        <v>32.512829000000004</v>
      </c>
      <c r="D19" s="75">
        <v>3.6819609999999998</v>
      </c>
      <c r="E19" s="75">
        <v>5.0452959999999996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4">
        <v>162.28770299999999</v>
      </c>
      <c r="D20" s="74">
        <v>143.545176</v>
      </c>
      <c r="E20" s="74">
        <v>144.229456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5">
        <v>568.010717</v>
      </c>
      <c r="D21" s="75">
        <v>174.975022</v>
      </c>
      <c r="E21" s="75">
        <v>215.733599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4">
        <v>1128.714641</v>
      </c>
      <c r="D22" s="74">
        <v>1176.10592</v>
      </c>
      <c r="E22" s="74">
        <v>1140.8670649999999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5">
        <v>646.89586699999995</v>
      </c>
      <c r="D23" s="75">
        <v>871.19761900000003</v>
      </c>
      <c r="E23" s="75">
        <v>590.91862400000002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4">
        <v>1524.1655459999999</v>
      </c>
      <c r="D24" s="74">
        <v>1123.664174</v>
      </c>
      <c r="E24" s="74">
        <v>1231.5245809999999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5">
        <v>87.796184999999994</v>
      </c>
      <c r="D25" s="75">
        <v>64.036147999999997</v>
      </c>
      <c r="E25" s="75">
        <v>79.111472000000006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4">
        <v>29.944334000000001</v>
      </c>
      <c r="D26" s="74">
        <v>5.8162500000000001</v>
      </c>
      <c r="E26" s="74">
        <v>2.6459090000000001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5">
        <v>112.13001800000001</v>
      </c>
      <c r="D27" s="75">
        <v>94.263411000000005</v>
      </c>
      <c r="E27" s="75">
        <v>82.761565000000004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76">
        <v>17.708217999999999</v>
      </c>
      <c r="D28" s="76">
        <v>40.129392000000003</v>
      </c>
      <c r="E28" s="76">
        <v>22.423003000000001</v>
      </c>
      <c r="F28" s="21" t="s">
        <v>137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116</v>
      </c>
      <c r="C29" s="77">
        <f t="shared" ref="C29:D29" si="0">SUM(C8:C28)</f>
        <v>13838.191693999999</v>
      </c>
      <c r="D29" s="77">
        <f t="shared" si="0"/>
        <v>14019.473575</v>
      </c>
      <c r="E29" s="77">
        <f>SUM(E8:E28)</f>
        <v>12622.916865999998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56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57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145</v>
      </c>
      <c r="B5" s="106" t="s">
        <v>152</v>
      </c>
      <c r="C5" s="92" t="s">
        <v>583</v>
      </c>
      <c r="D5" s="92" t="s">
        <v>570</v>
      </c>
      <c r="E5" s="92" t="s">
        <v>583</v>
      </c>
      <c r="F5" s="107" t="s">
        <v>151</v>
      </c>
      <c r="G5" s="108" t="s">
        <v>144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4223.3474299999998</v>
      </c>
      <c r="D8" s="78">
        <v>3723.6678440000001</v>
      </c>
      <c r="E8" s="78">
        <v>3462.2303820000002</v>
      </c>
      <c r="F8" s="14" t="s">
        <v>558</v>
      </c>
      <c r="G8" s="10">
        <v>1</v>
      </c>
      <c r="L8" s="5"/>
      <c r="M8" s="5"/>
    </row>
    <row r="9" spans="1:13" ht="29.25" customHeight="1" x14ac:dyDescent="0.2">
      <c r="A9" s="11">
        <v>2</v>
      </c>
      <c r="B9" s="13" t="s">
        <v>569</v>
      </c>
      <c r="C9" s="79">
        <v>1944.8815139999999</v>
      </c>
      <c r="D9" s="79">
        <v>1560.194831</v>
      </c>
      <c r="E9" s="79">
        <v>1583.6144870000001</v>
      </c>
      <c r="F9" s="15" t="s">
        <v>559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1368.4308410000001</v>
      </c>
      <c r="D10" s="78">
        <v>1536.1195889999999</v>
      </c>
      <c r="E10" s="78">
        <v>1337.3898389999999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3537.4453020000001</v>
      </c>
      <c r="D11" s="79">
        <v>4542.3587390000002</v>
      </c>
      <c r="E11" s="79">
        <v>3834.0244619999999</v>
      </c>
      <c r="F11" s="15" t="s">
        <v>560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272.49234799999999</v>
      </c>
      <c r="D12" s="78">
        <v>344.787961</v>
      </c>
      <c r="E12" s="78">
        <v>234.85069899999999</v>
      </c>
      <c r="F12" s="14" t="s">
        <v>561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220.00578100000001</v>
      </c>
      <c r="D13" s="79">
        <v>80.272006000000005</v>
      </c>
      <c r="E13" s="79">
        <v>80.420581999999996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397.39814999999999</v>
      </c>
      <c r="D14" s="78">
        <v>452.87104199999999</v>
      </c>
      <c r="E14" s="78">
        <v>392.43291199999999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309.742772</v>
      </c>
      <c r="D15" s="79">
        <v>164.48800199999999</v>
      </c>
      <c r="E15" s="79">
        <v>155.940012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1410.714655</v>
      </c>
      <c r="D16" s="78">
        <v>1595.1412150000001</v>
      </c>
      <c r="E16" s="78">
        <v>1418.193356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153.732901</v>
      </c>
      <c r="D17" s="79">
        <v>19.572346</v>
      </c>
      <c r="E17" s="79">
        <v>123.82013499999999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116</v>
      </c>
      <c r="C19" s="81">
        <f t="shared" ref="C19:D19" si="0">SUM(C8:C18)</f>
        <v>13838.191693999999</v>
      </c>
      <c r="D19" s="81">
        <f t="shared" si="0"/>
        <v>14019.473575000002</v>
      </c>
      <c r="E19" s="81">
        <f>SUM(E8:E18)</f>
        <v>12622.916866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3"/>
  <sheetViews>
    <sheetView showGridLines="0" rightToLeft="1" topLeftCell="A131" workbookViewId="0">
      <selection activeCell="C140" sqref="C140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154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153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158</v>
      </c>
      <c r="B5" s="106" t="s">
        <v>159</v>
      </c>
      <c r="C5" s="92" t="s">
        <v>583</v>
      </c>
      <c r="D5" s="92" t="s">
        <v>570</v>
      </c>
      <c r="E5" s="92" t="s">
        <v>583</v>
      </c>
      <c r="F5" s="109" t="s">
        <v>36</v>
      </c>
      <c r="G5" s="108" t="s">
        <v>157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9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9"/>
      <c r="G7" s="108"/>
      <c r="L7" s="5"/>
      <c r="M7" s="5"/>
    </row>
    <row r="8" spans="1:13" ht="20.100000000000001" customHeight="1" x14ac:dyDescent="0.2">
      <c r="A8" s="10">
        <v>1</v>
      </c>
      <c r="B8" s="26" t="s">
        <v>44</v>
      </c>
      <c r="C8" s="78">
        <v>2178.764107</v>
      </c>
      <c r="D8" s="78">
        <v>2098.3213940000001</v>
      </c>
      <c r="E8" s="78">
        <v>1699.18391</v>
      </c>
      <c r="F8" s="65" t="s">
        <v>182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374</v>
      </c>
      <c r="C9" s="79">
        <v>1180.3025439999999</v>
      </c>
      <c r="D9" s="79">
        <v>1791.1851810000001</v>
      </c>
      <c r="E9" s="79">
        <v>1174.7949699999999</v>
      </c>
      <c r="F9" s="66" t="s">
        <v>253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375</v>
      </c>
      <c r="C10" s="78">
        <v>753.53378699999996</v>
      </c>
      <c r="D10" s="78">
        <v>942.24797899999999</v>
      </c>
      <c r="E10" s="78">
        <v>816.36685799999998</v>
      </c>
      <c r="F10" s="65" t="s">
        <v>254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38</v>
      </c>
      <c r="C11" s="79">
        <v>727.61197300000003</v>
      </c>
      <c r="D11" s="79">
        <v>513.31140900000003</v>
      </c>
      <c r="E11" s="79">
        <v>627.42170499999997</v>
      </c>
      <c r="F11" s="66" t="s">
        <v>40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376</v>
      </c>
      <c r="C12" s="78">
        <v>588.17440799999997</v>
      </c>
      <c r="D12" s="78">
        <v>657.25951699999996</v>
      </c>
      <c r="E12" s="78">
        <v>611.30513800000006</v>
      </c>
      <c r="F12" s="65" t="s">
        <v>255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37</v>
      </c>
      <c r="C13" s="79">
        <v>543.89286200000004</v>
      </c>
      <c r="D13" s="79">
        <v>515.30668600000001</v>
      </c>
      <c r="E13" s="79">
        <v>542.34445400000004</v>
      </c>
      <c r="F13" s="66" t="s">
        <v>39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380</v>
      </c>
      <c r="C14" s="78">
        <v>472.21377100000001</v>
      </c>
      <c r="D14" s="78">
        <v>412.469492</v>
      </c>
      <c r="E14" s="78">
        <v>486.83081399999998</v>
      </c>
      <c r="F14" s="65" t="s">
        <v>259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377</v>
      </c>
      <c r="C15" s="79">
        <v>406.63799</v>
      </c>
      <c r="D15" s="79">
        <v>423.44701400000002</v>
      </c>
      <c r="E15" s="79">
        <v>433.21263199999999</v>
      </c>
      <c r="F15" s="66" t="s">
        <v>256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42</v>
      </c>
      <c r="C16" s="78">
        <v>526.42721900000004</v>
      </c>
      <c r="D16" s="78">
        <v>382.77429000000001</v>
      </c>
      <c r="E16" s="78">
        <v>379.84283599999998</v>
      </c>
      <c r="F16" s="65" t="s">
        <v>41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382</v>
      </c>
      <c r="C17" s="79">
        <v>384.508895</v>
      </c>
      <c r="D17" s="79">
        <v>437.13661500000001</v>
      </c>
      <c r="E17" s="79">
        <v>377.11946</v>
      </c>
      <c r="F17" s="66" t="s">
        <v>261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381</v>
      </c>
      <c r="C18" s="78">
        <v>385.829836</v>
      </c>
      <c r="D18" s="78">
        <v>327.73934500000001</v>
      </c>
      <c r="E18" s="78">
        <v>368.338615</v>
      </c>
      <c r="F18" s="65" t="s">
        <v>260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378</v>
      </c>
      <c r="C19" s="79">
        <v>369.69693699999999</v>
      </c>
      <c r="D19" s="79">
        <v>398.65423900000002</v>
      </c>
      <c r="E19" s="79">
        <v>355.75567599999999</v>
      </c>
      <c r="F19" s="66" t="s">
        <v>257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379</v>
      </c>
      <c r="C20" s="78">
        <v>521.58258499999999</v>
      </c>
      <c r="D20" s="78">
        <v>409.623716</v>
      </c>
      <c r="E20" s="78">
        <v>330.01442600000001</v>
      </c>
      <c r="F20" s="65" t="s">
        <v>258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386</v>
      </c>
      <c r="C21" s="79">
        <v>151.04168100000001</v>
      </c>
      <c r="D21" s="79">
        <v>221.81933699999999</v>
      </c>
      <c r="E21" s="79">
        <v>290.55647399999998</v>
      </c>
      <c r="F21" s="66" t="s">
        <v>265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389</v>
      </c>
      <c r="C22" s="78">
        <v>217.09117800000001</v>
      </c>
      <c r="D22" s="78">
        <v>246.74753200000001</v>
      </c>
      <c r="E22" s="78">
        <v>221.22654700000001</v>
      </c>
      <c r="F22" s="65" t="s">
        <v>268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388</v>
      </c>
      <c r="C23" s="79">
        <v>102.16545000000001</v>
      </c>
      <c r="D23" s="79">
        <v>82.120144999999994</v>
      </c>
      <c r="E23" s="79">
        <v>217.53714099999999</v>
      </c>
      <c r="F23" s="66" t="s">
        <v>267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43</v>
      </c>
      <c r="C24" s="78">
        <v>246.65126900000001</v>
      </c>
      <c r="D24" s="78">
        <v>213.95406500000001</v>
      </c>
      <c r="E24" s="78">
        <v>213.437477</v>
      </c>
      <c r="F24" s="65" t="s">
        <v>183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384</v>
      </c>
      <c r="C25" s="79">
        <v>206.20280600000001</v>
      </c>
      <c r="D25" s="79">
        <v>168.42936399999999</v>
      </c>
      <c r="E25" s="79">
        <v>206.40060099999999</v>
      </c>
      <c r="F25" s="66" t="s">
        <v>263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387</v>
      </c>
      <c r="C26" s="78">
        <v>191.30798200000001</v>
      </c>
      <c r="D26" s="78">
        <v>174.04132300000001</v>
      </c>
      <c r="E26" s="78">
        <v>191.150847</v>
      </c>
      <c r="F26" s="65" t="s">
        <v>266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383</v>
      </c>
      <c r="C27" s="79">
        <v>177.63784699999999</v>
      </c>
      <c r="D27" s="79">
        <v>304.36374799999999</v>
      </c>
      <c r="E27" s="79">
        <v>178.80973499999999</v>
      </c>
      <c r="F27" s="66" t="s">
        <v>262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394</v>
      </c>
      <c r="C28" s="78">
        <v>75.572239999999994</v>
      </c>
      <c r="D28" s="78">
        <v>179.84521599999999</v>
      </c>
      <c r="E28" s="78">
        <v>159.08018200000001</v>
      </c>
      <c r="F28" s="65" t="s">
        <v>273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390</v>
      </c>
      <c r="C29" s="79">
        <v>132.172617</v>
      </c>
      <c r="D29" s="79">
        <v>174.531272</v>
      </c>
      <c r="E29" s="79">
        <v>151.109756</v>
      </c>
      <c r="F29" s="66" t="s">
        <v>269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392</v>
      </c>
      <c r="C30" s="78">
        <v>142.996995</v>
      </c>
      <c r="D30" s="78">
        <v>119.589485</v>
      </c>
      <c r="E30" s="78">
        <v>142.018102</v>
      </c>
      <c r="F30" s="65" t="s">
        <v>271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385</v>
      </c>
      <c r="C31" s="79">
        <v>189.45372800000001</v>
      </c>
      <c r="D31" s="79">
        <v>217.11241000000001</v>
      </c>
      <c r="E31" s="79">
        <v>130.73479599999999</v>
      </c>
      <c r="F31" s="66" t="s">
        <v>264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398</v>
      </c>
      <c r="C32" s="78">
        <v>223.443848</v>
      </c>
      <c r="D32" s="78">
        <v>142.23165599999999</v>
      </c>
      <c r="E32" s="78">
        <v>129.06979899999999</v>
      </c>
      <c r="F32" s="65" t="s">
        <v>277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403</v>
      </c>
      <c r="C33" s="79">
        <v>140.45382799999999</v>
      </c>
      <c r="D33" s="79">
        <v>253.297381</v>
      </c>
      <c r="E33" s="79">
        <v>114.264606</v>
      </c>
      <c r="F33" s="66" t="s">
        <v>282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396</v>
      </c>
      <c r="C34" s="78">
        <v>129.37832399999999</v>
      </c>
      <c r="D34" s="78">
        <v>92.168655000000001</v>
      </c>
      <c r="E34" s="78">
        <v>113.35098600000001</v>
      </c>
      <c r="F34" s="65" t="s">
        <v>275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393</v>
      </c>
      <c r="C35" s="79">
        <v>202.901297</v>
      </c>
      <c r="D35" s="79">
        <v>135.69537</v>
      </c>
      <c r="E35" s="79">
        <v>110.845467</v>
      </c>
      <c r="F35" s="66" t="s">
        <v>272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411</v>
      </c>
      <c r="C36" s="78">
        <v>140.235308</v>
      </c>
      <c r="D36" s="78">
        <v>113.832312</v>
      </c>
      <c r="E36" s="78">
        <v>109.61214200000001</v>
      </c>
      <c r="F36" s="65" t="s">
        <v>290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400</v>
      </c>
      <c r="C37" s="79">
        <v>144.527514</v>
      </c>
      <c r="D37" s="79">
        <v>6.7162430000000004</v>
      </c>
      <c r="E37" s="79">
        <v>106.011419</v>
      </c>
      <c r="F37" s="66" t="s">
        <v>279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402</v>
      </c>
      <c r="C38" s="78">
        <v>117.552109</v>
      </c>
      <c r="D38" s="78">
        <v>109.78352</v>
      </c>
      <c r="E38" s="78">
        <v>103.301682</v>
      </c>
      <c r="F38" s="65" t="s">
        <v>281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391</v>
      </c>
      <c r="C39" s="79">
        <v>150.615387</v>
      </c>
      <c r="D39" s="79">
        <v>150.19810100000001</v>
      </c>
      <c r="E39" s="79">
        <v>100.552301</v>
      </c>
      <c r="F39" s="66" t="s">
        <v>270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399</v>
      </c>
      <c r="C40" s="78">
        <v>107.311851</v>
      </c>
      <c r="D40" s="78">
        <v>136.498661</v>
      </c>
      <c r="E40" s="78">
        <v>99.974953999999997</v>
      </c>
      <c r="F40" s="65" t="s">
        <v>278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401</v>
      </c>
      <c r="C41" s="79">
        <v>111.330112</v>
      </c>
      <c r="D41" s="79">
        <v>78.177153000000004</v>
      </c>
      <c r="E41" s="79">
        <v>98.001158000000004</v>
      </c>
      <c r="F41" s="66" t="s">
        <v>280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412</v>
      </c>
      <c r="C42" s="78">
        <v>122.479641</v>
      </c>
      <c r="D42" s="78">
        <v>86.607485999999994</v>
      </c>
      <c r="E42" s="78">
        <v>96.348709999999997</v>
      </c>
      <c r="F42" s="65" t="s">
        <v>291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404</v>
      </c>
      <c r="C43" s="79">
        <v>52.770440000000001</v>
      </c>
      <c r="D43" s="79">
        <v>90.442653000000007</v>
      </c>
      <c r="E43" s="79">
        <v>93.661553999999995</v>
      </c>
      <c r="F43" s="66" t="s">
        <v>283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405</v>
      </c>
      <c r="C44" s="78">
        <v>97.928725</v>
      </c>
      <c r="D44" s="78">
        <v>125.484103</v>
      </c>
      <c r="E44" s="78">
        <v>72.961309</v>
      </c>
      <c r="F44" s="65" t="s">
        <v>284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407</v>
      </c>
      <c r="C45" s="79">
        <v>36.171151999999999</v>
      </c>
      <c r="D45" s="79">
        <v>46.932223</v>
      </c>
      <c r="E45" s="79">
        <v>64.647056000000006</v>
      </c>
      <c r="F45" s="66" t="s">
        <v>286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406</v>
      </c>
      <c r="C46" s="78">
        <v>61.458677000000002</v>
      </c>
      <c r="D46" s="78">
        <v>56.105809999999998</v>
      </c>
      <c r="E46" s="78">
        <v>64.416759999999996</v>
      </c>
      <c r="F46" s="65" t="s">
        <v>285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409</v>
      </c>
      <c r="C47" s="79">
        <v>81.383014000000003</v>
      </c>
      <c r="D47" s="79">
        <v>96.039474999999996</v>
      </c>
      <c r="E47" s="79">
        <v>55.699406000000003</v>
      </c>
      <c r="F47" s="66" t="s">
        <v>288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397</v>
      </c>
      <c r="C48" s="78">
        <v>165.71091300000001</v>
      </c>
      <c r="D48" s="78">
        <v>50.664712999999999</v>
      </c>
      <c r="E48" s="78">
        <v>46.826647000000001</v>
      </c>
      <c r="F48" s="65" t="s">
        <v>276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395</v>
      </c>
      <c r="C49" s="79">
        <v>86.275851000000003</v>
      </c>
      <c r="D49" s="79">
        <v>74.052068000000006</v>
      </c>
      <c r="E49" s="79">
        <v>45.768386999999997</v>
      </c>
      <c r="F49" s="66" t="s">
        <v>274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410</v>
      </c>
      <c r="C50" s="78">
        <v>37.725915000000001</v>
      </c>
      <c r="D50" s="78">
        <v>22.915541999999999</v>
      </c>
      <c r="E50" s="78">
        <v>45.278880999999998</v>
      </c>
      <c r="F50" s="65" t="s">
        <v>289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428</v>
      </c>
      <c r="C51" s="79">
        <v>27.110074000000001</v>
      </c>
      <c r="D51" s="79">
        <v>35.007244999999998</v>
      </c>
      <c r="E51" s="79">
        <v>45.271962000000002</v>
      </c>
      <c r="F51" s="66" t="s">
        <v>307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414</v>
      </c>
      <c r="C52" s="78">
        <v>47.087803000000001</v>
      </c>
      <c r="D52" s="78">
        <v>52.757306999999997</v>
      </c>
      <c r="E52" s="78">
        <v>42.071187000000002</v>
      </c>
      <c r="F52" s="65" t="s">
        <v>293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408</v>
      </c>
      <c r="C53" s="79">
        <v>60.308132999999998</v>
      </c>
      <c r="D53" s="79">
        <v>77.025227999999998</v>
      </c>
      <c r="E53" s="79">
        <v>37.251615999999999</v>
      </c>
      <c r="F53" s="66" t="s">
        <v>287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419</v>
      </c>
      <c r="C54" s="78">
        <v>26.296274</v>
      </c>
      <c r="D54" s="78">
        <v>36.627692000000003</v>
      </c>
      <c r="E54" s="78">
        <v>37.208424999999998</v>
      </c>
      <c r="F54" s="65" t="s">
        <v>298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418</v>
      </c>
      <c r="C55" s="79">
        <v>54.084180000000003</v>
      </c>
      <c r="D55" s="79">
        <v>29.607292999999999</v>
      </c>
      <c r="E55" s="79">
        <v>33.593935000000002</v>
      </c>
      <c r="F55" s="66" t="s">
        <v>297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423</v>
      </c>
      <c r="C56" s="78">
        <v>15.327233</v>
      </c>
      <c r="D56" s="78">
        <v>9.2812629999999992</v>
      </c>
      <c r="E56" s="78">
        <v>33.162790000000001</v>
      </c>
      <c r="F56" s="65" t="s">
        <v>302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450</v>
      </c>
      <c r="C57" s="79">
        <v>5.6078089999999996</v>
      </c>
      <c r="D57" s="79">
        <v>5.7347580000000002</v>
      </c>
      <c r="E57" s="79">
        <v>26.942979000000001</v>
      </c>
      <c r="F57" s="66" t="s">
        <v>327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433</v>
      </c>
      <c r="C58" s="78">
        <v>1.8943570000000001</v>
      </c>
      <c r="D58" s="78">
        <v>2.04643</v>
      </c>
      <c r="E58" s="78">
        <v>23.598676999999999</v>
      </c>
      <c r="F58" s="65" t="s">
        <v>311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416</v>
      </c>
      <c r="C59" s="79">
        <v>32.733913999999999</v>
      </c>
      <c r="D59" s="79">
        <v>30.988130000000002</v>
      </c>
      <c r="E59" s="79">
        <v>21.846444999999999</v>
      </c>
      <c r="F59" s="66" t="s">
        <v>295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424</v>
      </c>
      <c r="C60" s="78">
        <v>11.451604</v>
      </c>
      <c r="D60" s="78">
        <v>19.410726</v>
      </c>
      <c r="E60" s="78">
        <v>18.680952999999999</v>
      </c>
      <c r="F60" s="65" t="s">
        <v>303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430</v>
      </c>
      <c r="C61" s="79">
        <v>14.800114000000001</v>
      </c>
      <c r="D61" s="79">
        <v>23.780446000000001</v>
      </c>
      <c r="E61" s="79">
        <v>18.599995</v>
      </c>
      <c r="F61" s="66" t="s">
        <v>309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440</v>
      </c>
      <c r="C62" s="78">
        <v>2.3578579999999998</v>
      </c>
      <c r="D62" s="78">
        <v>15.931578</v>
      </c>
      <c r="E62" s="78">
        <v>18.542328999999999</v>
      </c>
      <c r="F62" s="65" t="s">
        <v>318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429</v>
      </c>
      <c r="C63" s="79">
        <v>10.215227000000001</v>
      </c>
      <c r="D63" s="79">
        <v>21.055130999999999</v>
      </c>
      <c r="E63" s="79">
        <v>17.968305000000001</v>
      </c>
      <c r="F63" s="66" t="s">
        <v>308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422</v>
      </c>
      <c r="C64" s="78">
        <v>24.788056999999998</v>
      </c>
      <c r="D64" s="78">
        <v>21.074024999999999</v>
      </c>
      <c r="E64" s="78">
        <v>17.30414</v>
      </c>
      <c r="F64" s="65" t="s">
        <v>301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426</v>
      </c>
      <c r="C65" s="79">
        <v>23.005295</v>
      </c>
      <c r="D65" s="79">
        <v>15.664298</v>
      </c>
      <c r="E65" s="79">
        <v>16.85012</v>
      </c>
      <c r="F65" s="66" t="s">
        <v>305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413</v>
      </c>
      <c r="C66" s="78">
        <v>12.889255</v>
      </c>
      <c r="D66" s="78">
        <v>15.734427</v>
      </c>
      <c r="E66" s="78">
        <v>15.313452</v>
      </c>
      <c r="F66" s="65" t="s">
        <v>292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425</v>
      </c>
      <c r="C67" s="79">
        <v>62.644438999999998</v>
      </c>
      <c r="D67" s="79">
        <v>20.024000000000001</v>
      </c>
      <c r="E67" s="79">
        <v>14.22085</v>
      </c>
      <c r="F67" s="66" t="s">
        <v>304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447</v>
      </c>
      <c r="C68" s="78">
        <v>8.0255150000000004</v>
      </c>
      <c r="D68" s="78">
        <v>14.483311</v>
      </c>
      <c r="E68" s="78">
        <v>13.620296</v>
      </c>
      <c r="F68" s="65" t="s">
        <v>324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438</v>
      </c>
      <c r="C69" s="79">
        <v>68.590661999999995</v>
      </c>
      <c r="D69" s="79">
        <v>15.50095</v>
      </c>
      <c r="E69" s="79">
        <v>12.349232000000001</v>
      </c>
      <c r="F69" s="66" t="s">
        <v>316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432</v>
      </c>
      <c r="C70" s="78">
        <v>3.4041030000000001</v>
      </c>
      <c r="D70" s="78">
        <v>9.468064</v>
      </c>
      <c r="E70" s="78">
        <v>10.067304999999999</v>
      </c>
      <c r="F70" s="65" t="s">
        <v>310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417</v>
      </c>
      <c r="C71" s="79">
        <v>25.923394999999999</v>
      </c>
      <c r="D71" s="79">
        <v>27.445916</v>
      </c>
      <c r="E71" s="79">
        <v>9.8950399999999998</v>
      </c>
      <c r="F71" s="66" t="s">
        <v>296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435</v>
      </c>
      <c r="C72" s="78">
        <v>11.113533</v>
      </c>
      <c r="D72" s="78">
        <v>29.498925</v>
      </c>
      <c r="E72" s="78">
        <v>9.8483820000000009</v>
      </c>
      <c r="F72" s="65" t="s">
        <v>313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439</v>
      </c>
      <c r="C73" s="79">
        <v>6.1852780000000003</v>
      </c>
      <c r="D73" s="79">
        <v>9.84</v>
      </c>
      <c r="E73" s="79">
        <v>9.6345399999999994</v>
      </c>
      <c r="F73" s="66" t="s">
        <v>317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436</v>
      </c>
      <c r="C74" s="78">
        <v>5.6385820000000004</v>
      </c>
      <c r="D74" s="78">
        <v>9.4607880000000009</v>
      </c>
      <c r="E74" s="78">
        <v>9.0624690000000001</v>
      </c>
      <c r="F74" s="65" t="s">
        <v>314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415</v>
      </c>
      <c r="C75" s="79">
        <v>4.9956800000000001</v>
      </c>
      <c r="D75" s="79">
        <v>1.665988</v>
      </c>
      <c r="E75" s="79">
        <v>8.5122470000000003</v>
      </c>
      <c r="F75" s="66" t="s">
        <v>294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442</v>
      </c>
      <c r="C76" s="78">
        <v>17.994091999999998</v>
      </c>
      <c r="D76" s="78">
        <v>12.889362999999999</v>
      </c>
      <c r="E76" s="78">
        <v>8.3599770000000007</v>
      </c>
      <c r="F76" s="65" t="s">
        <v>320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434</v>
      </c>
      <c r="C77" s="79">
        <v>17.037330999999998</v>
      </c>
      <c r="D77" s="79">
        <v>13.997633</v>
      </c>
      <c r="E77" s="79">
        <v>8.0554609999999993</v>
      </c>
      <c r="F77" s="66" t="s">
        <v>312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420</v>
      </c>
      <c r="C78" s="78">
        <v>10.371423</v>
      </c>
      <c r="D78" s="78">
        <v>25.042290999999999</v>
      </c>
      <c r="E78" s="78">
        <v>6.0213469999999996</v>
      </c>
      <c r="F78" s="65" t="s">
        <v>299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444</v>
      </c>
      <c r="C79" s="79">
        <v>17.449728</v>
      </c>
      <c r="D79" s="79">
        <v>10.047406000000001</v>
      </c>
      <c r="E79" s="79">
        <v>5.9300040000000003</v>
      </c>
      <c r="F79" s="66" t="s">
        <v>322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445</v>
      </c>
      <c r="C80" s="78">
        <v>3.4767480000000002</v>
      </c>
      <c r="D80" s="78">
        <v>2.25292</v>
      </c>
      <c r="E80" s="78">
        <v>5.8745269999999996</v>
      </c>
      <c r="F80" s="65" t="s">
        <v>553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466</v>
      </c>
      <c r="C81" s="79">
        <v>4.7214099999999997</v>
      </c>
      <c r="D81" s="79">
        <v>3.7777419999999999</v>
      </c>
      <c r="E81" s="79">
        <v>5.4325049999999999</v>
      </c>
      <c r="F81" s="66" t="s">
        <v>343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437</v>
      </c>
      <c r="C82" s="78">
        <v>6.7175880000000001</v>
      </c>
      <c r="D82" s="78">
        <v>11.831606000000001</v>
      </c>
      <c r="E82" s="78">
        <v>5.4077909999999996</v>
      </c>
      <c r="F82" s="65" t="s">
        <v>315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461</v>
      </c>
      <c r="C83" s="79">
        <v>3.0428769999999998</v>
      </c>
      <c r="D83" s="79">
        <v>1.931565</v>
      </c>
      <c r="E83" s="79">
        <v>5.3669440000000002</v>
      </c>
      <c r="F83" s="66" t="s">
        <v>338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431</v>
      </c>
      <c r="C84" s="78">
        <v>12.401935999999999</v>
      </c>
      <c r="D84" s="78">
        <v>8.0430069999999994</v>
      </c>
      <c r="E84" s="78">
        <v>5.1282300000000003</v>
      </c>
      <c r="F84" s="65" t="s">
        <v>510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456</v>
      </c>
      <c r="C85" s="79">
        <v>1.3479019999999999</v>
      </c>
      <c r="D85" s="79">
        <v>2.9058980000000001</v>
      </c>
      <c r="E85" s="79">
        <v>4.8736579999999998</v>
      </c>
      <c r="F85" s="66" t="s">
        <v>333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589</v>
      </c>
      <c r="C86" s="78"/>
      <c r="D86" s="78"/>
      <c r="E86" s="78">
        <v>4.1037140000000001</v>
      </c>
      <c r="F86" s="65" t="s">
        <v>584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448</v>
      </c>
      <c r="C87" s="79">
        <v>0.52016399999999996</v>
      </c>
      <c r="D87" s="79">
        <v>2.6638929999999998</v>
      </c>
      <c r="E87" s="79">
        <v>3.7541910000000001</v>
      </c>
      <c r="F87" s="66" t="s">
        <v>325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421</v>
      </c>
      <c r="C88" s="78">
        <v>13.789421000000001</v>
      </c>
      <c r="D88" s="78">
        <v>18.509329999999999</v>
      </c>
      <c r="E88" s="78">
        <v>3.6382530000000002</v>
      </c>
      <c r="F88" s="65" t="s">
        <v>300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443</v>
      </c>
      <c r="C89" s="79">
        <v>1.399975</v>
      </c>
      <c r="D89" s="79">
        <v>3.2965100000000001</v>
      </c>
      <c r="E89" s="79">
        <v>3.6276030000000001</v>
      </c>
      <c r="F89" s="66" t="s">
        <v>321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457</v>
      </c>
      <c r="C90" s="78">
        <v>1.3523780000000001</v>
      </c>
      <c r="D90" s="78">
        <v>0.251448</v>
      </c>
      <c r="E90" s="78">
        <v>3.48665</v>
      </c>
      <c r="F90" s="65" t="s">
        <v>334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550</v>
      </c>
      <c r="C91" s="79">
        <v>0.50083500000000003</v>
      </c>
      <c r="D91" s="79">
        <v>4.0827730000000004</v>
      </c>
      <c r="E91" s="79">
        <v>3.4106339999999999</v>
      </c>
      <c r="F91" s="66" t="s">
        <v>585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446</v>
      </c>
      <c r="C92" s="78">
        <v>10.647686999999999</v>
      </c>
      <c r="D92" s="78">
        <v>4.7103859999999997</v>
      </c>
      <c r="E92" s="78">
        <v>3.2595299999999998</v>
      </c>
      <c r="F92" s="65" t="s">
        <v>323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451</v>
      </c>
      <c r="C93" s="79">
        <v>4.3732059999999997</v>
      </c>
      <c r="D93" s="79">
        <v>2.3213349999999999</v>
      </c>
      <c r="E93" s="79">
        <v>3.203071</v>
      </c>
      <c r="F93" s="66" t="s">
        <v>328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454</v>
      </c>
      <c r="C94" s="78">
        <v>1.45146</v>
      </c>
      <c r="D94" s="78">
        <v>1.547814</v>
      </c>
      <c r="E94" s="78">
        <v>2.9433569999999998</v>
      </c>
      <c r="F94" s="65" t="s">
        <v>331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455</v>
      </c>
      <c r="C95" s="79">
        <v>4.8905289999999999</v>
      </c>
      <c r="D95" s="79">
        <v>5.6923859999999999</v>
      </c>
      <c r="E95" s="79">
        <v>2.8225349999999998</v>
      </c>
      <c r="F95" s="66" t="s">
        <v>332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449</v>
      </c>
      <c r="C96" s="78">
        <v>1.119424</v>
      </c>
      <c r="D96" s="78">
        <v>3.5043250000000001</v>
      </c>
      <c r="E96" s="78">
        <v>2.671373</v>
      </c>
      <c r="F96" s="65" t="s">
        <v>326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462</v>
      </c>
      <c r="C97" s="79">
        <v>3.5604200000000001</v>
      </c>
      <c r="D97" s="79">
        <v>1.534422</v>
      </c>
      <c r="E97" s="79">
        <v>1.788648</v>
      </c>
      <c r="F97" s="66" t="s">
        <v>339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551</v>
      </c>
      <c r="C98" s="78"/>
      <c r="D98" s="78">
        <v>1.400112</v>
      </c>
      <c r="E98" s="78">
        <v>1.7442949999999999</v>
      </c>
      <c r="F98" s="65" t="s">
        <v>548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473</v>
      </c>
      <c r="C99" s="79">
        <v>1.073477</v>
      </c>
      <c r="D99" s="79">
        <v>1.0064900000000001</v>
      </c>
      <c r="E99" s="79">
        <v>1.6501140000000001</v>
      </c>
      <c r="F99" s="66" t="s">
        <v>351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469</v>
      </c>
      <c r="C100" s="78">
        <v>1.8951119999999999</v>
      </c>
      <c r="D100" s="78">
        <v>1.0056689999999999</v>
      </c>
      <c r="E100" s="78">
        <v>1.3778220000000001</v>
      </c>
      <c r="F100" s="65" t="s">
        <v>347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463</v>
      </c>
      <c r="C101" s="79">
        <v>2.5608059999999999</v>
      </c>
      <c r="D101" s="79">
        <v>1.3779490000000001</v>
      </c>
      <c r="E101" s="79">
        <v>1.3411420000000001</v>
      </c>
      <c r="F101" s="66" t="s">
        <v>340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468</v>
      </c>
      <c r="C102" s="78">
        <v>0.15021300000000001</v>
      </c>
      <c r="D102" s="78">
        <v>2.0908440000000001</v>
      </c>
      <c r="E102" s="78">
        <v>1.3222700000000001</v>
      </c>
      <c r="F102" s="65" t="s">
        <v>346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485</v>
      </c>
      <c r="C103" s="79"/>
      <c r="D103" s="79">
        <v>0.115744</v>
      </c>
      <c r="E103" s="79">
        <v>1.2861629999999999</v>
      </c>
      <c r="F103" s="66" t="s">
        <v>363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479</v>
      </c>
      <c r="C104" s="78">
        <v>0.80992299999999995</v>
      </c>
      <c r="D104" s="78">
        <v>0.13721700000000001</v>
      </c>
      <c r="E104" s="78">
        <v>1.212834</v>
      </c>
      <c r="F104" s="65" t="s">
        <v>357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459</v>
      </c>
      <c r="C105" s="79">
        <v>1.935616</v>
      </c>
      <c r="D105" s="79">
        <v>1.7784150000000001</v>
      </c>
      <c r="E105" s="79">
        <v>1.167008</v>
      </c>
      <c r="F105" s="66" t="s">
        <v>336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477</v>
      </c>
      <c r="C106" s="78">
        <v>0.63840799999999998</v>
      </c>
      <c r="D106" s="78">
        <v>0.182729</v>
      </c>
      <c r="E106" s="78">
        <v>1.1622920000000001</v>
      </c>
      <c r="F106" s="65" t="s">
        <v>355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470</v>
      </c>
      <c r="C107" s="79">
        <v>0.71929699999999996</v>
      </c>
      <c r="D107" s="79">
        <v>1.388334</v>
      </c>
      <c r="E107" s="79">
        <v>1.0378289999999999</v>
      </c>
      <c r="F107" s="66" t="s">
        <v>348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474</v>
      </c>
      <c r="C108" s="78">
        <v>0.92481000000000002</v>
      </c>
      <c r="D108" s="78">
        <v>0.36821799999999999</v>
      </c>
      <c r="E108" s="78">
        <v>1.0131429999999999</v>
      </c>
      <c r="F108" s="65" t="s">
        <v>352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465</v>
      </c>
      <c r="C109" s="79">
        <v>4.6995990000000001</v>
      </c>
      <c r="D109" s="79">
        <v>1.174356</v>
      </c>
      <c r="E109" s="79">
        <v>0.96333100000000005</v>
      </c>
      <c r="F109" s="66" t="s">
        <v>342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453</v>
      </c>
      <c r="C110" s="78">
        <v>7.2316820000000002</v>
      </c>
      <c r="D110" s="78">
        <v>4.0066499999999996</v>
      </c>
      <c r="E110" s="78">
        <v>0.95704500000000003</v>
      </c>
      <c r="F110" s="65" t="s">
        <v>330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467</v>
      </c>
      <c r="C111" s="79">
        <v>0.21628</v>
      </c>
      <c r="D111" s="79">
        <v>2.408722</v>
      </c>
      <c r="E111" s="79">
        <v>0.73785000000000001</v>
      </c>
      <c r="F111" s="66" t="s">
        <v>344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493</v>
      </c>
      <c r="C112" s="78">
        <v>0.64776900000000004</v>
      </c>
      <c r="D112" s="78">
        <v>0.53606600000000004</v>
      </c>
      <c r="E112" s="78">
        <v>0.66980499999999998</v>
      </c>
      <c r="F112" s="65" t="s">
        <v>371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452</v>
      </c>
      <c r="C113" s="79">
        <v>2.9505080000000001</v>
      </c>
      <c r="D113" s="79">
        <v>0.99077099999999996</v>
      </c>
      <c r="E113" s="79">
        <v>0.658968</v>
      </c>
      <c r="F113" s="66" t="s">
        <v>329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590</v>
      </c>
      <c r="C114" s="78"/>
      <c r="D114" s="78"/>
      <c r="E114" s="78">
        <v>0.65149299999999999</v>
      </c>
      <c r="F114" s="65" t="s">
        <v>586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527</v>
      </c>
      <c r="C115" s="79">
        <v>1.1336219999999999</v>
      </c>
      <c r="D115" s="79">
        <v>0.99221499999999996</v>
      </c>
      <c r="E115" s="79">
        <v>0.60805799999999999</v>
      </c>
      <c r="F115" s="66" t="s">
        <v>511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427</v>
      </c>
      <c r="C116" s="78">
        <v>0.319276</v>
      </c>
      <c r="D116" s="78">
        <v>0.16563800000000001</v>
      </c>
      <c r="E116" s="78">
        <v>0.58882400000000001</v>
      </c>
      <c r="F116" s="65" t="s">
        <v>306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489</v>
      </c>
      <c r="C117" s="79">
        <v>0.193138</v>
      </c>
      <c r="D117" s="79">
        <v>0.55628299999999997</v>
      </c>
      <c r="E117" s="79">
        <v>0.46953400000000001</v>
      </c>
      <c r="F117" s="66" t="s">
        <v>367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556</v>
      </c>
      <c r="C118" s="78">
        <v>0.97602999999999995</v>
      </c>
      <c r="D118" s="78">
        <v>0.71858599999999995</v>
      </c>
      <c r="E118" s="78">
        <v>0.44216</v>
      </c>
      <c r="F118" s="65" t="s">
        <v>345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458</v>
      </c>
      <c r="C119" s="79">
        <v>2.3315890000000001</v>
      </c>
      <c r="D119" s="79">
        <v>1.6695279999999999</v>
      </c>
      <c r="E119" s="79">
        <v>0.42385499999999998</v>
      </c>
      <c r="F119" s="66" t="s">
        <v>335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492</v>
      </c>
      <c r="C120" s="78"/>
      <c r="D120" s="78">
        <v>4.1999999999999997E-3</v>
      </c>
      <c r="E120" s="78">
        <v>0.36854999999999999</v>
      </c>
      <c r="F120" s="65" t="s">
        <v>370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528</v>
      </c>
      <c r="C121" s="79">
        <v>0.11669499999999999</v>
      </c>
      <c r="D121" s="79"/>
      <c r="E121" s="79">
        <v>0.35500199999999998</v>
      </c>
      <c r="F121" s="66" t="s">
        <v>554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543</v>
      </c>
      <c r="C122" s="78"/>
      <c r="D122" s="78"/>
      <c r="E122" s="78">
        <v>0.327405</v>
      </c>
      <c r="F122" s="65" t="s">
        <v>526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471</v>
      </c>
      <c r="C123" s="79">
        <v>2.1427719999999999</v>
      </c>
      <c r="D123" s="79">
        <v>1.0066040000000001</v>
      </c>
      <c r="E123" s="79">
        <v>0.32668599999999998</v>
      </c>
      <c r="F123" s="66" t="s">
        <v>349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464</v>
      </c>
      <c r="C124" s="78">
        <v>0.58731</v>
      </c>
      <c r="D124" s="78">
        <v>1.367475</v>
      </c>
      <c r="E124" s="78">
        <v>0.30296400000000001</v>
      </c>
      <c r="F124" s="65" t="s">
        <v>341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490</v>
      </c>
      <c r="C125" s="79"/>
      <c r="D125" s="79">
        <v>0.92659499999999995</v>
      </c>
      <c r="E125" s="79">
        <v>0.28727999999999998</v>
      </c>
      <c r="F125" s="66" t="s">
        <v>368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552</v>
      </c>
      <c r="C126" s="78">
        <v>0.46763300000000002</v>
      </c>
      <c r="D126" s="78">
        <v>0.19656399999999999</v>
      </c>
      <c r="E126" s="78">
        <v>0.28184199999999998</v>
      </c>
      <c r="F126" s="65" t="s">
        <v>549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540</v>
      </c>
      <c r="C127" s="79">
        <v>0.37001299999999998</v>
      </c>
      <c r="D127" s="79"/>
      <c r="E127" s="79">
        <v>0.26802900000000002</v>
      </c>
      <c r="F127" s="66" t="s">
        <v>523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441</v>
      </c>
      <c r="C128" s="78">
        <v>2.0926130000000001</v>
      </c>
      <c r="D128" s="78">
        <v>7.9493910000000003</v>
      </c>
      <c r="E128" s="78">
        <v>0.25982100000000002</v>
      </c>
      <c r="F128" s="65" t="s">
        <v>319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494</v>
      </c>
      <c r="C129" s="79">
        <v>0.37619799999999998</v>
      </c>
      <c r="D129" s="79">
        <v>0.68234799999999995</v>
      </c>
      <c r="E129" s="79">
        <v>0.259102</v>
      </c>
      <c r="F129" s="66" t="s">
        <v>372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529</v>
      </c>
      <c r="C130" s="78">
        <v>2.4579</v>
      </c>
      <c r="D130" s="78">
        <v>0.446934</v>
      </c>
      <c r="E130" s="78">
        <v>0.25362699999999999</v>
      </c>
      <c r="F130" s="65" t="s">
        <v>512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573</v>
      </c>
      <c r="C131" s="79">
        <v>1E-3</v>
      </c>
      <c r="D131" s="79">
        <v>0.27476</v>
      </c>
      <c r="E131" s="79">
        <v>0.24249299999999999</v>
      </c>
      <c r="F131" s="66" t="s">
        <v>571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476</v>
      </c>
      <c r="C132" s="78">
        <v>1.0138849999999999</v>
      </c>
      <c r="D132" s="78">
        <v>0.33805099999999999</v>
      </c>
      <c r="E132" s="78">
        <v>0.21704999999999999</v>
      </c>
      <c r="F132" s="65" t="s">
        <v>354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482</v>
      </c>
      <c r="C133" s="79">
        <v>2.5590259999999998</v>
      </c>
      <c r="D133" s="79">
        <v>0.55687200000000003</v>
      </c>
      <c r="E133" s="79">
        <v>0.211613</v>
      </c>
      <c r="F133" s="66" t="s">
        <v>360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481</v>
      </c>
      <c r="C134" s="78">
        <v>0.19891200000000001</v>
      </c>
      <c r="D134" s="78">
        <v>0.455183</v>
      </c>
      <c r="E134" s="78">
        <v>0.17518700000000001</v>
      </c>
      <c r="F134" s="65" t="s">
        <v>359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484</v>
      </c>
      <c r="C135" s="79">
        <v>0.21870000000000001</v>
      </c>
      <c r="D135" s="79">
        <v>0.19500000000000001</v>
      </c>
      <c r="E135" s="79">
        <v>0.16750000000000001</v>
      </c>
      <c r="F135" s="66" t="s">
        <v>362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557</v>
      </c>
      <c r="C136" s="78">
        <v>7.8E-2</v>
      </c>
      <c r="D136" s="78">
        <v>1.169438</v>
      </c>
      <c r="E136" s="78">
        <v>0.14630499999999999</v>
      </c>
      <c r="F136" s="65" t="s">
        <v>555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574</v>
      </c>
      <c r="C137" s="79">
        <v>8.0412999999999998E-2</v>
      </c>
      <c r="D137" s="79">
        <v>0.27013100000000001</v>
      </c>
      <c r="E137" s="79">
        <v>0.14180000000000001</v>
      </c>
      <c r="F137" s="66" t="s">
        <v>562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475</v>
      </c>
      <c r="C138" s="78">
        <v>0.64382200000000001</v>
      </c>
      <c r="D138" s="78">
        <v>0.12363</v>
      </c>
      <c r="E138" s="78">
        <v>0.13487299999999999</v>
      </c>
      <c r="F138" s="65" t="s">
        <v>353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591</v>
      </c>
      <c r="C139" s="79">
        <v>4.2033000000000001E-2</v>
      </c>
      <c r="D139" s="79"/>
      <c r="E139" s="79">
        <v>0.121615</v>
      </c>
      <c r="F139" s="66" t="s">
        <v>587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491</v>
      </c>
      <c r="C140" s="78"/>
      <c r="D140" s="78">
        <v>0.240561</v>
      </c>
      <c r="E140" s="78">
        <v>0.108906</v>
      </c>
      <c r="F140" s="65" t="s">
        <v>369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487</v>
      </c>
      <c r="C141" s="79">
        <v>0.12331400000000001</v>
      </c>
      <c r="D141" s="79">
        <v>0.24088499999999999</v>
      </c>
      <c r="E141" s="79">
        <v>0.10828400000000001</v>
      </c>
      <c r="F141" s="66" t="s">
        <v>365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530</v>
      </c>
      <c r="C142" s="78">
        <v>0.23600399999999999</v>
      </c>
      <c r="D142" s="78"/>
      <c r="E142" s="78">
        <v>0.10756</v>
      </c>
      <c r="F142" s="65" t="s">
        <v>513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592</v>
      </c>
      <c r="C143" s="79">
        <v>9.5556000000000002E-2</v>
      </c>
      <c r="D143" s="79">
        <v>1E-3</v>
      </c>
      <c r="E143" s="79">
        <v>0.103022</v>
      </c>
      <c r="F143" s="66" t="s">
        <v>588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480</v>
      </c>
      <c r="C144" s="78">
        <v>2.5096449999999999</v>
      </c>
      <c r="D144" s="78">
        <v>0.67294799999999999</v>
      </c>
      <c r="E144" s="78">
        <v>9.4669000000000003E-2</v>
      </c>
      <c r="F144" s="65" t="s">
        <v>358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593</v>
      </c>
      <c r="C145" s="79">
        <v>3.0599999999999999E-2</v>
      </c>
      <c r="D145" s="79">
        <v>4.1182000000000003E-2</v>
      </c>
      <c r="E145" s="79">
        <v>8.2364000000000007E-2</v>
      </c>
      <c r="F145" s="66" t="s">
        <v>614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472</v>
      </c>
      <c r="C146" s="78">
        <v>9.0955999999999995E-2</v>
      </c>
      <c r="D146" s="78">
        <v>1.480359</v>
      </c>
      <c r="E146" s="78">
        <v>7.6141E-2</v>
      </c>
      <c r="F146" s="65" t="s">
        <v>350</v>
      </c>
      <c r="G146" s="10">
        <v>139</v>
      </c>
      <c r="L146" s="5"/>
      <c r="M146" s="5"/>
    </row>
    <row r="147" spans="1:13" ht="20.100000000000001" customHeight="1" thickBot="1" x14ac:dyDescent="0.25">
      <c r="A147" s="11"/>
      <c r="B147" s="27" t="s">
        <v>495</v>
      </c>
      <c r="C147" s="79">
        <v>4.4820179999999992</v>
      </c>
      <c r="D147" s="79">
        <v>6.9410569999999998</v>
      </c>
      <c r="E147" s="79">
        <v>0.13729100000000005</v>
      </c>
      <c r="F147" s="66" t="s">
        <v>373</v>
      </c>
      <c r="G147" s="11"/>
      <c r="L147" s="5"/>
      <c r="M147" s="5"/>
    </row>
    <row r="148" spans="1:13" ht="19.5" customHeight="1" thickBot="1" x14ac:dyDescent="0.25">
      <c r="A148" s="22"/>
      <c r="B148" s="64" t="s">
        <v>116</v>
      </c>
      <c r="C148" s="81">
        <f>SUM(C8:C147)</f>
        <v>13838.191694000005</v>
      </c>
      <c r="D148" s="81">
        <f>SUM(D8:D147)</f>
        <v>14019.473575000013</v>
      </c>
      <c r="E148" s="81">
        <f>SUM(E8:E147)</f>
        <v>12622.916865999998</v>
      </c>
      <c r="F148" s="68" t="s">
        <v>1</v>
      </c>
      <c r="G148" s="25"/>
      <c r="L148" s="5"/>
      <c r="M148" s="5"/>
    </row>
    <row r="149" spans="1:13" ht="35.1" customHeight="1" x14ac:dyDescent="0.2">
      <c r="A149" s="2"/>
      <c r="B149" s="2"/>
      <c r="C149" s="93"/>
      <c r="D149" s="93"/>
      <c r="E149" s="93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1" t="s">
        <v>163</v>
      </c>
      <c r="B3" s="101"/>
      <c r="C3" s="101"/>
      <c r="D3" s="101"/>
    </row>
    <row r="4" spans="1:6" ht="30" customHeight="1" x14ac:dyDescent="0.2">
      <c r="A4" s="101" t="s">
        <v>162</v>
      </c>
      <c r="B4" s="101"/>
      <c r="C4" s="101"/>
      <c r="D4" s="101"/>
    </row>
    <row r="5" spans="1:6" ht="18" customHeight="1" x14ac:dyDescent="0.2">
      <c r="A5" s="7" t="s">
        <v>20</v>
      </c>
      <c r="B5" s="99" t="s">
        <v>81</v>
      </c>
      <c r="C5" s="100"/>
      <c r="D5" s="7" t="s">
        <v>21</v>
      </c>
    </row>
    <row r="6" spans="1:6" ht="18" customHeight="1" x14ac:dyDescent="0.2">
      <c r="A6" s="7" t="s">
        <v>22</v>
      </c>
      <c r="B6" s="99" t="s">
        <v>82</v>
      </c>
      <c r="C6" s="100"/>
      <c r="D6" s="8" t="s">
        <v>107</v>
      </c>
    </row>
    <row r="7" spans="1:6" ht="18" customHeight="1" x14ac:dyDescent="0.2">
      <c r="A7" s="10">
        <v>2016</v>
      </c>
      <c r="B7" s="52" t="s">
        <v>96</v>
      </c>
      <c r="C7" s="53" t="s">
        <v>84</v>
      </c>
      <c r="D7" s="82">
        <v>44562.299589000002</v>
      </c>
    </row>
    <row r="8" spans="1:6" ht="18" customHeight="1" x14ac:dyDescent="0.2">
      <c r="A8" s="11">
        <v>2016</v>
      </c>
      <c r="B8" s="55" t="s">
        <v>97</v>
      </c>
      <c r="C8" s="56" t="s">
        <v>85</v>
      </c>
      <c r="D8" s="83">
        <v>46942.342365999997</v>
      </c>
    </row>
    <row r="9" spans="1:6" ht="18" customHeight="1" x14ac:dyDescent="0.2">
      <c r="A9" s="10">
        <v>2016</v>
      </c>
      <c r="B9" s="52" t="s">
        <v>98</v>
      </c>
      <c r="C9" s="53" t="s">
        <v>86</v>
      </c>
      <c r="D9" s="82">
        <v>44210.982059000002</v>
      </c>
    </row>
    <row r="10" spans="1:6" ht="18" customHeight="1" x14ac:dyDescent="0.2">
      <c r="A10" s="11">
        <v>2016</v>
      </c>
      <c r="B10" s="55" t="s">
        <v>99</v>
      </c>
      <c r="C10" s="56" t="s">
        <v>87</v>
      </c>
      <c r="D10" s="83">
        <v>48315.619323999999</v>
      </c>
    </row>
    <row r="11" spans="1:6" ht="18" customHeight="1" x14ac:dyDescent="0.2">
      <c r="A11" s="10">
        <v>2016</v>
      </c>
      <c r="B11" s="52" t="s">
        <v>105</v>
      </c>
      <c r="C11" s="53" t="s">
        <v>88</v>
      </c>
      <c r="D11" s="82">
        <v>44424.089144999998</v>
      </c>
    </row>
    <row r="12" spans="1:6" ht="18" customHeight="1" x14ac:dyDescent="0.2">
      <c r="A12" s="11">
        <v>2016</v>
      </c>
      <c r="B12" s="55" t="s">
        <v>106</v>
      </c>
      <c r="C12" s="56" t="s">
        <v>89</v>
      </c>
      <c r="D12" s="83">
        <v>36674.912578000003</v>
      </c>
    </row>
    <row r="13" spans="1:6" ht="18" customHeight="1" x14ac:dyDescent="0.2">
      <c r="A13" s="10">
        <v>2016</v>
      </c>
      <c r="B13" s="52" t="s">
        <v>100</v>
      </c>
      <c r="C13" s="53" t="s">
        <v>90</v>
      </c>
      <c r="D13" s="82">
        <v>44135.750831999998</v>
      </c>
    </row>
    <row r="14" spans="1:6" ht="18" customHeight="1" x14ac:dyDescent="0.2">
      <c r="A14" s="11">
        <v>2016</v>
      </c>
      <c r="B14" s="55" t="s">
        <v>101</v>
      </c>
      <c r="C14" s="56" t="s">
        <v>91</v>
      </c>
      <c r="D14" s="83">
        <v>33200.907458000001</v>
      </c>
    </row>
    <row r="15" spans="1:6" ht="18" customHeight="1" x14ac:dyDescent="0.2">
      <c r="A15" s="10">
        <v>2016</v>
      </c>
      <c r="B15" s="52" t="s">
        <v>102</v>
      </c>
      <c r="C15" s="53" t="s">
        <v>92</v>
      </c>
      <c r="D15" s="82">
        <v>39497.717182</v>
      </c>
    </row>
    <row r="16" spans="1:6" ht="18" customHeight="1" x14ac:dyDescent="0.2">
      <c r="A16" s="11">
        <v>2016</v>
      </c>
      <c r="B16" s="55" t="s">
        <v>103</v>
      </c>
      <c r="C16" s="56" t="s">
        <v>93</v>
      </c>
      <c r="D16" s="83">
        <v>39756.556612</v>
      </c>
    </row>
    <row r="17" spans="1:4" ht="18" customHeight="1" x14ac:dyDescent="0.2">
      <c r="A17" s="10">
        <v>2016</v>
      </c>
      <c r="B17" s="52" t="s">
        <v>104</v>
      </c>
      <c r="C17" s="53" t="s">
        <v>94</v>
      </c>
      <c r="D17" s="82">
        <v>38867.330275</v>
      </c>
    </row>
    <row r="18" spans="1:4" ht="18" customHeight="1" x14ac:dyDescent="0.2">
      <c r="A18" s="11">
        <v>2017</v>
      </c>
      <c r="B18" s="55" t="s">
        <v>95</v>
      </c>
      <c r="C18" s="56" t="s">
        <v>83</v>
      </c>
      <c r="D18" s="83">
        <v>43297.041624999998</v>
      </c>
    </row>
    <row r="19" spans="1:4" ht="18" customHeight="1" thickBot="1" x14ac:dyDescent="0.25">
      <c r="A19" s="58">
        <v>2017</v>
      </c>
      <c r="B19" s="59" t="s">
        <v>96</v>
      </c>
      <c r="C19" s="60" t="s">
        <v>84</v>
      </c>
      <c r="D19" s="84">
        <v>36603.741779000004</v>
      </c>
    </row>
    <row r="21" spans="1:4" ht="18" customHeight="1" x14ac:dyDescent="0.2">
      <c r="D21" s="9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topLeftCell="A21" workbookViewId="0">
      <selection activeCell="E8" sqref="E8:E29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164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66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23</v>
      </c>
      <c r="B5" s="106" t="s">
        <v>25</v>
      </c>
      <c r="C5" s="92" t="s">
        <v>583</v>
      </c>
      <c r="D5" s="92" t="s">
        <v>570</v>
      </c>
      <c r="E5" s="92" t="s">
        <v>583</v>
      </c>
      <c r="F5" s="107" t="s">
        <v>24</v>
      </c>
      <c r="G5" s="108" t="s">
        <v>139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15.75" customHeight="1" x14ac:dyDescent="0.2">
      <c r="A8" s="10">
        <v>1</v>
      </c>
      <c r="B8" s="12" t="s">
        <v>140</v>
      </c>
      <c r="C8" s="78">
        <v>1720.3024339999999</v>
      </c>
      <c r="D8" s="78">
        <v>1613.019614</v>
      </c>
      <c r="E8" s="78">
        <v>1455.6265129999999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9">
        <v>2415.8498749999999</v>
      </c>
      <c r="D9" s="79">
        <v>2368.6673300000002</v>
      </c>
      <c r="E9" s="79">
        <v>1629.6928519999999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8">
        <v>223.02305899999999</v>
      </c>
      <c r="D10" s="78">
        <v>158.85499300000001</v>
      </c>
      <c r="E10" s="78">
        <v>176.05037200000001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9">
        <v>2751.2947199999999</v>
      </c>
      <c r="D11" s="79">
        <v>2310.6888960000001</v>
      </c>
      <c r="E11" s="79">
        <v>2153.615182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8">
        <v>665.230413</v>
      </c>
      <c r="D12" s="78">
        <v>1571.0171720000001</v>
      </c>
      <c r="E12" s="78">
        <v>867.39697200000001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9">
        <v>4347.7567419999996</v>
      </c>
      <c r="D13" s="79">
        <v>4242.0252049999999</v>
      </c>
      <c r="E13" s="79">
        <v>3794.2972840000002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8">
        <v>1489.819896</v>
      </c>
      <c r="D14" s="78">
        <v>1238.5058710000001</v>
      </c>
      <c r="E14" s="78">
        <v>1069.691816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9">
        <v>176.38609600000001</v>
      </c>
      <c r="D15" s="79">
        <v>156.262013</v>
      </c>
      <c r="E15" s="79">
        <v>116.657388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8">
        <v>335.52146299999998</v>
      </c>
      <c r="D16" s="78">
        <v>323.66022800000002</v>
      </c>
      <c r="E16" s="78">
        <v>283.696934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9">
        <v>592.02190800000005</v>
      </c>
      <c r="D17" s="79">
        <v>521.92388900000003</v>
      </c>
      <c r="E17" s="79">
        <v>459.66744999999997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8">
        <v>1697.5417769999999</v>
      </c>
      <c r="D18" s="78">
        <v>1645.41086</v>
      </c>
      <c r="E18" s="78">
        <v>1583.130977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9">
        <v>367.62413500000002</v>
      </c>
      <c r="D19" s="79">
        <v>290.503512</v>
      </c>
      <c r="E19" s="79">
        <v>297.10284100000001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8">
        <v>594.09560399999998</v>
      </c>
      <c r="D20" s="78">
        <v>588.43491300000005</v>
      </c>
      <c r="E20" s="78">
        <v>507.27574099999998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9">
        <v>898.57171200000005</v>
      </c>
      <c r="D21" s="79">
        <v>1886.151824</v>
      </c>
      <c r="E21" s="79">
        <v>1083.7723510000001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8">
        <v>3954.5156240000001</v>
      </c>
      <c r="D22" s="78">
        <v>3571.1176350000001</v>
      </c>
      <c r="E22" s="78">
        <v>3438.9861700000001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9">
        <v>12380.816881999999</v>
      </c>
      <c r="D23" s="79">
        <v>10834.390427</v>
      </c>
      <c r="E23" s="79">
        <v>9025.5427130000007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8">
        <v>7285.5519599999998</v>
      </c>
      <c r="D24" s="78">
        <v>6818.5712789999998</v>
      </c>
      <c r="E24" s="78">
        <v>6301.7086959999997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9">
        <v>1201.5121979999999</v>
      </c>
      <c r="D25" s="79">
        <v>998.87430700000004</v>
      </c>
      <c r="E25" s="79">
        <v>827.49974999999995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8">
        <v>344.30527899999998</v>
      </c>
      <c r="D26" s="78">
        <v>1200.141846</v>
      </c>
      <c r="E26" s="78">
        <v>761.29078300000003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9">
        <v>1110.493532</v>
      </c>
      <c r="D27" s="79">
        <v>951.504366</v>
      </c>
      <c r="E27" s="79">
        <v>764.23723399999994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80">
        <v>10.06428</v>
      </c>
      <c r="D28" s="80">
        <v>7.3154450000000004</v>
      </c>
      <c r="E28" s="80">
        <v>6.8017599999999998</v>
      </c>
      <c r="F28" s="21" t="s">
        <v>137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116</v>
      </c>
      <c r="C29" s="81">
        <f t="shared" ref="C29:D29" si="0">SUM(C8:C28)</f>
        <v>44562.299588999995</v>
      </c>
      <c r="D29" s="81">
        <f t="shared" si="0"/>
        <v>43297.041624999998</v>
      </c>
      <c r="E29" s="81">
        <f>SUM(E8:E28)</f>
        <v>36603.741779000004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165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79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145</v>
      </c>
      <c r="B5" s="106" t="s">
        <v>152</v>
      </c>
      <c r="C5" s="92" t="s">
        <v>583</v>
      </c>
      <c r="D5" s="92" t="s">
        <v>570</v>
      </c>
      <c r="E5" s="92" t="s">
        <v>583</v>
      </c>
      <c r="F5" s="107" t="s">
        <v>151</v>
      </c>
      <c r="G5" s="108" t="s">
        <v>144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3321.0707590000002</v>
      </c>
      <c r="D8" s="78">
        <v>4059.5419609999999</v>
      </c>
      <c r="E8" s="78">
        <v>3430.7041450000002</v>
      </c>
      <c r="F8" s="14" t="s">
        <v>558</v>
      </c>
      <c r="G8" s="10">
        <v>1</v>
      </c>
      <c r="L8" s="5"/>
      <c r="M8" s="5"/>
    </row>
    <row r="9" spans="1:13" ht="25.5" x14ac:dyDescent="0.2">
      <c r="A9" s="11">
        <v>2</v>
      </c>
      <c r="B9" s="13" t="s">
        <v>569</v>
      </c>
      <c r="C9" s="79">
        <v>1508.898633</v>
      </c>
      <c r="D9" s="79">
        <v>1241.267936</v>
      </c>
      <c r="E9" s="79">
        <v>1142.688414</v>
      </c>
      <c r="F9" s="15" t="s">
        <v>559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2248.3976039999998</v>
      </c>
      <c r="D10" s="78">
        <v>2261.9500979999998</v>
      </c>
      <c r="E10" s="78">
        <v>1765.5965639999999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15667.307765</v>
      </c>
      <c r="D11" s="79">
        <v>13547.012043999999</v>
      </c>
      <c r="E11" s="79">
        <v>11238.574897</v>
      </c>
      <c r="F11" s="15" t="s">
        <v>147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399.17375199999998</v>
      </c>
      <c r="D12" s="78">
        <v>669.17396699999995</v>
      </c>
      <c r="E12" s="78">
        <v>511.59527300000002</v>
      </c>
      <c r="F12" s="14" t="s">
        <v>148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571.49948300000005</v>
      </c>
      <c r="D13" s="79">
        <v>587.44417999999996</v>
      </c>
      <c r="E13" s="79">
        <v>413.72855099999998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6108.4741839999997</v>
      </c>
      <c r="D14" s="78">
        <v>6441.9256949999999</v>
      </c>
      <c r="E14" s="78">
        <v>6369.7078750000001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1376.6684909999999</v>
      </c>
      <c r="D15" s="79">
        <v>1135.6717619999999</v>
      </c>
      <c r="E15" s="79">
        <v>1124.7407840000001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12046.697491000001</v>
      </c>
      <c r="D16" s="78">
        <v>12410.353293</v>
      </c>
      <c r="E16" s="78">
        <v>9678.0045719999998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1314.111427</v>
      </c>
      <c r="D17" s="79">
        <v>942.70068900000001</v>
      </c>
      <c r="E17" s="79">
        <v>928.40070400000002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116</v>
      </c>
      <c r="C19" s="81">
        <f t="shared" ref="C19:D19" si="0">SUM(C8:C18)</f>
        <v>44562.299589000002</v>
      </c>
      <c r="D19" s="81">
        <f t="shared" si="0"/>
        <v>43297.041624999991</v>
      </c>
      <c r="E19" s="81">
        <f>SUM(E8:E18)</f>
        <v>36603.741778999996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7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5" t="s">
        <v>155</v>
      </c>
      <c r="B3" s="105"/>
      <c r="C3" s="105"/>
      <c r="D3" s="105"/>
      <c r="E3" s="105"/>
      <c r="F3" s="105"/>
      <c r="G3" s="105"/>
      <c r="L3" s="5"/>
      <c r="M3" s="5"/>
    </row>
    <row r="4" spans="1:13" ht="23.25" customHeight="1" x14ac:dyDescent="0.2">
      <c r="A4" s="105" t="s">
        <v>156</v>
      </c>
      <c r="B4" s="105"/>
      <c r="C4" s="105"/>
      <c r="D4" s="105"/>
      <c r="E4" s="105"/>
      <c r="F4" s="105"/>
      <c r="G4" s="105"/>
      <c r="L4" s="5"/>
      <c r="M4" s="5"/>
    </row>
    <row r="5" spans="1:13" ht="18" customHeight="1" x14ac:dyDescent="0.2">
      <c r="A5" s="100" t="s">
        <v>158</v>
      </c>
      <c r="B5" s="106" t="s">
        <v>159</v>
      </c>
      <c r="C5" s="92" t="s">
        <v>583</v>
      </c>
      <c r="D5" s="92" t="s">
        <v>570</v>
      </c>
      <c r="E5" s="92" t="s">
        <v>583</v>
      </c>
      <c r="F5" s="107" t="s">
        <v>36</v>
      </c>
      <c r="G5" s="108" t="s">
        <v>157</v>
      </c>
      <c r="L5" s="5"/>
      <c r="M5" s="5"/>
    </row>
    <row r="6" spans="1:13" ht="18" customHeight="1" x14ac:dyDescent="0.2">
      <c r="A6" s="100"/>
      <c r="B6" s="106"/>
      <c r="C6" s="95">
        <v>2016</v>
      </c>
      <c r="D6" s="95">
        <v>2017</v>
      </c>
      <c r="E6" s="95">
        <v>2017</v>
      </c>
      <c r="F6" s="107"/>
      <c r="G6" s="108"/>
      <c r="L6" s="5"/>
      <c r="M6" s="5"/>
    </row>
    <row r="7" spans="1:13" ht="18" customHeight="1" x14ac:dyDescent="0.2">
      <c r="A7" s="100"/>
      <c r="B7" s="106"/>
      <c r="C7" s="102" t="s">
        <v>117</v>
      </c>
      <c r="D7" s="103"/>
      <c r="E7" s="104"/>
      <c r="F7" s="107"/>
      <c r="G7" s="108"/>
      <c r="L7" s="5"/>
      <c r="M7" s="5"/>
    </row>
    <row r="8" spans="1:13" ht="20.100000000000001" customHeight="1" x14ac:dyDescent="0.2">
      <c r="A8" s="10">
        <v>1</v>
      </c>
      <c r="B8" s="26" t="s">
        <v>382</v>
      </c>
      <c r="C8" s="78">
        <v>5872.9972539999999</v>
      </c>
      <c r="D8" s="78">
        <v>6212.6095869999999</v>
      </c>
      <c r="E8" s="78">
        <v>6055.4654879999998</v>
      </c>
      <c r="F8" s="65" t="s">
        <v>261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374</v>
      </c>
      <c r="C9" s="79">
        <v>6860.412088</v>
      </c>
      <c r="D9" s="79">
        <v>6298.9938350000002</v>
      </c>
      <c r="E9" s="79">
        <v>5412.5858669999998</v>
      </c>
      <c r="F9" s="66" t="s">
        <v>253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408</v>
      </c>
      <c r="C10" s="78">
        <v>3030.622793</v>
      </c>
      <c r="D10" s="78">
        <v>2612.9374670000002</v>
      </c>
      <c r="E10" s="78">
        <v>2510.1707569999999</v>
      </c>
      <c r="F10" s="65" t="s">
        <v>287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44</v>
      </c>
      <c r="C11" s="79">
        <v>2312.5131940000001</v>
      </c>
      <c r="D11" s="79">
        <v>2987.4360550000001</v>
      </c>
      <c r="E11" s="79">
        <v>2320.5336400000001</v>
      </c>
      <c r="F11" s="66" t="s">
        <v>182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375</v>
      </c>
      <c r="C12" s="78">
        <v>1773.965508</v>
      </c>
      <c r="D12" s="78">
        <v>1573.864208</v>
      </c>
      <c r="E12" s="78">
        <v>1563.758812</v>
      </c>
      <c r="F12" s="65" t="s">
        <v>254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385</v>
      </c>
      <c r="C13" s="79">
        <v>1449.6129269999999</v>
      </c>
      <c r="D13" s="79">
        <v>1432.89553</v>
      </c>
      <c r="E13" s="79">
        <v>1507.5229919999999</v>
      </c>
      <c r="F13" s="66" t="s">
        <v>264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389</v>
      </c>
      <c r="C14" s="78">
        <v>2645.8910340000002</v>
      </c>
      <c r="D14" s="78">
        <v>2025.9512130000001</v>
      </c>
      <c r="E14" s="78">
        <v>1352.34112</v>
      </c>
      <c r="F14" s="65" t="s">
        <v>268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387</v>
      </c>
      <c r="C15" s="79">
        <v>1862.157035</v>
      </c>
      <c r="D15" s="79">
        <v>1787.2091330000001</v>
      </c>
      <c r="E15" s="79">
        <v>1262.2473990000001</v>
      </c>
      <c r="F15" s="66" t="s">
        <v>266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388</v>
      </c>
      <c r="C16" s="78">
        <v>1281.7976839999999</v>
      </c>
      <c r="D16" s="78">
        <v>2194.6723510000002</v>
      </c>
      <c r="E16" s="78">
        <v>875.36271799999997</v>
      </c>
      <c r="F16" s="65" t="s">
        <v>267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403</v>
      </c>
      <c r="C17" s="79">
        <v>1180.9648259999999</v>
      </c>
      <c r="D17" s="79">
        <v>1131.5429569999999</v>
      </c>
      <c r="E17" s="79">
        <v>804.50358700000004</v>
      </c>
      <c r="F17" s="66" t="s">
        <v>282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377</v>
      </c>
      <c r="C18" s="78">
        <v>1103.277088</v>
      </c>
      <c r="D18" s="78">
        <v>1265.1079580000001</v>
      </c>
      <c r="E18" s="78">
        <v>758.53997800000002</v>
      </c>
      <c r="F18" s="65" t="s">
        <v>256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412</v>
      </c>
      <c r="C19" s="79">
        <v>803.98432500000001</v>
      </c>
      <c r="D19" s="79">
        <v>773.72309600000006</v>
      </c>
      <c r="E19" s="79">
        <v>665.21702100000005</v>
      </c>
      <c r="F19" s="66" t="s">
        <v>291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391</v>
      </c>
      <c r="C20" s="78">
        <v>826.66986899999995</v>
      </c>
      <c r="D20" s="78">
        <v>726.51743899999997</v>
      </c>
      <c r="E20" s="78">
        <v>649.23272299999996</v>
      </c>
      <c r="F20" s="65" t="s">
        <v>270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400</v>
      </c>
      <c r="C21" s="79">
        <v>728.164399</v>
      </c>
      <c r="D21" s="79">
        <v>549.155619</v>
      </c>
      <c r="E21" s="79">
        <v>531.98649</v>
      </c>
      <c r="F21" s="66" t="s">
        <v>279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379</v>
      </c>
      <c r="C22" s="78">
        <v>715.83139400000005</v>
      </c>
      <c r="D22" s="78">
        <v>575.35774500000002</v>
      </c>
      <c r="E22" s="78">
        <v>525.60852399999999</v>
      </c>
      <c r="F22" s="65" t="s">
        <v>258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384</v>
      </c>
      <c r="C23" s="79">
        <v>1027.0964779999999</v>
      </c>
      <c r="D23" s="79">
        <v>575.95091100000002</v>
      </c>
      <c r="E23" s="79">
        <v>515.42486599999995</v>
      </c>
      <c r="F23" s="66" t="s">
        <v>263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38</v>
      </c>
      <c r="C24" s="78">
        <v>440.979398</v>
      </c>
      <c r="D24" s="78">
        <v>504.38806899999997</v>
      </c>
      <c r="E24" s="78">
        <v>483.04014799999999</v>
      </c>
      <c r="F24" s="65" t="s">
        <v>40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393</v>
      </c>
      <c r="C25" s="79">
        <v>457.01634899999999</v>
      </c>
      <c r="D25" s="79">
        <v>423.72699999999998</v>
      </c>
      <c r="E25" s="79">
        <v>476.55854199999999</v>
      </c>
      <c r="F25" s="66" t="s">
        <v>272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380</v>
      </c>
      <c r="C26" s="78">
        <v>292.35673400000002</v>
      </c>
      <c r="D26" s="78">
        <v>587.85343999999998</v>
      </c>
      <c r="E26" s="78">
        <v>447.04705100000001</v>
      </c>
      <c r="F26" s="65" t="s">
        <v>259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390</v>
      </c>
      <c r="C27" s="79">
        <v>594.32959800000003</v>
      </c>
      <c r="D27" s="79">
        <v>538.64449000000002</v>
      </c>
      <c r="E27" s="79">
        <v>446.24276500000002</v>
      </c>
      <c r="F27" s="66" t="s">
        <v>269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462</v>
      </c>
      <c r="C28" s="78">
        <v>416.09711800000002</v>
      </c>
      <c r="D28" s="78">
        <v>373.27293800000001</v>
      </c>
      <c r="E28" s="78">
        <v>390.69206200000002</v>
      </c>
      <c r="F28" s="65" t="s">
        <v>339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43</v>
      </c>
      <c r="C29" s="79">
        <v>324.27547600000003</v>
      </c>
      <c r="D29" s="79">
        <v>318.31515300000001</v>
      </c>
      <c r="E29" s="79">
        <v>384.65478000000002</v>
      </c>
      <c r="F29" s="66" t="s">
        <v>183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394</v>
      </c>
      <c r="C30" s="78">
        <v>628.26092500000004</v>
      </c>
      <c r="D30" s="78">
        <v>535.85251300000004</v>
      </c>
      <c r="E30" s="78">
        <v>347.96247199999999</v>
      </c>
      <c r="F30" s="65" t="s">
        <v>273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413</v>
      </c>
      <c r="C31" s="79">
        <v>235.47693000000001</v>
      </c>
      <c r="D31" s="79">
        <v>229.31610800000001</v>
      </c>
      <c r="E31" s="79">
        <v>314.24238700000001</v>
      </c>
      <c r="F31" s="66" t="s">
        <v>292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386</v>
      </c>
      <c r="C32" s="78">
        <v>549.50040100000001</v>
      </c>
      <c r="D32" s="78">
        <v>343.87698399999999</v>
      </c>
      <c r="E32" s="78">
        <v>290.88131099999998</v>
      </c>
      <c r="F32" s="65" t="s">
        <v>265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378</v>
      </c>
      <c r="C33" s="79">
        <v>379.20887399999998</v>
      </c>
      <c r="D33" s="79">
        <v>312.55000100000001</v>
      </c>
      <c r="E33" s="79">
        <v>270.83917500000001</v>
      </c>
      <c r="F33" s="66" t="s">
        <v>257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473</v>
      </c>
      <c r="C34" s="78">
        <v>302.017833</v>
      </c>
      <c r="D34" s="78">
        <v>342.67707300000001</v>
      </c>
      <c r="E34" s="78">
        <v>266.49936200000002</v>
      </c>
      <c r="F34" s="65" t="s">
        <v>351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397</v>
      </c>
      <c r="C35" s="79">
        <v>373.55811999999997</v>
      </c>
      <c r="D35" s="79">
        <v>435.751825</v>
      </c>
      <c r="E35" s="79">
        <v>265.91135300000002</v>
      </c>
      <c r="F35" s="66" t="s">
        <v>276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416</v>
      </c>
      <c r="C36" s="78">
        <v>341.74083100000001</v>
      </c>
      <c r="D36" s="78">
        <v>463.05056999999999</v>
      </c>
      <c r="E36" s="78">
        <v>260.847465</v>
      </c>
      <c r="F36" s="65" t="s">
        <v>295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405</v>
      </c>
      <c r="C37" s="79">
        <v>196.27933400000001</v>
      </c>
      <c r="D37" s="79">
        <v>392.14797199999998</v>
      </c>
      <c r="E37" s="79">
        <v>251.61362600000001</v>
      </c>
      <c r="F37" s="66" t="s">
        <v>284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475</v>
      </c>
      <c r="C38" s="78">
        <v>24.902114000000001</v>
      </c>
      <c r="D38" s="78">
        <v>44.302540999999998</v>
      </c>
      <c r="E38" s="78">
        <v>250.591219</v>
      </c>
      <c r="F38" s="65" t="s">
        <v>353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414</v>
      </c>
      <c r="C39" s="79">
        <v>40.819833000000003</v>
      </c>
      <c r="D39" s="79">
        <v>222.36642399999999</v>
      </c>
      <c r="E39" s="79">
        <v>244.37808000000001</v>
      </c>
      <c r="F39" s="66" t="s">
        <v>293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395</v>
      </c>
      <c r="C40" s="78">
        <v>250.19256999999999</v>
      </c>
      <c r="D40" s="78">
        <v>496.58882799999998</v>
      </c>
      <c r="E40" s="78">
        <v>218.38188299999999</v>
      </c>
      <c r="F40" s="65" t="s">
        <v>274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398</v>
      </c>
      <c r="C41" s="79">
        <v>188.793171</v>
      </c>
      <c r="D41" s="79">
        <v>179.23817</v>
      </c>
      <c r="E41" s="79">
        <v>211.271602</v>
      </c>
      <c r="F41" s="66" t="s">
        <v>277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381</v>
      </c>
      <c r="C42" s="78">
        <v>306.479488</v>
      </c>
      <c r="D42" s="78">
        <v>217.703596</v>
      </c>
      <c r="E42" s="78">
        <v>207.93319099999999</v>
      </c>
      <c r="F42" s="65" t="s">
        <v>260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415</v>
      </c>
      <c r="C43" s="79">
        <v>196.45660000000001</v>
      </c>
      <c r="D43" s="79">
        <v>151.767325</v>
      </c>
      <c r="E43" s="79">
        <v>192.8476</v>
      </c>
      <c r="F43" s="66" t="s">
        <v>294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433</v>
      </c>
      <c r="C44" s="78">
        <v>521.90876100000003</v>
      </c>
      <c r="D44" s="78">
        <v>375.52911799999998</v>
      </c>
      <c r="E44" s="78">
        <v>188.46819400000001</v>
      </c>
      <c r="F44" s="65" t="s">
        <v>311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432</v>
      </c>
      <c r="C45" s="79">
        <v>82.461634000000004</v>
      </c>
      <c r="D45" s="79">
        <v>118.07872</v>
      </c>
      <c r="E45" s="79">
        <v>182.795061</v>
      </c>
      <c r="F45" s="66" t="s">
        <v>310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376</v>
      </c>
      <c r="C46" s="78">
        <v>167.63608600000001</v>
      </c>
      <c r="D46" s="78">
        <v>167.63323299999999</v>
      </c>
      <c r="E46" s="78">
        <v>180.53963200000001</v>
      </c>
      <c r="F46" s="65" t="s">
        <v>255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449</v>
      </c>
      <c r="C47" s="79">
        <v>170.14480699999999</v>
      </c>
      <c r="D47" s="79">
        <v>223.057952</v>
      </c>
      <c r="E47" s="79">
        <v>157.44883899999999</v>
      </c>
      <c r="F47" s="66" t="s">
        <v>326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445</v>
      </c>
      <c r="C48" s="78">
        <v>223.08466799999999</v>
      </c>
      <c r="D48" s="78">
        <v>234.43016299999999</v>
      </c>
      <c r="E48" s="78">
        <v>152.68900600000001</v>
      </c>
      <c r="F48" s="65" t="s">
        <v>553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418</v>
      </c>
      <c r="C49" s="79">
        <v>197.53933699999999</v>
      </c>
      <c r="D49" s="79">
        <v>150.909334</v>
      </c>
      <c r="E49" s="79">
        <v>147.65311800000001</v>
      </c>
      <c r="F49" s="66" t="s">
        <v>297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438</v>
      </c>
      <c r="C50" s="78">
        <v>273.18948499999999</v>
      </c>
      <c r="D50" s="78">
        <v>56.879930999999999</v>
      </c>
      <c r="E50" s="78">
        <v>140.599954</v>
      </c>
      <c r="F50" s="65" t="s">
        <v>316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429</v>
      </c>
      <c r="C51" s="79">
        <v>75.332142000000005</v>
      </c>
      <c r="D51" s="79">
        <v>145.96893900000001</v>
      </c>
      <c r="E51" s="79">
        <v>130.710826</v>
      </c>
      <c r="F51" s="66" t="s">
        <v>308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383</v>
      </c>
      <c r="C52" s="78">
        <v>185.85535400000001</v>
      </c>
      <c r="D52" s="78">
        <v>126.95017900000001</v>
      </c>
      <c r="E52" s="78">
        <v>129.10410100000001</v>
      </c>
      <c r="F52" s="65" t="s">
        <v>262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442</v>
      </c>
      <c r="C53" s="79">
        <v>67.391464999999997</v>
      </c>
      <c r="D53" s="79">
        <v>104.550319</v>
      </c>
      <c r="E53" s="79">
        <v>126.024281</v>
      </c>
      <c r="F53" s="66" t="s">
        <v>320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37</v>
      </c>
      <c r="C54" s="78">
        <v>143.72799000000001</v>
      </c>
      <c r="D54" s="78">
        <v>137.954474</v>
      </c>
      <c r="E54" s="78">
        <v>121.728843</v>
      </c>
      <c r="F54" s="65" t="s">
        <v>39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42</v>
      </c>
      <c r="C55" s="79">
        <v>99.574701000000005</v>
      </c>
      <c r="D55" s="79">
        <v>111.44821</v>
      </c>
      <c r="E55" s="79">
        <v>120.746734</v>
      </c>
      <c r="F55" s="66" t="s">
        <v>41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431</v>
      </c>
      <c r="C56" s="78">
        <v>88.041882000000001</v>
      </c>
      <c r="D56" s="78">
        <v>137.84515999999999</v>
      </c>
      <c r="E56" s="78">
        <v>117.752262</v>
      </c>
      <c r="F56" s="65" t="s">
        <v>510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399</v>
      </c>
      <c r="C57" s="79">
        <v>102.79375899999999</v>
      </c>
      <c r="D57" s="79">
        <v>118.027407</v>
      </c>
      <c r="E57" s="79">
        <v>109.671577</v>
      </c>
      <c r="F57" s="66" t="s">
        <v>278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443</v>
      </c>
      <c r="C58" s="78">
        <v>156.969943</v>
      </c>
      <c r="D58" s="78">
        <v>78.245964999999998</v>
      </c>
      <c r="E58" s="78">
        <v>89.189635999999993</v>
      </c>
      <c r="F58" s="65" t="s">
        <v>321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527</v>
      </c>
      <c r="C59" s="79">
        <v>72.417456000000001</v>
      </c>
      <c r="D59" s="79">
        <v>35.279741999999999</v>
      </c>
      <c r="E59" s="79">
        <v>84.740654000000006</v>
      </c>
      <c r="F59" s="66" t="s">
        <v>511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458</v>
      </c>
      <c r="C60" s="78">
        <v>64.707515000000001</v>
      </c>
      <c r="D60" s="78">
        <v>122.488416</v>
      </c>
      <c r="E60" s="78">
        <v>79.214059000000006</v>
      </c>
      <c r="F60" s="65" t="s">
        <v>335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477</v>
      </c>
      <c r="C61" s="79">
        <v>31.376736000000001</v>
      </c>
      <c r="D61" s="79">
        <v>32.890521999999997</v>
      </c>
      <c r="E61" s="79">
        <v>64.502050999999994</v>
      </c>
      <c r="F61" s="66" t="s">
        <v>355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396</v>
      </c>
      <c r="C62" s="78">
        <v>87.290751999999998</v>
      </c>
      <c r="D62" s="78">
        <v>80.591554000000002</v>
      </c>
      <c r="E62" s="78">
        <v>56.787241000000002</v>
      </c>
      <c r="F62" s="65" t="s">
        <v>275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469</v>
      </c>
      <c r="C63" s="79">
        <v>264.95140600000002</v>
      </c>
      <c r="D63" s="79">
        <v>29.743986</v>
      </c>
      <c r="E63" s="79">
        <v>48.795946000000001</v>
      </c>
      <c r="F63" s="66" t="s">
        <v>347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417</v>
      </c>
      <c r="C64" s="78">
        <v>50.307927999999997</v>
      </c>
      <c r="D64" s="78">
        <v>61.664521999999998</v>
      </c>
      <c r="E64" s="78">
        <v>46.720714999999998</v>
      </c>
      <c r="F64" s="65" t="s">
        <v>296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454</v>
      </c>
      <c r="C65" s="79">
        <v>327.84469000000001</v>
      </c>
      <c r="D65" s="79">
        <v>103.66884899999999</v>
      </c>
      <c r="E65" s="79">
        <v>43.707013000000003</v>
      </c>
      <c r="F65" s="66" t="s">
        <v>331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453</v>
      </c>
      <c r="C66" s="78">
        <v>23.978376999999998</v>
      </c>
      <c r="D66" s="78">
        <v>32.515121999999998</v>
      </c>
      <c r="E66" s="78">
        <v>41.059223000000003</v>
      </c>
      <c r="F66" s="65" t="s">
        <v>330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402</v>
      </c>
      <c r="C67" s="79">
        <v>61.393417999999997</v>
      </c>
      <c r="D67" s="79">
        <v>85.887186999999997</v>
      </c>
      <c r="E67" s="79">
        <v>39.837305000000001</v>
      </c>
      <c r="F67" s="66" t="s">
        <v>281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411</v>
      </c>
      <c r="C68" s="78">
        <v>15.677937</v>
      </c>
      <c r="D68" s="78">
        <v>43.108244999999997</v>
      </c>
      <c r="E68" s="78">
        <v>39.299396000000002</v>
      </c>
      <c r="F68" s="65" t="s">
        <v>290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444</v>
      </c>
      <c r="C69" s="79">
        <v>30.032171000000002</v>
      </c>
      <c r="D69" s="79">
        <v>47.522011999999997</v>
      </c>
      <c r="E69" s="79">
        <v>37.848728999999999</v>
      </c>
      <c r="F69" s="66" t="s">
        <v>322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422</v>
      </c>
      <c r="C70" s="78">
        <v>33.806282000000003</v>
      </c>
      <c r="D70" s="78">
        <v>38.527451999999997</v>
      </c>
      <c r="E70" s="78">
        <v>32.252208000000003</v>
      </c>
      <c r="F70" s="65" t="s">
        <v>301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409</v>
      </c>
      <c r="C71" s="79">
        <v>22.562306</v>
      </c>
      <c r="D71" s="79">
        <v>33.098740999999997</v>
      </c>
      <c r="E71" s="79">
        <v>22.894855</v>
      </c>
      <c r="F71" s="66" t="s">
        <v>288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455</v>
      </c>
      <c r="C72" s="78">
        <v>25.074245000000001</v>
      </c>
      <c r="D72" s="78">
        <v>20.695363</v>
      </c>
      <c r="E72" s="78">
        <v>22.645682999999998</v>
      </c>
      <c r="F72" s="65" t="s">
        <v>332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468</v>
      </c>
      <c r="C73" s="79">
        <v>26.842506</v>
      </c>
      <c r="D73" s="79">
        <v>22.081811999999999</v>
      </c>
      <c r="E73" s="79">
        <v>22.092103000000002</v>
      </c>
      <c r="F73" s="66" t="s">
        <v>346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441</v>
      </c>
      <c r="C74" s="78">
        <v>14.568811</v>
      </c>
      <c r="D74" s="78">
        <v>38.466476</v>
      </c>
      <c r="E74" s="78">
        <v>20.705112</v>
      </c>
      <c r="F74" s="65" t="s">
        <v>319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529</v>
      </c>
      <c r="C75" s="79">
        <v>355.39736199999999</v>
      </c>
      <c r="D75" s="79">
        <v>10.378348000000001</v>
      </c>
      <c r="E75" s="79">
        <v>19.953824000000001</v>
      </c>
      <c r="F75" s="66" t="s">
        <v>512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426</v>
      </c>
      <c r="C76" s="78">
        <v>28.405859</v>
      </c>
      <c r="D76" s="78">
        <v>27.914781999999999</v>
      </c>
      <c r="E76" s="78">
        <v>19.708314000000001</v>
      </c>
      <c r="F76" s="65" t="s">
        <v>305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406</v>
      </c>
      <c r="C77" s="79">
        <v>20.896961999999998</v>
      </c>
      <c r="D77" s="79">
        <v>9.9971750000000004</v>
      </c>
      <c r="E77" s="79">
        <v>17.380451000000001</v>
      </c>
      <c r="F77" s="66" t="s">
        <v>285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428</v>
      </c>
      <c r="C78" s="78">
        <v>7.6975040000000003</v>
      </c>
      <c r="D78" s="78">
        <v>14.290875</v>
      </c>
      <c r="E78" s="78">
        <v>16.986931999999999</v>
      </c>
      <c r="F78" s="65" t="s">
        <v>307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423</v>
      </c>
      <c r="C79" s="79">
        <v>15.014422</v>
      </c>
      <c r="D79" s="79">
        <v>16.527201000000002</v>
      </c>
      <c r="E79" s="79">
        <v>16.080864999999999</v>
      </c>
      <c r="F79" s="66" t="s">
        <v>302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427</v>
      </c>
      <c r="C80" s="78">
        <v>13.877967999999999</v>
      </c>
      <c r="D80" s="78">
        <v>9.8433189999999993</v>
      </c>
      <c r="E80" s="78">
        <v>14.425335</v>
      </c>
      <c r="F80" s="65" t="s">
        <v>306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486</v>
      </c>
      <c r="C81" s="79">
        <v>12.593003</v>
      </c>
      <c r="D81" s="79">
        <v>13.96471</v>
      </c>
      <c r="E81" s="79">
        <v>13.758589000000001</v>
      </c>
      <c r="F81" s="66" t="s">
        <v>364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420</v>
      </c>
      <c r="C82" s="78">
        <v>10.942022</v>
      </c>
      <c r="D82" s="78">
        <v>16.759664999999998</v>
      </c>
      <c r="E82" s="78">
        <v>8.9223759999999999</v>
      </c>
      <c r="F82" s="65" t="s">
        <v>299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480</v>
      </c>
      <c r="C83" s="79">
        <v>5.5700089999999998</v>
      </c>
      <c r="D83" s="79">
        <v>3.1955439999999999</v>
      </c>
      <c r="E83" s="79">
        <v>6.9858029999999998</v>
      </c>
      <c r="F83" s="66" t="s">
        <v>358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485</v>
      </c>
      <c r="C84" s="78">
        <v>34.493071</v>
      </c>
      <c r="D84" s="78">
        <v>14.398255000000001</v>
      </c>
      <c r="E84" s="78">
        <v>6.8110419999999996</v>
      </c>
      <c r="F84" s="65" t="s">
        <v>363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404</v>
      </c>
      <c r="C85" s="79">
        <v>5.1361049999999997</v>
      </c>
      <c r="D85" s="79">
        <v>2.8136459999999999</v>
      </c>
      <c r="E85" s="79">
        <v>5.789307</v>
      </c>
      <c r="F85" s="66" t="s">
        <v>283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478</v>
      </c>
      <c r="C86" s="78">
        <v>3.3925160000000001</v>
      </c>
      <c r="D86" s="78">
        <v>2.5171389999999998</v>
      </c>
      <c r="E86" s="78">
        <v>5.7398239999999996</v>
      </c>
      <c r="F86" s="65" t="s">
        <v>356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531</v>
      </c>
      <c r="C87" s="79">
        <v>6.5935110000000003</v>
      </c>
      <c r="D87" s="79">
        <v>7.7052870000000002</v>
      </c>
      <c r="E87" s="79">
        <v>5.619459</v>
      </c>
      <c r="F87" s="66" t="s">
        <v>514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461</v>
      </c>
      <c r="C88" s="78">
        <v>13.203060000000001</v>
      </c>
      <c r="D88" s="78">
        <v>5.7006399999999999</v>
      </c>
      <c r="E88" s="78">
        <v>5.5188689999999996</v>
      </c>
      <c r="F88" s="65" t="s">
        <v>338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530</v>
      </c>
      <c r="C89" s="79">
        <v>4.9295790000000004</v>
      </c>
      <c r="D89" s="79">
        <v>3.4377369999999998</v>
      </c>
      <c r="E89" s="79">
        <v>5.1738860000000004</v>
      </c>
      <c r="F89" s="66" t="s">
        <v>513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533</v>
      </c>
      <c r="C90" s="78">
        <v>0.78503999999999996</v>
      </c>
      <c r="D90" s="78">
        <v>4.1860179999999998</v>
      </c>
      <c r="E90" s="78">
        <v>4.7549999999999999</v>
      </c>
      <c r="F90" s="65" t="s">
        <v>516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448</v>
      </c>
      <c r="C91" s="79">
        <v>27.238191</v>
      </c>
      <c r="D91" s="79">
        <v>4.8220270000000003</v>
      </c>
      <c r="E91" s="79">
        <v>3.1951369999999999</v>
      </c>
      <c r="F91" s="66" t="s">
        <v>325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456</v>
      </c>
      <c r="C92" s="78">
        <v>2.2595879999999999</v>
      </c>
      <c r="D92" s="78">
        <v>3.5938850000000002</v>
      </c>
      <c r="E92" s="78">
        <v>3.0233910000000002</v>
      </c>
      <c r="F92" s="65" t="s">
        <v>333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425</v>
      </c>
      <c r="C93" s="79">
        <v>5.087904</v>
      </c>
      <c r="D93" s="79">
        <v>5.3305490000000004</v>
      </c>
      <c r="E93" s="79">
        <v>2.8450289999999998</v>
      </c>
      <c r="F93" s="66" t="s">
        <v>304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437</v>
      </c>
      <c r="C94" s="78">
        <v>3.9993069999999999</v>
      </c>
      <c r="D94" s="78">
        <v>4.4303309999999998</v>
      </c>
      <c r="E94" s="78">
        <v>2.8114300000000001</v>
      </c>
      <c r="F94" s="65" t="s">
        <v>315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460</v>
      </c>
      <c r="C95" s="79">
        <v>6.8417000000000006E-2</v>
      </c>
      <c r="D95" s="79">
        <v>2.03396</v>
      </c>
      <c r="E95" s="79">
        <v>2.7946559999999998</v>
      </c>
      <c r="F95" s="66" t="s">
        <v>337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407</v>
      </c>
      <c r="C96" s="78">
        <v>3.8353449999999998</v>
      </c>
      <c r="D96" s="78">
        <v>0.886181</v>
      </c>
      <c r="E96" s="78">
        <v>2.6847799999999999</v>
      </c>
      <c r="F96" s="65" t="s">
        <v>286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424</v>
      </c>
      <c r="C97" s="79">
        <v>1.350061</v>
      </c>
      <c r="D97" s="79">
        <v>2.2916859999999999</v>
      </c>
      <c r="E97" s="79">
        <v>2.4432019999999999</v>
      </c>
      <c r="F97" s="66" t="s">
        <v>303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528</v>
      </c>
      <c r="C98" s="78">
        <v>3.8094589999999999</v>
      </c>
      <c r="D98" s="78">
        <v>2.289444</v>
      </c>
      <c r="E98" s="78">
        <v>2.371432</v>
      </c>
      <c r="F98" s="65" t="s">
        <v>554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532</v>
      </c>
      <c r="C99" s="79">
        <v>3.9302269999999999</v>
      </c>
      <c r="D99" s="79">
        <v>1.8978459999999999</v>
      </c>
      <c r="E99" s="79">
        <v>2.2309860000000001</v>
      </c>
      <c r="F99" s="66" t="s">
        <v>515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392</v>
      </c>
      <c r="C100" s="78">
        <v>6.3717220000000001</v>
      </c>
      <c r="D100" s="78">
        <v>1.8302430000000001</v>
      </c>
      <c r="E100" s="78">
        <v>2.1448770000000001</v>
      </c>
      <c r="F100" s="65" t="s">
        <v>271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419</v>
      </c>
      <c r="C101" s="79">
        <v>2.372824</v>
      </c>
      <c r="D101" s="79">
        <v>2.2936100000000001</v>
      </c>
      <c r="E101" s="79">
        <v>2.0533540000000001</v>
      </c>
      <c r="F101" s="66" t="s">
        <v>298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471</v>
      </c>
      <c r="C102" s="78">
        <v>4.6095170000000003</v>
      </c>
      <c r="D102" s="78">
        <v>4.0578099999999999</v>
      </c>
      <c r="E102" s="78">
        <v>2.0363530000000001</v>
      </c>
      <c r="F102" s="65" t="s">
        <v>349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401</v>
      </c>
      <c r="C103" s="79">
        <v>3.806311</v>
      </c>
      <c r="D103" s="79">
        <v>4.4359000000000003E-2</v>
      </c>
      <c r="E103" s="79">
        <v>2.0356109999999998</v>
      </c>
      <c r="F103" s="66" t="s">
        <v>280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467</v>
      </c>
      <c r="C104" s="78">
        <v>2.7747389999999998</v>
      </c>
      <c r="D104" s="78">
        <v>4.5509500000000003</v>
      </c>
      <c r="E104" s="78">
        <v>1.709495</v>
      </c>
      <c r="F104" s="65" t="s">
        <v>344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457</v>
      </c>
      <c r="C105" s="79">
        <v>2.4190260000000001</v>
      </c>
      <c r="D105" s="79">
        <v>5.3820110000000003</v>
      </c>
      <c r="E105" s="79">
        <v>1.3919220000000001</v>
      </c>
      <c r="F105" s="66" t="s">
        <v>334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489</v>
      </c>
      <c r="C106" s="78">
        <v>0.247782</v>
      </c>
      <c r="D106" s="78">
        <v>1.0211509999999999</v>
      </c>
      <c r="E106" s="78">
        <v>1.1990529999999999</v>
      </c>
      <c r="F106" s="65" t="s">
        <v>367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491</v>
      </c>
      <c r="C107" s="79">
        <v>77.721597000000003</v>
      </c>
      <c r="D107" s="79">
        <v>1.7121299999999999</v>
      </c>
      <c r="E107" s="79">
        <v>1.162269</v>
      </c>
      <c r="F107" s="66" t="s">
        <v>369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459</v>
      </c>
      <c r="C108" s="78">
        <v>1.075231</v>
      </c>
      <c r="D108" s="78">
        <v>2.831585</v>
      </c>
      <c r="E108" s="78">
        <v>1.153152</v>
      </c>
      <c r="F108" s="65" t="s">
        <v>336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538</v>
      </c>
      <c r="C109" s="79">
        <v>0.65368599999999999</v>
      </c>
      <c r="D109" s="79">
        <v>1.0998589999999999</v>
      </c>
      <c r="E109" s="79">
        <v>1.105847</v>
      </c>
      <c r="F109" s="66" t="s">
        <v>521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534</v>
      </c>
      <c r="C110" s="78">
        <v>1.3500620000000001</v>
      </c>
      <c r="D110" s="78">
        <v>1.167027</v>
      </c>
      <c r="E110" s="78">
        <v>0.94899199999999995</v>
      </c>
      <c r="F110" s="65" t="s">
        <v>517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447</v>
      </c>
      <c r="C111" s="79">
        <v>8.7999999999999998E-5</v>
      </c>
      <c r="D111" s="79"/>
      <c r="E111" s="79">
        <v>0.94629799999999997</v>
      </c>
      <c r="F111" s="66" t="s">
        <v>324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463</v>
      </c>
      <c r="C112" s="78">
        <v>0.37619799999999998</v>
      </c>
      <c r="D112" s="78">
        <v>1.249044</v>
      </c>
      <c r="E112" s="78">
        <v>0.92088400000000004</v>
      </c>
      <c r="F112" s="65" t="s">
        <v>340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436</v>
      </c>
      <c r="C113" s="79">
        <v>0.22755800000000001</v>
      </c>
      <c r="D113" s="79">
        <v>0.29730099999999998</v>
      </c>
      <c r="E113" s="79">
        <v>0.90023900000000001</v>
      </c>
      <c r="F113" s="66" t="s">
        <v>314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601</v>
      </c>
      <c r="C114" s="78">
        <v>2.8665E-2</v>
      </c>
      <c r="D114" s="78">
        <v>1.0083999999999999E-2</v>
      </c>
      <c r="E114" s="78">
        <v>0.88159900000000002</v>
      </c>
      <c r="F114" s="65" t="s">
        <v>594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481</v>
      </c>
      <c r="C115" s="79">
        <v>1.1652480000000001</v>
      </c>
      <c r="D115" s="79">
        <v>7.1289999999999999E-3</v>
      </c>
      <c r="E115" s="79">
        <v>0.71093499999999998</v>
      </c>
      <c r="F115" s="66" t="s">
        <v>359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474</v>
      </c>
      <c r="C116" s="78">
        <v>1.963244</v>
      </c>
      <c r="D116" s="78">
        <v>1.4107000000000001</v>
      </c>
      <c r="E116" s="78">
        <v>0.70983700000000005</v>
      </c>
      <c r="F116" s="65" t="s">
        <v>352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452</v>
      </c>
      <c r="C117" s="79">
        <v>1.3236300000000001</v>
      </c>
      <c r="D117" s="79">
        <v>0.23340900000000001</v>
      </c>
      <c r="E117" s="79">
        <v>0.69785399999999997</v>
      </c>
      <c r="F117" s="66" t="s">
        <v>329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470</v>
      </c>
      <c r="C118" s="78">
        <v>0.80309600000000003</v>
      </c>
      <c r="D118" s="78">
        <v>0.333841</v>
      </c>
      <c r="E118" s="78">
        <v>0.69049000000000005</v>
      </c>
      <c r="F118" s="65" t="s">
        <v>348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547</v>
      </c>
      <c r="C119" s="79">
        <v>0.69041200000000003</v>
      </c>
      <c r="D119" s="79">
        <v>0.92445299999999997</v>
      </c>
      <c r="E119" s="79">
        <v>0.67681800000000003</v>
      </c>
      <c r="F119" s="66" t="s">
        <v>546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488</v>
      </c>
      <c r="C120" s="78">
        <v>0.99942399999999998</v>
      </c>
      <c r="D120" s="78">
        <v>0.49275099999999999</v>
      </c>
      <c r="E120" s="78">
        <v>0.57133800000000001</v>
      </c>
      <c r="F120" s="65" t="s">
        <v>366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566</v>
      </c>
      <c r="C121" s="79">
        <v>0.14840400000000001</v>
      </c>
      <c r="D121" s="79">
        <v>0.12795200000000001</v>
      </c>
      <c r="E121" s="79">
        <v>0.50381799999999999</v>
      </c>
      <c r="F121" s="66" t="s">
        <v>564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541</v>
      </c>
      <c r="C122" s="78">
        <v>0.19828299999999999</v>
      </c>
      <c r="D122" s="78">
        <v>9.1580999999999996E-2</v>
      </c>
      <c r="E122" s="78">
        <v>0.46164300000000003</v>
      </c>
      <c r="F122" s="65" t="s">
        <v>524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540</v>
      </c>
      <c r="C123" s="79">
        <v>1.715883</v>
      </c>
      <c r="D123" s="79">
        <v>1.0167729999999999</v>
      </c>
      <c r="E123" s="79">
        <v>0.446129</v>
      </c>
      <c r="F123" s="66" t="s">
        <v>523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536</v>
      </c>
      <c r="C124" s="78">
        <v>4.9024999999999999E-2</v>
      </c>
      <c r="D124" s="78">
        <v>7.0802000000000004E-2</v>
      </c>
      <c r="E124" s="78">
        <v>0.42920000000000003</v>
      </c>
      <c r="F124" s="65" t="s">
        <v>519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602</v>
      </c>
      <c r="C125" s="79">
        <v>9.7E-5</v>
      </c>
      <c r="D125" s="79">
        <v>1.0709E-2</v>
      </c>
      <c r="E125" s="79">
        <v>0.40533799999999998</v>
      </c>
      <c r="F125" s="66" t="s">
        <v>595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451</v>
      </c>
      <c r="C126" s="78">
        <v>0.64935200000000004</v>
      </c>
      <c r="D126" s="78">
        <v>0.88962399999999997</v>
      </c>
      <c r="E126" s="78">
        <v>0.39711800000000003</v>
      </c>
      <c r="F126" s="65" t="s">
        <v>328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479</v>
      </c>
      <c r="C127" s="79">
        <v>0.53869999999999996</v>
      </c>
      <c r="D127" s="79">
        <v>0.437085</v>
      </c>
      <c r="E127" s="79">
        <v>0.37467699999999998</v>
      </c>
      <c r="F127" s="66" t="s">
        <v>357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487</v>
      </c>
      <c r="C128" s="78">
        <v>0.11723699999999999</v>
      </c>
      <c r="D128" s="78">
        <v>1.168728</v>
      </c>
      <c r="E128" s="78">
        <v>0.332015</v>
      </c>
      <c r="F128" s="65" t="s">
        <v>365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537</v>
      </c>
      <c r="C129" s="79">
        <v>1.012521</v>
      </c>
      <c r="D129" s="79">
        <v>0.592588</v>
      </c>
      <c r="E129" s="79">
        <v>0.31098799999999999</v>
      </c>
      <c r="F129" s="66" t="s">
        <v>520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557</v>
      </c>
      <c r="C130" s="78">
        <v>0.57336799999999999</v>
      </c>
      <c r="D130" s="78">
        <v>0.68617499999999998</v>
      </c>
      <c r="E130" s="78">
        <v>0.301902</v>
      </c>
      <c r="F130" s="65" t="s">
        <v>555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535</v>
      </c>
      <c r="C131" s="79">
        <v>1.0681400000000001</v>
      </c>
      <c r="D131" s="79">
        <v>0.76914099999999996</v>
      </c>
      <c r="E131" s="79">
        <v>0.23793300000000001</v>
      </c>
      <c r="F131" s="66" t="s">
        <v>518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421</v>
      </c>
      <c r="C132" s="78">
        <v>0.20894199999999999</v>
      </c>
      <c r="D132" s="78">
        <v>8.5099999999999995E-2</v>
      </c>
      <c r="E132" s="78">
        <v>0.227684</v>
      </c>
      <c r="F132" s="65" t="s">
        <v>300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539</v>
      </c>
      <c r="C133" s="79">
        <v>7.6109999999999997E-2</v>
      </c>
      <c r="D133" s="79">
        <v>7.3984999999999995E-2</v>
      </c>
      <c r="E133" s="79">
        <v>0.22195599999999999</v>
      </c>
      <c r="F133" s="66" t="s">
        <v>522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435</v>
      </c>
      <c r="C134" s="78">
        <v>63.385536999999999</v>
      </c>
      <c r="D134" s="78">
        <v>0.32105</v>
      </c>
      <c r="E134" s="78">
        <v>0.219552</v>
      </c>
      <c r="F134" s="65" t="s">
        <v>313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579</v>
      </c>
      <c r="C135" s="79">
        <v>0.11637699999999999</v>
      </c>
      <c r="D135" s="79">
        <v>5.5248999999999999E-2</v>
      </c>
      <c r="E135" s="79">
        <v>0.215702</v>
      </c>
      <c r="F135" s="66" t="s">
        <v>577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578</v>
      </c>
      <c r="C136" s="78">
        <v>0.115027</v>
      </c>
      <c r="D136" s="78">
        <v>0.29456100000000002</v>
      </c>
      <c r="E136" s="78">
        <v>0.180538</v>
      </c>
      <c r="F136" s="65" t="s">
        <v>576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603</v>
      </c>
      <c r="C137" s="79"/>
      <c r="D137" s="79"/>
      <c r="E137" s="79">
        <v>0.16955600000000001</v>
      </c>
      <c r="F137" s="66" t="s">
        <v>596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552</v>
      </c>
      <c r="C138" s="78">
        <v>5.9199999999999997E-4</v>
      </c>
      <c r="D138" s="78">
        <v>8.5330000000000003E-2</v>
      </c>
      <c r="E138" s="78">
        <v>0.16655</v>
      </c>
      <c r="F138" s="65" t="s">
        <v>549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543</v>
      </c>
      <c r="C139" s="79">
        <v>0.18299199999999999</v>
      </c>
      <c r="D139" s="79">
        <v>0.117149</v>
      </c>
      <c r="E139" s="79">
        <v>0.16037599999999999</v>
      </c>
      <c r="F139" s="66" t="s">
        <v>526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575</v>
      </c>
      <c r="C140" s="78"/>
      <c r="D140" s="78"/>
      <c r="E140" s="78">
        <v>0.144623</v>
      </c>
      <c r="F140" s="65" t="s">
        <v>572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446</v>
      </c>
      <c r="C141" s="79">
        <v>7.5773999999999994E-2</v>
      </c>
      <c r="D141" s="79">
        <v>0.22034200000000001</v>
      </c>
      <c r="E141" s="79">
        <v>0.12001199999999999</v>
      </c>
      <c r="F141" s="66" t="s">
        <v>323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450</v>
      </c>
      <c r="C142" s="78">
        <v>1.8785780000000001</v>
      </c>
      <c r="D142" s="78">
        <v>0.20977399999999999</v>
      </c>
      <c r="E142" s="78">
        <v>0.119806</v>
      </c>
      <c r="F142" s="65" t="s">
        <v>327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482</v>
      </c>
      <c r="C143" s="79">
        <v>0.55930599999999997</v>
      </c>
      <c r="D143" s="79">
        <v>0.24591099999999999</v>
      </c>
      <c r="E143" s="79">
        <v>0.11243599999999999</v>
      </c>
      <c r="F143" s="66" t="s">
        <v>360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542</v>
      </c>
      <c r="C144" s="78">
        <v>0.98428700000000002</v>
      </c>
      <c r="D144" s="78">
        <v>0.11221</v>
      </c>
      <c r="E144" s="78">
        <v>9.7738000000000005E-2</v>
      </c>
      <c r="F144" s="65" t="s">
        <v>525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565</v>
      </c>
      <c r="C145" s="79"/>
      <c r="D145" s="79">
        <v>6.5850000000000006E-2</v>
      </c>
      <c r="E145" s="79">
        <v>9.3106999999999995E-2</v>
      </c>
      <c r="F145" s="66" t="s">
        <v>563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604</v>
      </c>
      <c r="C146" s="78">
        <v>9.4341999999999995E-2</v>
      </c>
      <c r="D146" s="78"/>
      <c r="E146" s="78">
        <v>7.9226000000000005E-2</v>
      </c>
      <c r="F146" s="65" t="s">
        <v>597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605</v>
      </c>
      <c r="C147" s="79">
        <v>1.7957000000000001E-2</v>
      </c>
      <c r="D147" s="79"/>
      <c r="E147" s="79">
        <v>7.3858999999999994E-2</v>
      </c>
      <c r="F147" s="66" t="s">
        <v>598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606</v>
      </c>
      <c r="C148" s="78">
        <v>6.1069999999999999E-2</v>
      </c>
      <c r="D148" s="78">
        <v>9.9609999999999994E-3</v>
      </c>
      <c r="E148" s="78">
        <v>7.2192999999999993E-2</v>
      </c>
      <c r="F148" s="65" t="s">
        <v>599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483</v>
      </c>
      <c r="C149" s="79"/>
      <c r="D149" s="79">
        <v>2.1080000000000001E-3</v>
      </c>
      <c r="E149" s="79">
        <v>6.7327999999999999E-2</v>
      </c>
      <c r="F149" s="66" t="s">
        <v>361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607</v>
      </c>
      <c r="C150" s="78"/>
      <c r="D150" s="78"/>
      <c r="E150" s="78">
        <v>6.6196000000000005E-2</v>
      </c>
      <c r="F150" s="65" t="s">
        <v>600</v>
      </c>
      <c r="G150" s="10">
        <v>143</v>
      </c>
      <c r="L150" s="5"/>
      <c r="M150" s="5"/>
    </row>
    <row r="151" spans="1:13" ht="20.100000000000001" customHeight="1" thickBot="1" x14ac:dyDescent="0.25">
      <c r="A151" s="11"/>
      <c r="B151" s="27" t="s">
        <v>495</v>
      </c>
      <c r="C151" s="79">
        <v>63.800992999999984</v>
      </c>
      <c r="D151" s="79">
        <v>114.07096100000001</v>
      </c>
      <c r="E151" s="79">
        <v>43.113030999999999</v>
      </c>
      <c r="F151" s="66" t="s">
        <v>373</v>
      </c>
      <c r="G151" s="11"/>
      <c r="L151" s="5"/>
      <c r="M151" s="5"/>
    </row>
    <row r="152" spans="1:13" ht="19.5" customHeight="1" thickBot="1" x14ac:dyDescent="0.25">
      <c r="A152" s="22"/>
      <c r="B152" s="64" t="s">
        <v>116</v>
      </c>
      <c r="C152" s="81">
        <f>SUM(C8:C151)</f>
        <v>44562.299588999973</v>
      </c>
      <c r="D152" s="81">
        <f>SUM(D8:D151)</f>
        <v>43297.041625000013</v>
      </c>
      <c r="E152" s="81">
        <f>SUM(E8:E151)</f>
        <v>36603.741779000004</v>
      </c>
      <c r="F152" s="68" t="s">
        <v>1</v>
      </c>
      <c r="G152" s="25"/>
      <c r="L152" s="5"/>
      <c r="M152" s="5"/>
    </row>
    <row r="153" spans="1:13" ht="35.1" customHeight="1" x14ac:dyDescent="0.2">
      <c r="A153" s="2"/>
      <c r="B153" s="2"/>
      <c r="C153" s="93"/>
      <c r="D153" s="93"/>
      <c r="E153" s="93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BAKIMLI;Majed_Ajeebi</dc:creator>
  <cp:lastModifiedBy>Saudi</cp:lastModifiedBy>
  <cp:lastPrinted>2016-12-04T07:03:55Z</cp:lastPrinted>
  <dcterms:created xsi:type="dcterms:W3CDTF">2016-08-11T05:20:00Z</dcterms:created>
  <dcterms:modified xsi:type="dcterms:W3CDTF">2017-04-15T20:13:33Z</dcterms:modified>
</cp:coreProperties>
</file>