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'1.3'!$A$1:$H$149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'2.3'!$A$1:$H$150</definedName>
    <definedName name="_xlnm.Print_Area" localSheetId="9">'2.4'!$A$1:$H$11</definedName>
    <definedName name="_xlnm.Print_Area" localSheetId="10">'2.5'!$A$1:$H$11</definedName>
    <definedName name="_xlnm.Print_Area" localSheetId="11">'2.6'!$A$1:$H$48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E150" i="22" l="1"/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13" i="25"/>
  <c r="F14" i="25"/>
  <c r="F15" i="25"/>
  <c r="F16" i="25"/>
  <c r="F17" i="25"/>
  <c r="F18" i="25"/>
  <c r="F19" i="25"/>
  <c r="F20" i="25"/>
  <c r="F8" i="25"/>
  <c r="C150" i="22"/>
  <c r="D150" i="22"/>
  <c r="C19" i="21"/>
  <c r="D19" i="21"/>
  <c r="E19" i="21"/>
  <c r="C33" i="30"/>
  <c r="D33" i="30"/>
  <c r="E33" i="30"/>
  <c r="C19" i="30"/>
  <c r="D19" i="30"/>
  <c r="E19" i="30"/>
  <c r="C8" i="30"/>
  <c r="D8" i="30"/>
  <c r="E8" i="30"/>
  <c r="C11" i="23"/>
  <c r="D11" i="23"/>
  <c r="E11" i="23"/>
  <c r="C11" i="24"/>
  <c r="D11" i="24"/>
  <c r="E11" i="24"/>
  <c r="C29" i="20"/>
  <c r="D29" i="20"/>
  <c r="E29" i="20"/>
  <c r="C149" i="18"/>
  <c r="D149" i="18"/>
  <c r="E149" i="18"/>
  <c r="C19" i="17"/>
  <c r="D19" i="17"/>
  <c r="E19" i="17"/>
  <c r="C29" i="11"/>
  <c r="D29" i="11"/>
  <c r="E29" i="11"/>
  <c r="D48" i="30" l="1"/>
  <c r="E48" i="30"/>
  <c r="C48" i="30"/>
</calcChain>
</file>

<file path=xl/sharedStrings.xml><?xml version="1.0" encoding="utf-8"?>
<sst xmlns="http://schemas.openxmlformats.org/spreadsheetml/2006/main" count="1131" uniqueCount="617">
  <si>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</si>
  <si>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</si>
  <si>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</si>
  <si>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</si>
  <si>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</si>
  <si>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</si>
  <si>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</si>
  <si>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</si>
  <si>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</si>
  <si>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</si>
  <si>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</si>
  <si>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</si>
  <si>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</si>
  <si>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</si>
  <si>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</si>
  <si>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</si>
  <si>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</si>
  <si>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</si>
  <si>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</si>
  <si>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</si>
  <si>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</si>
  <si>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</si>
  <si>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</si>
  <si>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</si>
  <si>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</si>
  <si>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</si>
  <si>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</si>
  <si>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</si>
  <si>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</si>
  <si>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</si>
  <si>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</si>
  <si>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</si>
  <si>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</si>
  <si>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</si>
  <si>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</si>
  <si>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</si>
  <si>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</si>
  <si>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</si>
  <si>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</si>
  <si>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</si>
  <si>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</si>
  <si>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</si>
  <si>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</si>
  <si>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</si>
  <si>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</si>
  <si>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</si>
  <si>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</si>
  <si>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</si>
  <si>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</si>
  <si>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</si>
  <si>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</si>
  <si>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</si>
  <si>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</si>
  <si>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</si>
  <si>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</si>
  <si>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</si>
  <si>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</si>
  <si>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</si>
  <si>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</si>
  <si>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</si>
  <si>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</si>
  <si>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</si>
  <si>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</si>
  <si>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</si>
  <si>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</si>
  <si>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</si>
  <si>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</si>
  <si>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</si>
  <si>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</si>
  <si>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</si>
  <si>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</si>
  <si>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</si>
  <si>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</si>
  <si>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</si>
  <si>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</si>
  <si>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</si>
  <si>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</si>
  <si>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</si>
  <si>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</si>
  <si>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</si>
  <si>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</si>
  <si>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</si>
  <si>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</si>
  <si>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</si>
  <si>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</si>
  <si>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</si>
  <si>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</si>
  <si>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</si>
  <si>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</si>
  <si>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</si>
  <si>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</si>
  <si>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</si>
  <si>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</si>
  <si>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</si>
  <si>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</si>
  <si>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</si>
  <si>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</si>
  <si>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</si>
  <si>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</si>
  <si>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</si>
  <si>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</si>
  <si>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</si>
  <si>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</si>
  <si>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</si>
  <si>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</si>
  <si>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</si>
  <si>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</si>
  <si>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</si>
  <si>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</si>
  <si>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</si>
  <si>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</si>
  <si>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</si>
  <si>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</si>
  <si>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</si>
  <si>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</si>
  <si>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</si>
  <si>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</si>
  <si>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</si>
  <si>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</si>
  <si>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</si>
  <si>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</si>
  <si>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</si>
  <si>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</si>
  <si>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</si>
  <si>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</si>
  <si>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</si>
  <si>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</si>
  <si>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</si>
  <si>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</si>
  <si>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</si>
  <si>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</si>
  <si>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</si>
  <si>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</si>
  <si>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</si>
  <si>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</si>
  <si>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</si>
  <si>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</si>
  <si>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</si>
  <si>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</si>
  <si>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</si>
  <si>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</si>
  <si>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</si>
  <si>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</si>
  <si>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</si>
  <si>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</si>
  <si>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</si>
  <si>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</si>
  <si>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</si>
  <si>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</si>
  <si>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</si>
  <si>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</si>
  <si>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</si>
  <si>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</si>
  <si>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</si>
  <si>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</si>
  <si>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</si>
  <si>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</si>
  <si>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</si>
  <si>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</si>
  <si>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</si>
  <si>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</si>
  <si>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</si>
  <si>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</si>
  <si>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</si>
  <si>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</si>
  <si>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</si>
  <si>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</si>
  <si>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</si>
  <si>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</si>
  <si>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</si>
  <si>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</si>
  <si>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</si>
  <si>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</si>
  <si>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</si>
  <si>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</si>
  <si>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</si>
  <si>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</si>
  <si>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</si>
  <si>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</si>
  <si>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</si>
  <si>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</si>
  <si>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</si>
  <si>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</si>
  <si>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</si>
  <si>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</si>
  <si>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</si>
  <si>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</si>
  <si>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</si>
  <si>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</si>
  <si>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</si>
  <si>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</si>
  <si>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</si>
  <si>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</si>
  <si>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</si>
  <si>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</si>
  <si>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</si>
  <si>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</si>
  <si>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</si>
  <si>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</si>
  <si>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</si>
  <si>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</si>
  <si>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</si>
  <si>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</si>
  <si>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</si>
  <si>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</si>
  <si>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</si>
  <si>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</si>
  <si>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</si>
  <si>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</si>
  <si>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</si>
  <si>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</si>
  <si>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</si>
  <si>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</si>
  <si>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</si>
  <si>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</si>
  <si>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</si>
  <si>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</si>
  <si>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</si>
  <si>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</si>
  <si>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</si>
  <si>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</si>
  <si>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</si>
  <si>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</si>
  <si>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</si>
  <si>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</si>
  <si>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</si>
  <si>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</si>
  <si>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</si>
  <si>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</si>
  <si>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</si>
  <si>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</si>
  <si>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</si>
  <si>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</si>
  <si>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</si>
  <si>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</si>
  <si>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</si>
  <si>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</si>
  <si>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</si>
  <si>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</si>
  <si>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</si>
  <si>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</si>
  <si>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</si>
  <si>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</si>
  <si>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</si>
  <si>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</si>
  <si>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</si>
  <si>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</si>
  <si>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</si>
  <si>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</si>
  <si>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</si>
  <si>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</si>
  <si>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</si>
  <si>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</si>
  <si>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</si>
  <si>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</si>
  <si>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</si>
  <si>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</si>
  <si>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</si>
  <si>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</si>
  <si>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</si>
  <si>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</si>
  <si>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</si>
  <si>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</si>
  <si>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</si>
  <si>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</si>
  <si>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</si>
  <si>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</si>
  <si>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</si>
  <si>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</si>
  <si>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</si>
  <si>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</si>
  <si>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</si>
  <si>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</si>
  <si>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</si>
  <si>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</si>
  <si>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</si>
  <si>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</si>
  <si>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</si>
  <si>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</si>
  <si>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</si>
  <si>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</si>
  <si>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</si>
  <si>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</si>
  <si>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</si>
  <si>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</si>
  <si>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</si>
  <si>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</si>
  <si>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</si>
  <si>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</si>
  <si>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</si>
  <si>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</si>
  <si>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</si>
  <si>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</si>
  <si>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</si>
  <si>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</si>
  <si>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</si>
  <si>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</si>
  <si>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</si>
  <si>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</si>
  <si>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</si>
  <si>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</si>
  <si>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</si>
  <si>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</si>
  <si>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</si>
  <si>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</si>
  <si>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</si>
  <si>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</si>
  <si>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</si>
  <si>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</si>
  <si>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</si>
  <si>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</si>
  <si>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</si>
  <si>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</si>
  <si>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</si>
  <si>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</si>
  <si>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</si>
  <si>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</si>
  <si>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</si>
  <si>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</si>
  <si>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</si>
  <si>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</si>
  <si>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</si>
  <si>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</si>
  <si>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</si>
  <si>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</si>
  <si>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</si>
  <si>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</si>
  <si>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</si>
  <si>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</si>
  <si>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</si>
  <si>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</si>
  <si>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</si>
  <si>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</si>
  <si>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</si>
  <si>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>Mauritania</t>
  </si>
  <si>
    <t>Togo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</si>
  <si>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</si>
  <si>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</si>
  <si>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</si>
  <si>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</si>
  <si>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</si>
  <si>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</si>
  <si>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</si>
  <si>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</si>
  <si>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</si>
  <si>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</si>
  <si>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</si>
  <si>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</si>
  <si>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</si>
  <si>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</si>
  <si>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</si>
  <si>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</si>
  <si>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</si>
  <si>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</si>
  <si>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</si>
  <si>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</si>
  <si>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</si>
  <si>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</si>
  <si>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</si>
  <si>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</si>
  <si>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</si>
  <si>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Guinea-Bissau</t>
  </si>
  <si>
    <t>Denmark</t>
  </si>
  <si>
    <t>Mauritius</t>
  </si>
  <si>
    <t>Bulgaria</t>
  </si>
  <si>
    <t>Niger</t>
  </si>
  <si>
    <t>Zambia</t>
  </si>
  <si>
    <t>Kazakhstan</t>
  </si>
  <si>
    <t>Albania</t>
  </si>
  <si>
    <t>Costa Rica</t>
  </si>
  <si>
    <t>Gabon</t>
  </si>
  <si>
    <t>El Salvador</t>
  </si>
  <si>
    <t>Azerbaijan</t>
  </si>
  <si>
    <t>Malawi</t>
  </si>
  <si>
    <t>Lithuania</t>
  </si>
  <si>
    <t>Luxembourg</t>
  </si>
  <si>
    <t>Comoros</t>
  </si>
  <si>
    <t>Honduras</t>
  </si>
  <si>
    <t>Maldives</t>
  </si>
  <si>
    <t>Mongolia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</si>
  <si>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</si>
  <si>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</si>
  <si>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</si>
  <si>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</si>
  <si>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</si>
  <si>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</si>
  <si>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</si>
  <si>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</si>
  <si>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</si>
  <si>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</si>
  <si>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</si>
  <si>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</si>
  <si>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</si>
  <si>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</si>
  <si>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</si>
  <si>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</si>
  <si>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</si>
  <si>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</si>
  <si>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</si>
  <si>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</si>
  <si>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</si>
  <si>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</si>
  <si>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</si>
  <si>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</si>
  <si>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</si>
  <si>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</si>
  <si>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</si>
  <si>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</si>
  <si>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</si>
  <si>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</si>
  <si>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</si>
  <si>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</si>
  <si>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</si>
  <si>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</si>
  <si>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</si>
  <si>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</si>
  <si>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</si>
  <si>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</si>
  <si>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</si>
  <si>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</si>
  <si>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</si>
  <si>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</si>
  <si>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</si>
  <si>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</si>
  <si>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</si>
  <si>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</si>
  <si>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</si>
  <si>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</si>
  <si>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</si>
  <si>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</si>
  <si>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</si>
  <si>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</si>
  <si>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</si>
  <si>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</si>
  <si>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</si>
  <si>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</si>
  <si>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</si>
  <si>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</si>
  <si>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</si>
  <si>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</si>
  <si>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</si>
  <si>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</si>
  <si>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</si>
  <si>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</si>
  <si>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</si>
  <si>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</si>
  <si>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</si>
  <si>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</si>
  <si>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</si>
  <si>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</si>
  <si>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</si>
  <si>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</si>
  <si>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</si>
  <si>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</si>
  <si>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</si>
  <si>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</si>
  <si>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</si>
  <si>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</si>
  <si>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</si>
  <si>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</si>
  <si>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</si>
  <si>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</si>
  <si>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</si>
  <si>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</si>
  <si>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</si>
  <si>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</si>
  <si>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</si>
  <si>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</si>
  <si>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</si>
  <si>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</si>
  <si>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</si>
  <si>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</si>
  <si>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</si>
  <si>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</si>
  <si>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</si>
  <si>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</si>
  <si>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</si>
  <si>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</si>
  <si>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</si>
  <si>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</si>
  <si>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</si>
  <si>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</si>
  <si>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</si>
  <si>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غينيا بيساو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</si>
  <si>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</si>
  <si>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</si>
  <si>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</si>
  <si>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</si>
  <si>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</si>
  <si>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</si>
  <si>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</si>
  <si>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</si>
  <si>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</si>
  <si>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</si>
  <si>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</si>
  <si>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ملاوي</t>
  </si>
  <si>
    <t>لتوانيا</t>
  </si>
  <si>
    <t>لوكسمبورج</t>
  </si>
  <si>
    <t>جزر القمر</t>
  </si>
  <si>
    <t>هوندوراس</t>
  </si>
  <si>
    <t>جزر المالديف</t>
  </si>
  <si>
    <t>مـنـغوليا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</si>
  <si>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</si>
  <si>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</si>
  <si>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</si>
  <si>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</si>
  <si>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</si>
  <si>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</si>
  <si>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</si>
  <si>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</si>
  <si>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</si>
  <si>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</si>
  <si>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Ras Tannorah Port</t>
  </si>
  <si>
    <t>Ras Alkhair Port</t>
  </si>
  <si>
    <t>Taif airport</t>
  </si>
  <si>
    <t>King Khalid International Airport</t>
  </si>
  <si>
    <t>Qassim Airport</t>
  </si>
  <si>
    <t>Medina Airport</t>
  </si>
  <si>
    <t>Al Medina Parcels Post</t>
  </si>
  <si>
    <t>Dammam Parcels Post</t>
  </si>
  <si>
    <t>Jeddah Parcels Post</t>
  </si>
  <si>
    <t>Al Riyadh Parcels Post</t>
  </si>
  <si>
    <t>Congo, The Democratic Republic</t>
  </si>
  <si>
    <t>Slovakia</t>
  </si>
  <si>
    <t>Croatia</t>
  </si>
  <si>
    <t>Serbia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</si>
  <si>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</si>
  <si>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</si>
  <si>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</si>
  <si>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</si>
  <si>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</si>
  <si>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</si>
  <si>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</si>
  <si>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</si>
  <si>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Haiti</t>
  </si>
  <si>
    <t>Cuba</t>
  </si>
  <si>
    <t>Aruba</t>
  </si>
  <si>
    <t>Lesotho</t>
  </si>
  <si>
    <t>Nicaragua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</si>
  <si>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</si>
  <si>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</si>
  <si>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</si>
  <si>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</si>
  <si>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</si>
  <si>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</si>
  <si>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</si>
  <si>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</si>
  <si>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</si>
  <si>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</si>
  <si>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</si>
  <si>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</si>
  <si>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</si>
  <si>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</si>
  <si>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اروبا</t>
  </si>
  <si>
    <t>ليسوتو</t>
  </si>
  <si>
    <t>نيكراجوا</t>
  </si>
  <si>
    <t>2015</t>
  </si>
  <si>
    <t>2016</t>
  </si>
  <si>
    <t>King Abdulaziz International Airport</t>
  </si>
  <si>
    <t>Monaco</t>
  </si>
  <si>
    <t>Macao</t>
  </si>
  <si>
    <t>موناكو</t>
  </si>
  <si>
    <t>مـكـاو</t>
  </si>
  <si>
    <t>مطار الأمير سلطان( تبوك)</t>
  </si>
  <si>
    <t>مطار الوديعة ( نجران)</t>
  </si>
  <si>
    <t>Sao Tome and Principe</t>
  </si>
  <si>
    <t>Congo</t>
  </si>
  <si>
    <t>Mali</t>
  </si>
  <si>
    <t>Jamaica</t>
  </si>
  <si>
    <t>ساو تومي وبرينسيبي</t>
  </si>
  <si>
    <t>كونجو</t>
  </si>
  <si>
    <t>مالي</t>
  </si>
  <si>
    <t>جمايكا</t>
  </si>
  <si>
    <t>نوفمبر / November</t>
  </si>
  <si>
    <t>Russian Federation</t>
  </si>
  <si>
    <t>Burundi</t>
  </si>
  <si>
    <t>Bosnia &amp; Herzegovina</t>
  </si>
  <si>
    <t>Rwanda</t>
  </si>
  <si>
    <t>بنين (داهومي)</t>
  </si>
  <si>
    <t>بروندى</t>
  </si>
  <si>
    <t>راوندى</t>
  </si>
  <si>
    <t>Venezuela</t>
  </si>
  <si>
    <t>فينزولا</t>
  </si>
  <si>
    <t>Gulf Cooperation Council (GCC)</t>
  </si>
  <si>
    <t>Arab League, excl. the GCC</t>
  </si>
  <si>
    <t>Asian Non-Arab Non-Islamic Countries</t>
  </si>
  <si>
    <t>African Non-Arab Non-Islamic Countries</t>
  </si>
  <si>
    <t>الصادرات غير البترولية والواردات السلعية للمملكة العربية السعودية، ديسمبر 2016</t>
  </si>
  <si>
    <t>Merchandise Exports (non-oil) and Imports of Saudi Arabia, December 2016</t>
  </si>
  <si>
    <t>ديسمبر / December</t>
  </si>
  <si>
    <t>التبادل التجاري مع دول مجلس التعاون الخليجي خلال شهر ديسمبر (مليون ريال)</t>
  </si>
  <si>
    <t>Trade with the GCC Countries in December (Million Riyals)</t>
  </si>
  <si>
    <t>Brunei Darussalam</t>
  </si>
  <si>
    <t>Reunion</t>
  </si>
  <si>
    <t>Martinique</t>
  </si>
  <si>
    <t>بروناي(دار السلام)</t>
  </si>
  <si>
    <t>جزيره ريونيون</t>
  </si>
  <si>
    <t>مارتينقوي</t>
  </si>
  <si>
    <t>Micronesia, Federated States of</t>
  </si>
  <si>
    <t>Greenland</t>
  </si>
  <si>
    <t>Montenegro</t>
  </si>
  <si>
    <t>Samoa</t>
  </si>
  <si>
    <t>Faroe Islands</t>
  </si>
  <si>
    <t>Marshall Islands</t>
  </si>
  <si>
    <t>Kyrgyzstan</t>
  </si>
  <si>
    <t>Laos</t>
  </si>
  <si>
    <t>ميكرونيزيا</t>
  </si>
  <si>
    <t>جرينلاند</t>
  </si>
  <si>
    <t>جمهورية الجبل الاسود</t>
  </si>
  <si>
    <t>ساموا</t>
  </si>
  <si>
    <t>جزر فاروي</t>
  </si>
  <si>
    <t>جزر مارشال</t>
  </si>
  <si>
    <t>قرقيزيا</t>
  </si>
  <si>
    <t>لاوس</t>
  </si>
  <si>
    <t>ميناء رابغ</t>
  </si>
  <si>
    <t>Rabigh Port</t>
  </si>
  <si>
    <t>دول الجامعة العربية عدا دول مجلس التعاون الخليجي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</si>
</sst>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21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9" fillId="0" borderId="0" xfId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95" t="s">
        <v>587</v>
      </c>
      <c r="B3" s="95"/>
      <c r="C3" s="95"/>
      <c r="D3" s="95"/>
    </row>
    <row r="4" spans="1:4" ht="30" customHeight="1" thickBot="1" x14ac:dyDescent="0.25">
      <c r="A4" s="96" t="s">
        <v>588</v>
      </c>
      <c r="B4" s="96"/>
      <c r="C4" s="96"/>
      <c r="D4" s="96"/>
    </row>
    <row r="5" spans="1:4" ht="33" customHeight="1" x14ac:dyDescent="0.2">
      <c r="A5" s="4" t="s">
        <v>47</v>
      </c>
      <c r="B5" s="3" t="s">
        <v>48</v>
      </c>
      <c r="C5" s="34" t="s">
        <v>49</v>
      </c>
      <c r="D5" s="35" t="s">
        <v>140</v>
      </c>
    </row>
    <row r="6" spans="1:4" ht="21" customHeight="1" x14ac:dyDescent="0.2">
      <c r="A6" s="40" t="s">
        <v>4</v>
      </c>
      <c r="B6" s="43" t="s">
        <v>195</v>
      </c>
      <c r="C6" s="44" t="s">
        <v>163</v>
      </c>
      <c r="D6" s="41" t="s">
        <v>4</v>
      </c>
    </row>
    <row r="7" spans="1:4" ht="21" customHeight="1" x14ac:dyDescent="0.2">
      <c r="A7" s="38" t="s">
        <v>55</v>
      </c>
      <c r="B7" s="45" t="s">
        <v>70</v>
      </c>
      <c r="C7" s="46" t="s">
        <v>60</v>
      </c>
      <c r="D7" s="36" t="s">
        <v>55</v>
      </c>
    </row>
    <row r="8" spans="1:4" ht="21" customHeight="1" x14ac:dyDescent="0.2">
      <c r="A8" s="38" t="s">
        <v>56</v>
      </c>
      <c r="B8" s="45" t="s">
        <v>58</v>
      </c>
      <c r="C8" s="46" t="s">
        <v>59</v>
      </c>
      <c r="D8" s="36" t="s">
        <v>56</v>
      </c>
    </row>
    <row r="9" spans="1:4" ht="21" customHeight="1" x14ac:dyDescent="0.2">
      <c r="A9" s="38" t="s">
        <v>57</v>
      </c>
      <c r="B9" s="45" t="s">
        <v>156</v>
      </c>
      <c r="C9" s="46" t="s">
        <v>155</v>
      </c>
      <c r="D9" s="36" t="s">
        <v>57</v>
      </c>
    </row>
    <row r="10" spans="1:4" ht="21" customHeight="1" x14ac:dyDescent="0.2">
      <c r="A10" s="40" t="s">
        <v>5</v>
      </c>
      <c r="B10" s="43" t="s">
        <v>196</v>
      </c>
      <c r="C10" s="44" t="s">
        <v>164</v>
      </c>
      <c r="D10" s="42" t="s">
        <v>5</v>
      </c>
    </row>
    <row r="11" spans="1:4" ht="21" customHeight="1" x14ac:dyDescent="0.2">
      <c r="A11" s="39" t="s">
        <v>63</v>
      </c>
      <c r="B11" s="47" t="s">
        <v>69</v>
      </c>
      <c r="C11" s="48" t="s">
        <v>68</v>
      </c>
      <c r="D11" s="37" t="s">
        <v>63</v>
      </c>
    </row>
    <row r="12" spans="1:4" ht="21" customHeight="1" x14ac:dyDescent="0.2">
      <c r="A12" s="39" t="s">
        <v>64</v>
      </c>
      <c r="B12" s="47" t="s">
        <v>73</v>
      </c>
      <c r="C12" s="48" t="s">
        <v>81</v>
      </c>
      <c r="D12" s="37" t="s">
        <v>64</v>
      </c>
    </row>
    <row r="13" spans="1:4" ht="21" customHeight="1" x14ac:dyDescent="0.2">
      <c r="A13" s="39" t="s">
        <v>65</v>
      </c>
      <c r="B13" s="47" t="s">
        <v>157</v>
      </c>
      <c r="C13" s="48" t="s">
        <v>158</v>
      </c>
      <c r="D13" s="37" t="s">
        <v>65</v>
      </c>
    </row>
    <row r="14" spans="1:4" ht="21" customHeight="1" x14ac:dyDescent="0.2">
      <c r="A14" s="39" t="s">
        <v>66</v>
      </c>
      <c r="B14" s="47" t="s">
        <v>71</v>
      </c>
      <c r="C14" s="48" t="s">
        <v>79</v>
      </c>
      <c r="D14" s="37" t="s">
        <v>66</v>
      </c>
    </row>
    <row r="15" spans="1:4" ht="21" customHeight="1" x14ac:dyDescent="0.2">
      <c r="A15" s="39" t="s">
        <v>67</v>
      </c>
      <c r="B15" s="47" t="s">
        <v>72</v>
      </c>
      <c r="C15" s="48" t="s">
        <v>80</v>
      </c>
      <c r="D15" s="37" t="s">
        <v>67</v>
      </c>
    </row>
    <row r="16" spans="1:4" ht="21" customHeight="1" x14ac:dyDescent="0.2">
      <c r="A16" s="39" t="s">
        <v>197</v>
      </c>
      <c r="B16" s="47" t="s">
        <v>199</v>
      </c>
      <c r="C16" s="48" t="s">
        <v>198</v>
      </c>
      <c r="D16" s="37" t="s">
        <v>197</v>
      </c>
    </row>
    <row r="17" spans="1:4" ht="21" customHeight="1" x14ac:dyDescent="0.2">
      <c r="A17" s="40" t="s">
        <v>6</v>
      </c>
      <c r="B17" s="43" t="s">
        <v>74</v>
      </c>
      <c r="C17" s="44" t="s">
        <v>75</v>
      </c>
      <c r="D17" s="42" t="s">
        <v>6</v>
      </c>
    </row>
    <row r="18" spans="1:4" ht="21" customHeight="1" x14ac:dyDescent="0.2">
      <c r="A18" s="40" t="s">
        <v>7</v>
      </c>
      <c r="B18" s="43" t="s">
        <v>76</v>
      </c>
      <c r="C18" s="44" t="s">
        <v>82</v>
      </c>
      <c r="D18" s="42" t="s">
        <v>7</v>
      </c>
    </row>
    <row r="19" spans="1:4" ht="21" customHeight="1" x14ac:dyDescent="0.2">
      <c r="A19" s="40" t="s">
        <v>11</v>
      </c>
      <c r="B19" s="43" t="s">
        <v>78</v>
      </c>
      <c r="C19" s="44" t="s">
        <v>77</v>
      </c>
      <c r="D19" s="42" t="s">
        <v>11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3" t="s">
        <v>71</v>
      </c>
      <c r="B3" s="103"/>
      <c r="C3" s="103"/>
      <c r="D3" s="103"/>
      <c r="E3" s="103"/>
      <c r="F3" s="103"/>
      <c r="G3" s="103"/>
      <c r="L3" s="5"/>
      <c r="M3" s="5"/>
    </row>
    <row r="4" spans="1:13" ht="23.25" customHeight="1" x14ac:dyDescent="0.2">
      <c r="A4" s="103" t="s">
        <v>79</v>
      </c>
      <c r="B4" s="103"/>
      <c r="C4" s="103"/>
      <c r="D4" s="103"/>
      <c r="E4" s="103"/>
      <c r="F4" s="103"/>
      <c r="G4" s="103"/>
      <c r="L4" s="5"/>
      <c r="M4" s="5"/>
    </row>
    <row r="5" spans="1:13" ht="18" customHeight="1" x14ac:dyDescent="0.2">
      <c r="A5" s="98" t="s">
        <v>147</v>
      </c>
      <c r="B5" s="104" t="s">
        <v>171</v>
      </c>
      <c r="C5" s="92" t="s">
        <v>589</v>
      </c>
      <c r="D5" s="92" t="s">
        <v>573</v>
      </c>
      <c r="E5" s="92" t="s">
        <v>589</v>
      </c>
      <c r="F5" s="105" t="s">
        <v>175</v>
      </c>
      <c r="G5" s="106" t="s">
        <v>146</v>
      </c>
      <c r="L5" s="5"/>
      <c r="M5" s="5"/>
    </row>
    <row r="6" spans="1:13" ht="18" customHeight="1" x14ac:dyDescent="0.2">
      <c r="A6" s="98"/>
      <c r="B6" s="104"/>
      <c r="C6" s="16">
        <v>2015</v>
      </c>
      <c r="D6" s="16">
        <v>2016</v>
      </c>
      <c r="E6" s="16">
        <v>2016</v>
      </c>
      <c r="F6" s="105"/>
      <c r="G6" s="106"/>
      <c r="L6" s="5"/>
      <c r="M6" s="5"/>
    </row>
    <row r="7" spans="1:13" ht="18" customHeight="1" x14ac:dyDescent="0.2">
      <c r="A7" s="98"/>
      <c r="B7" s="104"/>
      <c r="C7" s="100" t="s">
        <v>119</v>
      </c>
      <c r="D7" s="101"/>
      <c r="E7" s="102"/>
      <c r="F7" s="105"/>
      <c r="G7" s="106"/>
      <c r="L7" s="5"/>
      <c r="M7" s="5"/>
    </row>
    <row r="8" spans="1:13" ht="20.100000000000001" customHeight="1" x14ac:dyDescent="0.2">
      <c r="A8" s="10">
        <v>1</v>
      </c>
      <c r="B8" s="26" t="s">
        <v>168</v>
      </c>
      <c r="C8" s="78">
        <v>22192.512816999999</v>
      </c>
      <c r="D8" s="78">
        <v>15825.40444</v>
      </c>
      <c r="E8" s="78">
        <v>16736.368471000002</v>
      </c>
      <c r="F8" s="65" t="s">
        <v>172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169</v>
      </c>
      <c r="C9" s="79">
        <v>19516.991133</v>
      </c>
      <c r="D9" s="79">
        <v>14767.045201000001</v>
      </c>
      <c r="E9" s="79">
        <v>14373.093854999999</v>
      </c>
      <c r="F9" s="66" t="s">
        <v>173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63" t="s">
        <v>170</v>
      </c>
      <c r="C10" s="80">
        <v>12546.07524</v>
      </c>
      <c r="D10" s="80">
        <v>9164.1069709999992</v>
      </c>
      <c r="E10" s="80">
        <v>7757.8679490000004</v>
      </c>
      <c r="F10" s="67" t="s">
        <v>174</v>
      </c>
      <c r="G10" s="19">
        <v>3</v>
      </c>
      <c r="L10" s="5"/>
      <c r="M10" s="5"/>
    </row>
    <row r="11" spans="1:13" ht="19.5" customHeight="1" thickBot="1" x14ac:dyDescent="0.25">
      <c r="A11" s="22"/>
      <c r="B11" s="64" t="s">
        <v>118</v>
      </c>
      <c r="C11" s="81">
        <f t="shared" ref="C11:D11" si="0">SUM(C8:C10)</f>
        <v>54255.579189999997</v>
      </c>
      <c r="D11" s="81">
        <f t="shared" si="0"/>
        <v>39756.556612</v>
      </c>
      <c r="E11" s="81">
        <f>SUM(E8:E10)</f>
        <v>38867.330275</v>
      </c>
      <c r="F11" s="68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3" t="s">
        <v>72</v>
      </c>
      <c r="B3" s="103"/>
      <c r="C3" s="103"/>
      <c r="D3" s="103"/>
      <c r="E3" s="103"/>
      <c r="F3" s="103"/>
      <c r="G3" s="103"/>
      <c r="L3" s="5"/>
      <c r="M3" s="5"/>
    </row>
    <row r="4" spans="1:13" ht="23.25" customHeight="1" x14ac:dyDescent="0.2">
      <c r="A4" s="103" t="s">
        <v>80</v>
      </c>
      <c r="B4" s="103"/>
      <c r="C4" s="103"/>
      <c r="D4" s="103"/>
      <c r="E4" s="103"/>
      <c r="F4" s="103"/>
      <c r="G4" s="103"/>
      <c r="L4" s="5"/>
      <c r="M4" s="5"/>
    </row>
    <row r="5" spans="1:13" ht="18" customHeight="1" x14ac:dyDescent="0.2">
      <c r="A5" s="98" t="s">
        <v>147</v>
      </c>
      <c r="B5" s="104" t="s">
        <v>171</v>
      </c>
      <c r="C5" s="92" t="s">
        <v>589</v>
      </c>
      <c r="D5" s="92" t="s">
        <v>573</v>
      </c>
      <c r="E5" s="92" t="s">
        <v>589</v>
      </c>
      <c r="F5" s="105" t="s">
        <v>175</v>
      </c>
      <c r="G5" s="106" t="s">
        <v>146</v>
      </c>
      <c r="L5" s="5"/>
      <c r="M5" s="5"/>
    </row>
    <row r="6" spans="1:13" ht="18" customHeight="1" x14ac:dyDescent="0.2">
      <c r="A6" s="98"/>
      <c r="B6" s="104"/>
      <c r="C6" s="16">
        <v>2015</v>
      </c>
      <c r="D6" s="16">
        <v>2016</v>
      </c>
      <c r="E6" s="16">
        <v>2016</v>
      </c>
      <c r="F6" s="105"/>
      <c r="G6" s="106"/>
      <c r="L6" s="5"/>
      <c r="M6" s="5"/>
    </row>
    <row r="7" spans="1:13" ht="18" customHeight="1" x14ac:dyDescent="0.2">
      <c r="A7" s="98"/>
      <c r="B7" s="104"/>
      <c r="C7" s="100" t="s">
        <v>119</v>
      </c>
      <c r="D7" s="101"/>
      <c r="E7" s="102"/>
      <c r="F7" s="105"/>
      <c r="G7" s="106"/>
      <c r="L7" s="5"/>
      <c r="M7" s="5"/>
    </row>
    <row r="8" spans="1:13" ht="20.100000000000001" customHeight="1" x14ac:dyDescent="0.2">
      <c r="A8" s="10">
        <v>1</v>
      </c>
      <c r="B8" s="12" t="s">
        <v>176</v>
      </c>
      <c r="C8" s="78">
        <v>2003.3224640000001</v>
      </c>
      <c r="D8" s="78">
        <v>1346.580485</v>
      </c>
      <c r="E8" s="78">
        <v>1052.374464</v>
      </c>
      <c r="F8" s="14" t="s">
        <v>179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177</v>
      </c>
      <c r="C9" s="79">
        <v>11662.881776</v>
      </c>
      <c r="D9" s="79">
        <v>9191.2787439999993</v>
      </c>
      <c r="E9" s="79">
        <v>9384.1884919999993</v>
      </c>
      <c r="F9" s="15" t="s">
        <v>181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20" t="s">
        <v>178</v>
      </c>
      <c r="C10" s="80">
        <v>40589.374949999998</v>
      </c>
      <c r="D10" s="80">
        <v>29218.697382999999</v>
      </c>
      <c r="E10" s="80">
        <v>28430.767318999999</v>
      </c>
      <c r="F10" s="21" t="s">
        <v>180</v>
      </c>
      <c r="G10" s="19">
        <v>3</v>
      </c>
      <c r="L10" s="5"/>
      <c r="M10" s="5"/>
    </row>
    <row r="11" spans="1:13" ht="19.5" customHeight="1" thickBot="1" x14ac:dyDescent="0.25">
      <c r="A11" s="22"/>
      <c r="B11" s="23" t="s">
        <v>118</v>
      </c>
      <c r="C11" s="81">
        <f t="shared" ref="C11:D11" si="0">SUM(C8:C10)</f>
        <v>54255.579189999997</v>
      </c>
      <c r="D11" s="81">
        <f t="shared" si="0"/>
        <v>39756.556612</v>
      </c>
      <c r="E11" s="81">
        <f>SUM(E8:E10)</f>
        <v>38867.330275</v>
      </c>
      <c r="F11" s="24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3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3" t="s">
        <v>199</v>
      </c>
      <c r="B3" s="103"/>
      <c r="C3" s="103"/>
      <c r="D3" s="103"/>
      <c r="E3" s="103"/>
      <c r="F3" s="103"/>
      <c r="G3" s="103"/>
      <c r="L3" s="5"/>
      <c r="M3" s="5"/>
    </row>
    <row r="4" spans="1:13" ht="23.25" customHeight="1" x14ac:dyDescent="0.2">
      <c r="A4" s="103" t="s">
        <v>198</v>
      </c>
      <c r="B4" s="103"/>
      <c r="C4" s="103"/>
      <c r="D4" s="103"/>
      <c r="E4" s="103"/>
      <c r="F4" s="103"/>
      <c r="G4" s="103"/>
      <c r="L4" s="5"/>
      <c r="M4" s="5"/>
    </row>
    <row r="5" spans="1:13" ht="18" customHeight="1" x14ac:dyDescent="0.2">
      <c r="A5" s="98" t="s">
        <v>202</v>
      </c>
      <c r="B5" s="108" t="s">
        <v>203</v>
      </c>
      <c r="C5" s="92" t="s">
        <v>589</v>
      </c>
      <c r="D5" s="92" t="s">
        <v>573</v>
      </c>
      <c r="E5" s="92" t="s">
        <v>589</v>
      </c>
      <c r="F5" s="107" t="s">
        <v>201</v>
      </c>
      <c r="G5" s="106" t="s">
        <v>200</v>
      </c>
      <c r="L5" s="5"/>
      <c r="M5" s="5"/>
    </row>
    <row r="6" spans="1:13" ht="18" customHeight="1" x14ac:dyDescent="0.2">
      <c r="A6" s="98"/>
      <c r="B6" s="108"/>
      <c r="C6" s="16">
        <v>2015</v>
      </c>
      <c r="D6" s="16">
        <v>2016</v>
      </c>
      <c r="E6" s="16">
        <v>2016</v>
      </c>
      <c r="F6" s="107"/>
      <c r="G6" s="106"/>
      <c r="L6" s="5"/>
      <c r="M6" s="5"/>
    </row>
    <row r="7" spans="1:13" ht="18" customHeight="1" x14ac:dyDescent="0.2">
      <c r="A7" s="98"/>
      <c r="B7" s="108"/>
      <c r="C7" s="100" t="s">
        <v>119</v>
      </c>
      <c r="D7" s="101"/>
      <c r="E7" s="102"/>
      <c r="F7" s="107"/>
      <c r="G7" s="106"/>
      <c r="L7" s="5"/>
      <c r="M7" s="5"/>
    </row>
    <row r="8" spans="1:13" ht="20.100000000000001" customHeight="1" x14ac:dyDescent="0.2">
      <c r="A8" s="69" t="s">
        <v>221</v>
      </c>
      <c r="B8" s="89" t="s">
        <v>0</v>
      </c>
      <c r="C8" s="85">
        <f t="shared" ref="C8:D8" si="0">SUBTOTAL(9,C9:C18)</f>
        <v>35059.846983999996</v>
      </c>
      <c r="D8" s="85">
        <f t="shared" si="0"/>
        <v>23721.747924999996</v>
      </c>
      <c r="E8" s="85">
        <f>SUBTOTAL(9,E9:E18)</f>
        <v>23284.444556000002</v>
      </c>
      <c r="F8" s="88" t="s">
        <v>1</v>
      </c>
      <c r="G8" s="70" t="s">
        <v>204</v>
      </c>
      <c r="L8" s="5"/>
      <c r="M8" s="5"/>
    </row>
    <row r="9" spans="1:13" ht="20.100000000000001" customHeight="1" x14ac:dyDescent="0.2">
      <c r="A9" s="10"/>
      <c r="B9" s="26" t="s">
        <v>224</v>
      </c>
      <c r="C9" s="78">
        <v>20588.83367</v>
      </c>
      <c r="D9" s="78">
        <v>13034.372589000001</v>
      </c>
      <c r="E9" s="78">
        <v>12277.203095999999</v>
      </c>
      <c r="F9" s="65" t="s">
        <v>207</v>
      </c>
      <c r="G9" s="53"/>
      <c r="I9" s="91"/>
      <c r="J9" s="90"/>
      <c r="L9" s="5"/>
      <c r="M9" s="5"/>
    </row>
    <row r="10" spans="1:13" ht="20.100000000000001" customHeight="1" x14ac:dyDescent="0.2">
      <c r="A10" s="11"/>
      <c r="B10" s="27" t="s">
        <v>225</v>
      </c>
      <c r="C10" s="79">
        <v>10999.395306</v>
      </c>
      <c r="D10" s="79">
        <v>7465.6599399999996</v>
      </c>
      <c r="E10" s="79">
        <v>8541.7754819999991</v>
      </c>
      <c r="F10" s="66" t="s">
        <v>258</v>
      </c>
      <c r="G10" s="56"/>
      <c r="I10" s="91"/>
      <c r="J10" s="90"/>
      <c r="L10" s="5"/>
      <c r="M10" s="5"/>
    </row>
    <row r="11" spans="1:13" ht="20.100000000000001" customHeight="1" x14ac:dyDescent="0.2">
      <c r="A11" s="10"/>
      <c r="B11" s="26" t="s">
        <v>226</v>
      </c>
      <c r="C11" s="78">
        <v>656.26976100000002</v>
      </c>
      <c r="D11" s="78">
        <v>590.88016400000004</v>
      </c>
      <c r="E11" s="78">
        <v>773.80206499999997</v>
      </c>
      <c r="F11" s="65" t="s">
        <v>509</v>
      </c>
      <c r="G11" s="53"/>
      <c r="I11" s="91"/>
      <c r="J11" s="90"/>
      <c r="L11" s="5"/>
      <c r="M11" s="5"/>
    </row>
    <row r="12" spans="1:13" ht="20.100000000000001" customHeight="1" x14ac:dyDescent="0.2">
      <c r="A12" s="11"/>
      <c r="B12" s="27" t="s">
        <v>227</v>
      </c>
      <c r="C12" s="79">
        <v>952.90235499999994</v>
      </c>
      <c r="D12" s="79">
        <v>1143.422327</v>
      </c>
      <c r="E12" s="79">
        <v>714.16478600000005</v>
      </c>
      <c r="F12" s="66" t="s">
        <v>508</v>
      </c>
      <c r="G12" s="56"/>
      <c r="I12" s="91"/>
      <c r="J12" s="90"/>
      <c r="L12" s="5"/>
      <c r="M12" s="5"/>
    </row>
    <row r="13" spans="1:13" ht="20.100000000000001" customHeight="1" x14ac:dyDescent="0.2">
      <c r="A13" s="10"/>
      <c r="B13" s="26" t="s">
        <v>231</v>
      </c>
      <c r="C13" s="78">
        <v>533.19311100000004</v>
      </c>
      <c r="D13" s="78">
        <v>675.40180799999996</v>
      </c>
      <c r="E13" s="78">
        <v>378.64710000000002</v>
      </c>
      <c r="F13" s="65" t="s">
        <v>510</v>
      </c>
      <c r="G13" s="53"/>
      <c r="I13" s="91"/>
      <c r="J13" s="90"/>
      <c r="L13" s="5"/>
      <c r="M13" s="5"/>
    </row>
    <row r="14" spans="1:13" ht="20.100000000000001" customHeight="1" x14ac:dyDescent="0.2">
      <c r="A14" s="10"/>
      <c r="B14" s="26" t="s">
        <v>228</v>
      </c>
      <c r="C14" s="78">
        <v>521.36591099999998</v>
      </c>
      <c r="D14" s="78">
        <v>543.566192</v>
      </c>
      <c r="E14" s="78">
        <v>321.705985</v>
      </c>
      <c r="F14" s="65" t="s">
        <v>507</v>
      </c>
      <c r="G14" s="53"/>
      <c r="I14" s="91"/>
      <c r="J14" s="90"/>
      <c r="L14" s="5"/>
      <c r="M14" s="5"/>
    </row>
    <row r="15" spans="1:13" ht="20.100000000000001" customHeight="1" x14ac:dyDescent="0.2">
      <c r="A15" s="11"/>
      <c r="B15" s="27" t="s">
        <v>230</v>
      </c>
      <c r="C15" s="79">
        <v>276.84078099999999</v>
      </c>
      <c r="D15" s="79">
        <v>136.86192299999999</v>
      </c>
      <c r="E15" s="79">
        <v>187.88724300000001</v>
      </c>
      <c r="F15" s="66" t="s">
        <v>511</v>
      </c>
      <c r="G15" s="56"/>
      <c r="I15" s="91"/>
      <c r="J15" s="90"/>
      <c r="L15" s="5"/>
      <c r="M15" s="5"/>
    </row>
    <row r="16" spans="1:13" ht="20.100000000000001" customHeight="1" x14ac:dyDescent="0.2">
      <c r="A16" s="10"/>
      <c r="B16" s="26" t="s">
        <v>614</v>
      </c>
      <c r="C16" s="78"/>
      <c r="D16" s="78"/>
      <c r="E16" s="78">
        <v>80.991191000000001</v>
      </c>
      <c r="F16" s="65" t="s">
        <v>615</v>
      </c>
      <c r="G16" s="53"/>
      <c r="I16" s="91"/>
      <c r="J16" s="90"/>
      <c r="L16" s="5"/>
      <c r="M16" s="5"/>
    </row>
    <row r="17" spans="1:13" ht="20.100000000000001" customHeight="1" x14ac:dyDescent="0.2">
      <c r="A17" s="11"/>
      <c r="B17" s="27" t="s">
        <v>232</v>
      </c>
      <c r="C17" s="79">
        <v>42.181243000000002</v>
      </c>
      <c r="D17" s="79">
        <v>43.753039000000001</v>
      </c>
      <c r="E17" s="79">
        <v>6.4293579999999997</v>
      </c>
      <c r="F17" s="66" t="s">
        <v>513</v>
      </c>
      <c r="G17" s="56"/>
      <c r="I17" s="91"/>
      <c r="J17" s="90"/>
      <c r="L17" s="5"/>
      <c r="M17" s="5"/>
    </row>
    <row r="18" spans="1:13" ht="20.100000000000001" customHeight="1" x14ac:dyDescent="0.2">
      <c r="A18" s="10"/>
      <c r="B18" s="26" t="s">
        <v>229</v>
      </c>
      <c r="C18" s="78">
        <v>488.864846</v>
      </c>
      <c r="D18" s="78">
        <v>87.829943</v>
      </c>
      <c r="E18" s="78">
        <v>1.8382499999999999</v>
      </c>
      <c r="F18" s="65" t="s">
        <v>512</v>
      </c>
      <c r="G18" s="53"/>
      <c r="I18" s="91"/>
      <c r="J18" s="90"/>
      <c r="L18" s="5"/>
      <c r="M18" s="5"/>
    </row>
    <row r="19" spans="1:13" ht="20.100000000000001" customHeight="1" x14ac:dyDescent="0.2">
      <c r="A19" s="69" t="s">
        <v>222</v>
      </c>
      <c r="B19" s="89" t="s">
        <v>0</v>
      </c>
      <c r="C19" s="85">
        <f t="shared" ref="C19:D19" si="1">SUBTOTAL(9,C20:C32)</f>
        <v>8593.737568999999</v>
      </c>
      <c r="D19" s="85">
        <f t="shared" si="1"/>
        <v>5981.7201250000016</v>
      </c>
      <c r="E19" s="85">
        <f>SUBTOTAL(9,E20:E32)</f>
        <v>6231.768415999999</v>
      </c>
      <c r="F19" s="88" t="s">
        <v>1</v>
      </c>
      <c r="G19" s="70" t="s">
        <v>205</v>
      </c>
      <c r="L19" s="5"/>
      <c r="M19" s="5"/>
    </row>
    <row r="20" spans="1:13" ht="20.100000000000001" customHeight="1" x14ac:dyDescent="0.2">
      <c r="A20" s="11"/>
      <c r="B20" s="27" t="s">
        <v>233</v>
      </c>
      <c r="C20" s="79">
        <v>4094.0216359999999</v>
      </c>
      <c r="D20" s="79">
        <v>2882.9146930000002</v>
      </c>
      <c r="E20" s="79">
        <v>2955.7940349999999</v>
      </c>
      <c r="F20" s="66" t="s">
        <v>208</v>
      </c>
      <c r="G20" s="56"/>
      <c r="I20" s="91"/>
      <c r="L20" s="5"/>
      <c r="M20" s="5"/>
    </row>
    <row r="21" spans="1:13" ht="20.100000000000001" customHeight="1" x14ac:dyDescent="0.2">
      <c r="A21" s="10"/>
      <c r="B21" s="26" t="s">
        <v>234</v>
      </c>
      <c r="C21" s="78">
        <v>2128.133769</v>
      </c>
      <c r="D21" s="78">
        <v>1572.1223210000001</v>
      </c>
      <c r="E21" s="78">
        <v>1530.57925</v>
      </c>
      <c r="F21" s="65" t="s">
        <v>259</v>
      </c>
      <c r="G21" s="53"/>
      <c r="I21" s="91"/>
      <c r="L21" s="5"/>
      <c r="M21" s="5"/>
    </row>
    <row r="22" spans="1:13" ht="20.100000000000001" customHeight="1" x14ac:dyDescent="0.2">
      <c r="A22" s="11"/>
      <c r="B22" s="27" t="s">
        <v>235</v>
      </c>
      <c r="C22" s="79">
        <v>1281.9031460000001</v>
      </c>
      <c r="D22" s="79">
        <v>914.14137800000003</v>
      </c>
      <c r="E22" s="79">
        <v>964.70909900000004</v>
      </c>
      <c r="F22" s="66" t="s">
        <v>209</v>
      </c>
      <c r="G22" s="56"/>
      <c r="I22" s="91"/>
      <c r="L22" s="5"/>
      <c r="M22" s="5"/>
    </row>
    <row r="23" spans="1:13" ht="20.100000000000001" customHeight="1" x14ac:dyDescent="0.2">
      <c r="A23" s="10"/>
      <c r="B23" s="26" t="s">
        <v>236</v>
      </c>
      <c r="C23" s="78">
        <v>431.22373099999999</v>
      </c>
      <c r="D23" s="78">
        <v>217.97692000000001</v>
      </c>
      <c r="E23" s="78">
        <v>341.65725800000001</v>
      </c>
      <c r="F23" s="65" t="s">
        <v>210</v>
      </c>
      <c r="G23" s="53"/>
      <c r="I23" s="91"/>
      <c r="L23" s="5"/>
      <c r="M23" s="5"/>
    </row>
    <row r="24" spans="1:13" ht="20.100000000000001" customHeight="1" x14ac:dyDescent="0.2">
      <c r="A24" s="11"/>
      <c r="B24" s="27" t="s">
        <v>238</v>
      </c>
      <c r="C24" s="79">
        <v>261.05167399999999</v>
      </c>
      <c r="D24" s="79">
        <v>132.23531800000001</v>
      </c>
      <c r="E24" s="79">
        <v>166.122399</v>
      </c>
      <c r="F24" s="66" t="s">
        <v>212</v>
      </c>
      <c r="G24" s="56"/>
      <c r="I24" s="91"/>
      <c r="L24" s="5"/>
      <c r="M24" s="5"/>
    </row>
    <row r="25" spans="1:13" ht="20.100000000000001" customHeight="1" x14ac:dyDescent="0.2">
      <c r="A25" s="10"/>
      <c r="B25" s="26" t="s">
        <v>237</v>
      </c>
      <c r="C25" s="78">
        <v>239.104478</v>
      </c>
      <c r="D25" s="78">
        <v>134.83390399999999</v>
      </c>
      <c r="E25" s="78">
        <v>149.023505</v>
      </c>
      <c r="F25" s="65" t="s">
        <v>211</v>
      </c>
      <c r="G25" s="53"/>
      <c r="I25" s="91"/>
      <c r="L25" s="5"/>
      <c r="M25" s="5"/>
    </row>
    <row r="26" spans="1:13" ht="20.100000000000001" customHeight="1" x14ac:dyDescent="0.2">
      <c r="A26" s="11"/>
      <c r="B26" s="27" t="s">
        <v>239</v>
      </c>
      <c r="C26" s="79">
        <v>74.074944000000002</v>
      </c>
      <c r="D26" s="79">
        <v>58.574719000000002</v>
      </c>
      <c r="E26" s="79">
        <v>57.356889000000002</v>
      </c>
      <c r="F26" s="66" t="s">
        <v>213</v>
      </c>
      <c r="G26" s="56"/>
      <c r="I26" s="91"/>
      <c r="L26" s="5"/>
      <c r="M26" s="5"/>
    </row>
    <row r="27" spans="1:13" ht="20.100000000000001" customHeight="1" x14ac:dyDescent="0.2">
      <c r="A27" s="10"/>
      <c r="B27" s="26" t="s">
        <v>240</v>
      </c>
      <c r="C27" s="78">
        <v>61.734622000000002</v>
      </c>
      <c r="D27" s="78">
        <v>38.635134999999998</v>
      </c>
      <c r="E27" s="78">
        <v>39.215941999999998</v>
      </c>
      <c r="F27" s="65" t="s">
        <v>214</v>
      </c>
      <c r="G27" s="53"/>
      <c r="I27" s="91"/>
      <c r="L27" s="5"/>
      <c r="M27" s="5"/>
    </row>
    <row r="28" spans="1:13" ht="20.100000000000001" customHeight="1" x14ac:dyDescent="0.2">
      <c r="A28" s="11"/>
      <c r="B28" s="27" t="s">
        <v>241</v>
      </c>
      <c r="C28" s="79">
        <v>22.489568999999999</v>
      </c>
      <c r="D28" s="79">
        <v>30.285737000000001</v>
      </c>
      <c r="E28" s="79">
        <v>27.310039</v>
      </c>
      <c r="F28" s="66" t="s">
        <v>215</v>
      </c>
      <c r="G28" s="56"/>
      <c r="I28" s="91"/>
      <c r="L28" s="5"/>
      <c r="M28" s="5"/>
    </row>
    <row r="29" spans="1:13" ht="20.100000000000001" customHeight="1" x14ac:dyDescent="0.2">
      <c r="A29" s="10"/>
      <c r="B29" s="26" t="s">
        <v>242</v>
      </c>
      <c r="C29" s="78"/>
      <c r="D29" s="78"/>
      <c r="E29" s="78"/>
      <c r="F29" s="65" t="s">
        <v>216</v>
      </c>
      <c r="G29" s="53"/>
      <c r="I29" s="91"/>
      <c r="L29" s="5"/>
      <c r="M29" s="5"/>
    </row>
    <row r="30" spans="1:13" ht="20.100000000000001" customHeight="1" x14ac:dyDescent="0.2">
      <c r="A30" s="11"/>
      <c r="B30" s="27" t="s">
        <v>243</v>
      </c>
      <c r="C30" s="79"/>
      <c r="D30" s="79"/>
      <c r="E30" s="79"/>
      <c r="F30" s="66" t="s">
        <v>217</v>
      </c>
      <c r="G30" s="56"/>
      <c r="I30" s="91"/>
      <c r="L30" s="5"/>
      <c r="M30" s="5"/>
    </row>
    <row r="31" spans="1:13" ht="20.100000000000001" customHeight="1" x14ac:dyDescent="0.2">
      <c r="A31" s="10"/>
      <c r="B31" s="26" t="s">
        <v>244</v>
      </c>
      <c r="C31" s="78"/>
      <c r="D31" s="78"/>
      <c r="E31" s="78"/>
      <c r="F31" s="65" t="s">
        <v>218</v>
      </c>
      <c r="G31" s="53"/>
      <c r="I31" s="91"/>
      <c r="L31" s="5"/>
      <c r="M31" s="5"/>
    </row>
    <row r="32" spans="1:13" ht="20.100000000000001" customHeight="1" x14ac:dyDescent="0.2">
      <c r="A32" s="11"/>
      <c r="B32" s="27" t="s">
        <v>245</v>
      </c>
      <c r="C32" s="79"/>
      <c r="D32" s="79"/>
      <c r="E32" s="79"/>
      <c r="F32" s="66" t="s">
        <v>219</v>
      </c>
      <c r="G32" s="56"/>
      <c r="I32" s="91"/>
      <c r="L32" s="5"/>
      <c r="M32" s="5"/>
    </row>
    <row r="33" spans="1:13" ht="20.100000000000001" customHeight="1" x14ac:dyDescent="0.2">
      <c r="A33" s="69" t="s">
        <v>223</v>
      </c>
      <c r="B33" s="89" t="s">
        <v>0</v>
      </c>
      <c r="C33" s="85">
        <f t="shared" ref="C33:D33" si="2">SUBTOTAL(9,C34:C47)</f>
        <v>10601.971406999995</v>
      </c>
      <c r="D33" s="85">
        <f t="shared" si="2"/>
        <v>10053.088562000001</v>
      </c>
      <c r="E33" s="85">
        <f>SUBTOTAL(9,E34:E47)</f>
        <v>9351.1173029999991</v>
      </c>
      <c r="F33" s="88" t="s">
        <v>1</v>
      </c>
      <c r="G33" s="70" t="s">
        <v>206</v>
      </c>
      <c r="L33" s="5"/>
      <c r="M33" s="5"/>
    </row>
    <row r="34" spans="1:13" ht="20.100000000000001" customHeight="1" x14ac:dyDescent="0.2">
      <c r="A34" s="10"/>
      <c r="B34" s="26" t="s">
        <v>246</v>
      </c>
      <c r="C34" s="78">
        <v>4935.5839050000004</v>
      </c>
      <c r="D34" s="78">
        <v>5418.0305619999999</v>
      </c>
      <c r="E34" s="78">
        <v>4428.3061889999999</v>
      </c>
      <c r="F34" s="65" t="s">
        <v>515</v>
      </c>
      <c r="G34" s="53"/>
      <c r="I34" s="91"/>
      <c r="J34" s="91"/>
      <c r="K34"/>
      <c r="L34" s="5"/>
      <c r="M34" s="5"/>
    </row>
    <row r="35" spans="1:13" ht="20.100000000000001" customHeight="1" x14ac:dyDescent="0.2">
      <c r="A35" s="11"/>
      <c r="B35" s="27" t="s">
        <v>247</v>
      </c>
      <c r="C35" s="79">
        <v>3895.726874</v>
      </c>
      <c r="D35" s="79">
        <v>2987.116493</v>
      </c>
      <c r="E35" s="79">
        <v>3141.025224</v>
      </c>
      <c r="F35" s="66" t="s">
        <v>558</v>
      </c>
      <c r="G35" s="56"/>
      <c r="I35" s="91"/>
      <c r="J35" s="91"/>
      <c r="K35"/>
      <c r="L35" s="5"/>
      <c r="M35" s="5"/>
    </row>
    <row r="36" spans="1:13" ht="20.100000000000001" customHeight="1" x14ac:dyDescent="0.2">
      <c r="A36" s="10"/>
      <c r="B36" s="26" t="s">
        <v>248</v>
      </c>
      <c r="C36" s="78">
        <v>1729.733019</v>
      </c>
      <c r="D36" s="78">
        <v>1602.4389289999999</v>
      </c>
      <c r="E36" s="78">
        <v>1728.811721</v>
      </c>
      <c r="F36" s="65" t="s">
        <v>220</v>
      </c>
      <c r="G36" s="53"/>
      <c r="I36" s="91"/>
      <c r="J36" s="91"/>
      <c r="K36"/>
      <c r="L36" s="5"/>
      <c r="M36" s="5"/>
    </row>
    <row r="37" spans="1:13" ht="20.100000000000001" customHeight="1" x14ac:dyDescent="0.2">
      <c r="A37" s="11"/>
      <c r="B37" s="27" t="s">
        <v>564</v>
      </c>
      <c r="C37" s="79">
        <v>7.7079620000000002</v>
      </c>
      <c r="D37" s="79">
        <v>16.467039</v>
      </c>
      <c r="E37" s="79">
        <v>26.757781999999999</v>
      </c>
      <c r="F37" s="66" t="s">
        <v>261</v>
      </c>
      <c r="G37" s="56"/>
      <c r="I37" s="91"/>
      <c r="J37" s="91"/>
      <c r="K37"/>
      <c r="L37" s="5"/>
      <c r="M37" s="5"/>
    </row>
    <row r="38" spans="1:13" ht="20.100000000000001" customHeight="1" x14ac:dyDescent="0.2">
      <c r="A38" s="10"/>
      <c r="B38" s="26" t="s">
        <v>250</v>
      </c>
      <c r="C38" s="78">
        <v>2.0318610000000001</v>
      </c>
      <c r="D38" s="78">
        <v>7.7999749999999999</v>
      </c>
      <c r="E38" s="78">
        <v>10.600364000000001</v>
      </c>
      <c r="F38" s="65" t="s">
        <v>262</v>
      </c>
      <c r="G38" s="53"/>
      <c r="I38" s="91"/>
      <c r="J38" s="91"/>
      <c r="K38"/>
      <c r="L38" s="5"/>
      <c r="M38" s="5"/>
    </row>
    <row r="39" spans="1:13" ht="20.100000000000001" customHeight="1" x14ac:dyDescent="0.2">
      <c r="A39" s="11"/>
      <c r="B39" s="27" t="s">
        <v>249</v>
      </c>
      <c r="C39" s="79">
        <v>14.912553000000001</v>
      </c>
      <c r="D39" s="79">
        <v>13.073757000000001</v>
      </c>
      <c r="E39" s="79">
        <v>8.6705310000000004</v>
      </c>
      <c r="F39" s="66" t="s">
        <v>516</v>
      </c>
      <c r="G39" s="56"/>
      <c r="I39" s="91"/>
      <c r="J39" s="91"/>
      <c r="K39"/>
      <c r="L39" s="5"/>
      <c r="M39" s="5"/>
    </row>
    <row r="40" spans="1:13" ht="20.100000000000001" customHeight="1" x14ac:dyDescent="0.2">
      <c r="A40" s="10"/>
      <c r="B40" s="26" t="s">
        <v>251</v>
      </c>
      <c r="C40" s="78">
        <v>3.9698570000000002</v>
      </c>
      <c r="D40" s="78">
        <v>2.4307639999999999</v>
      </c>
      <c r="E40" s="78">
        <v>2.8174709999999998</v>
      </c>
      <c r="F40" s="65" t="s">
        <v>517</v>
      </c>
      <c r="G40" s="53"/>
      <c r="I40" s="91"/>
      <c r="J40" s="91"/>
      <c r="K40"/>
      <c r="L40" s="5"/>
      <c r="M40" s="5"/>
    </row>
    <row r="41" spans="1:13" ht="20.100000000000001" customHeight="1" x14ac:dyDescent="0.2">
      <c r="A41" s="11"/>
      <c r="B41" s="27" t="s">
        <v>563</v>
      </c>
      <c r="C41" s="79">
        <v>5.1787720000000004</v>
      </c>
      <c r="D41" s="79">
        <v>3.4549439999999998</v>
      </c>
      <c r="E41" s="79">
        <v>1.5203249999999999</v>
      </c>
      <c r="F41" s="66" t="s">
        <v>263</v>
      </c>
      <c r="G41" s="56"/>
      <c r="I41" s="91"/>
      <c r="J41" s="91"/>
      <c r="K41"/>
      <c r="L41" s="5"/>
      <c r="M41" s="5"/>
    </row>
    <row r="42" spans="1:13" ht="20.100000000000001" customHeight="1" x14ac:dyDescent="0.2">
      <c r="A42" s="10"/>
      <c r="B42" s="26" t="s">
        <v>252</v>
      </c>
      <c r="C42" s="78">
        <v>3.483244</v>
      </c>
      <c r="D42" s="78">
        <v>0.70953100000000002</v>
      </c>
      <c r="E42" s="78">
        <v>1.2529189999999999</v>
      </c>
      <c r="F42" s="65" t="s">
        <v>520</v>
      </c>
      <c r="G42" s="53"/>
      <c r="I42" s="91"/>
      <c r="J42" s="91"/>
      <c r="K42"/>
      <c r="L42" s="5"/>
      <c r="M42" s="5"/>
    </row>
    <row r="43" spans="1:13" ht="20.100000000000001" customHeight="1" x14ac:dyDescent="0.2">
      <c r="A43" s="11"/>
      <c r="B43" s="27" t="s">
        <v>253</v>
      </c>
      <c r="C43" s="79">
        <v>2.5119210000000001</v>
      </c>
      <c r="D43" s="79">
        <v>0.93013599999999996</v>
      </c>
      <c r="E43" s="79">
        <v>0.662601</v>
      </c>
      <c r="F43" s="66" t="s">
        <v>521</v>
      </c>
      <c r="G43" s="56"/>
      <c r="I43" s="91"/>
      <c r="J43" s="91"/>
      <c r="K43"/>
      <c r="L43" s="5"/>
      <c r="M43" s="5"/>
    </row>
    <row r="44" spans="1:13" ht="20.100000000000001" customHeight="1" x14ac:dyDescent="0.2">
      <c r="A44" s="10"/>
      <c r="B44" s="26" t="s">
        <v>254</v>
      </c>
      <c r="C44" s="78">
        <v>0.905169</v>
      </c>
      <c r="D44" s="78">
        <v>0.34725299999999998</v>
      </c>
      <c r="E44" s="78">
        <v>0.26194000000000001</v>
      </c>
      <c r="F44" s="65" t="s">
        <v>514</v>
      </c>
      <c r="G44" s="53"/>
      <c r="I44" s="91"/>
      <c r="J44" s="91"/>
      <c r="K44"/>
      <c r="L44" s="5"/>
      <c r="M44" s="5"/>
    </row>
    <row r="45" spans="1:13" ht="20.100000000000001" customHeight="1" x14ac:dyDescent="0.2">
      <c r="A45" s="11"/>
      <c r="B45" s="27" t="s">
        <v>257</v>
      </c>
      <c r="C45" s="79">
        <v>6.3107999999999997E-2</v>
      </c>
      <c r="D45" s="79">
        <v>0.13725799999999999</v>
      </c>
      <c r="E45" s="79">
        <v>0.19265599999999999</v>
      </c>
      <c r="F45" s="66" t="s">
        <v>260</v>
      </c>
      <c r="G45" s="56"/>
      <c r="I45" s="91"/>
      <c r="J45" s="91"/>
      <c r="K45"/>
      <c r="L45" s="5"/>
      <c r="M45" s="5"/>
    </row>
    <row r="46" spans="1:13" ht="20.100000000000001" customHeight="1" x14ac:dyDescent="0.2">
      <c r="A46" s="10"/>
      <c r="B46" s="26" t="s">
        <v>256</v>
      </c>
      <c r="C46" s="78">
        <v>1.717E-3</v>
      </c>
      <c r="D46" s="78">
        <v>1.2264000000000001E-2</v>
      </c>
      <c r="E46" s="78">
        <v>0.18033199999999999</v>
      </c>
      <c r="F46" s="65" t="s">
        <v>518</v>
      </c>
      <c r="G46" s="53"/>
      <c r="I46" s="91"/>
      <c r="J46" s="91"/>
      <c r="K46"/>
      <c r="L46" s="5"/>
      <c r="M46" s="5"/>
    </row>
    <row r="47" spans="1:13" ht="20.100000000000001" customHeight="1" thickBot="1" x14ac:dyDescent="0.25">
      <c r="A47" s="11"/>
      <c r="B47" s="27" t="s">
        <v>255</v>
      </c>
      <c r="C47" s="79">
        <v>0.16144500000000001</v>
      </c>
      <c r="D47" s="79">
        <v>0.139657</v>
      </c>
      <c r="E47" s="79">
        <v>5.7248E-2</v>
      </c>
      <c r="F47" s="66" t="s">
        <v>519</v>
      </c>
      <c r="G47" s="56"/>
      <c r="I47" s="91"/>
      <c r="J47" s="91"/>
      <c r="K47"/>
      <c r="L47" s="5"/>
      <c r="M47" s="5"/>
    </row>
    <row r="48" spans="1:13" ht="19.5" customHeight="1" thickBot="1" x14ac:dyDescent="0.25">
      <c r="A48" s="22"/>
      <c r="B48" s="64" t="s">
        <v>118</v>
      </c>
      <c r="C48" s="81">
        <f t="shared" ref="C48:D48" si="3">SUBTOTAL(9,C8:C47)</f>
        <v>54255.555959999991</v>
      </c>
      <c r="D48" s="81">
        <f t="shared" si="3"/>
        <v>39756.556612</v>
      </c>
      <c r="E48" s="81">
        <f>SUBTOTAL(9,E8:E47)</f>
        <v>38867.330274999993</v>
      </c>
      <c r="F48" s="68" t="s">
        <v>1</v>
      </c>
      <c r="G48" s="25"/>
      <c r="L48" s="5"/>
      <c r="M48" s="5"/>
    </row>
    <row r="49" spans="1:13" ht="35.1" customHeight="1" x14ac:dyDescent="0.2">
      <c r="A49" s="2"/>
      <c r="B49" s="2"/>
      <c r="C49" s="93"/>
      <c r="D49" s="93"/>
      <c r="E49" s="93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 x14ac:dyDescent="0.2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 x14ac:dyDescent="0.2">
      <c r="A122" s="2"/>
      <c r="B122" s="2"/>
      <c r="C122" s="2"/>
      <c r="D122" s="2"/>
      <c r="E122" s="2"/>
      <c r="F122" s="2"/>
      <c r="G122" s="2"/>
      <c r="L122" s="5"/>
      <c r="M122" s="5"/>
    </row>
    <row r="123" spans="1:13" ht="35.1" customHeight="1" x14ac:dyDescent="0.2">
      <c r="A123" s="2"/>
      <c r="B123" s="2"/>
      <c r="C123" s="2"/>
      <c r="D123" s="2"/>
      <c r="E123" s="2"/>
      <c r="F123" s="2"/>
      <c r="G123" s="2"/>
      <c r="L123" s="5"/>
      <c r="M123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9" t="s">
        <v>110</v>
      </c>
    </row>
    <row r="2" spans="1:8" ht="45" customHeight="1" x14ac:dyDescent="0.2">
      <c r="G2" s="49"/>
    </row>
    <row r="3" spans="1:8" ht="30" customHeight="1" x14ac:dyDescent="0.2">
      <c r="A3" s="99" t="s">
        <v>74</v>
      </c>
      <c r="B3" s="99"/>
      <c r="C3" s="99"/>
      <c r="D3" s="99"/>
      <c r="E3" s="99"/>
      <c r="F3" s="99"/>
    </row>
    <row r="4" spans="1:8" ht="30" customHeight="1" x14ac:dyDescent="0.2">
      <c r="A4" s="99" t="s">
        <v>75</v>
      </c>
      <c r="B4" s="99"/>
      <c r="C4" s="99"/>
      <c r="D4" s="99"/>
      <c r="E4" s="99"/>
      <c r="F4" s="99"/>
    </row>
    <row r="5" spans="1:8" ht="36" customHeight="1" x14ac:dyDescent="0.2">
      <c r="A5" s="7"/>
      <c r="B5" s="97"/>
      <c r="C5" s="98"/>
      <c r="D5" s="50" t="s">
        <v>53</v>
      </c>
      <c r="E5" s="50" t="s">
        <v>62</v>
      </c>
      <c r="F5" s="51" t="s">
        <v>182</v>
      </c>
    </row>
    <row r="6" spans="1:8" ht="15.75" customHeight="1" x14ac:dyDescent="0.2">
      <c r="A6" s="7" t="s">
        <v>22</v>
      </c>
      <c r="B6" s="97" t="s">
        <v>83</v>
      </c>
      <c r="C6" s="98"/>
      <c r="D6" s="16" t="s">
        <v>54</v>
      </c>
      <c r="E6" s="16" t="s">
        <v>61</v>
      </c>
      <c r="F6" s="110" t="s">
        <v>183</v>
      </c>
    </row>
    <row r="7" spans="1:8" ht="18" customHeight="1" x14ac:dyDescent="0.2">
      <c r="A7" s="7" t="s">
        <v>24</v>
      </c>
      <c r="B7" s="97" t="s">
        <v>84</v>
      </c>
      <c r="C7" s="98"/>
      <c r="D7" s="109" t="s">
        <v>119</v>
      </c>
      <c r="E7" s="109"/>
      <c r="F7" s="111"/>
    </row>
    <row r="8" spans="1:8" ht="18" customHeight="1" x14ac:dyDescent="0.2">
      <c r="A8" s="10">
        <v>2015</v>
      </c>
      <c r="B8" s="52" t="s">
        <v>106</v>
      </c>
      <c r="C8" s="53" t="s">
        <v>96</v>
      </c>
      <c r="D8" s="82">
        <v>16655.954892000002</v>
      </c>
      <c r="E8" s="82">
        <v>54255.579189999997</v>
      </c>
      <c r="F8" s="54">
        <f>D8/E8*100</f>
        <v>30.699063839447334</v>
      </c>
    </row>
    <row r="9" spans="1:8" ht="18" customHeight="1" x14ac:dyDescent="0.2">
      <c r="A9" s="11">
        <v>2016</v>
      </c>
      <c r="B9" s="55" t="s">
        <v>97</v>
      </c>
      <c r="C9" s="56" t="s">
        <v>85</v>
      </c>
      <c r="D9" s="83">
        <v>12708.491765999999</v>
      </c>
      <c r="E9" s="83">
        <v>48995.851939</v>
      </c>
      <c r="F9" s="57">
        <f t="shared" ref="F9:F20" si="0">D9/E9*100</f>
        <v>25.93789323598682</v>
      </c>
    </row>
    <row r="10" spans="1:8" ht="18" customHeight="1" x14ac:dyDescent="0.2">
      <c r="A10" s="10">
        <v>2016</v>
      </c>
      <c r="B10" s="52" t="s">
        <v>98</v>
      </c>
      <c r="C10" s="53" t="s">
        <v>86</v>
      </c>
      <c r="D10" s="82">
        <v>13838.191693999999</v>
      </c>
      <c r="E10" s="82">
        <v>44562.299589000002</v>
      </c>
      <c r="F10" s="54">
        <f t="shared" si="0"/>
        <v>31.053585253970812</v>
      </c>
    </row>
    <row r="11" spans="1:8" ht="18" customHeight="1" x14ac:dyDescent="0.2">
      <c r="A11" s="11">
        <v>2016</v>
      </c>
      <c r="B11" s="55" t="s">
        <v>99</v>
      </c>
      <c r="C11" s="56" t="s">
        <v>87</v>
      </c>
      <c r="D11" s="83">
        <v>15425.97884</v>
      </c>
      <c r="E11" s="83">
        <v>46942.342365999997</v>
      </c>
      <c r="F11" s="57">
        <f t="shared" si="0"/>
        <v>32.861544742967332</v>
      </c>
    </row>
    <row r="12" spans="1:8" ht="18" customHeight="1" x14ac:dyDescent="0.2">
      <c r="A12" s="10">
        <v>2016</v>
      </c>
      <c r="B12" s="52" t="s">
        <v>100</v>
      </c>
      <c r="C12" s="53" t="s">
        <v>88</v>
      </c>
      <c r="D12" s="82">
        <v>14398.281650999999</v>
      </c>
      <c r="E12" s="82">
        <v>44210.982059000002</v>
      </c>
      <c r="F12" s="54">
        <f t="shared" si="0"/>
        <v>32.567206111335295</v>
      </c>
    </row>
    <row r="13" spans="1:8" ht="18" customHeight="1" x14ac:dyDescent="0.2">
      <c r="A13" s="11">
        <v>2016</v>
      </c>
      <c r="B13" s="55" t="s">
        <v>101</v>
      </c>
      <c r="C13" s="56" t="s">
        <v>89</v>
      </c>
      <c r="D13" s="83">
        <v>16315.411754000001</v>
      </c>
      <c r="E13" s="83">
        <v>48315.619323999999</v>
      </c>
      <c r="F13" s="57">
        <f t="shared" si="0"/>
        <v>33.768400327418725</v>
      </c>
    </row>
    <row r="14" spans="1:8" ht="18" customHeight="1" x14ac:dyDescent="0.2">
      <c r="A14" s="10">
        <v>2016</v>
      </c>
      <c r="B14" s="52" t="s">
        <v>107</v>
      </c>
      <c r="C14" s="53" t="s">
        <v>90</v>
      </c>
      <c r="D14" s="82">
        <v>14673.520452000001</v>
      </c>
      <c r="E14" s="82">
        <v>44424.089144999998</v>
      </c>
      <c r="F14" s="54">
        <f t="shared" si="0"/>
        <v>33.030548818020115</v>
      </c>
    </row>
    <row r="15" spans="1:8" ht="18" customHeight="1" x14ac:dyDescent="0.2">
      <c r="A15" s="11">
        <v>2016</v>
      </c>
      <c r="B15" s="55" t="s">
        <v>108</v>
      </c>
      <c r="C15" s="56" t="s">
        <v>91</v>
      </c>
      <c r="D15" s="83">
        <v>12374.605503999999</v>
      </c>
      <c r="E15" s="83">
        <v>36674.912578000003</v>
      </c>
      <c r="F15" s="57">
        <f t="shared" si="0"/>
        <v>33.741336063669564</v>
      </c>
    </row>
    <row r="16" spans="1:8" ht="18" customHeight="1" x14ac:dyDescent="0.2">
      <c r="A16" s="10">
        <v>2016</v>
      </c>
      <c r="B16" s="52" t="s">
        <v>102</v>
      </c>
      <c r="C16" s="53" t="s">
        <v>92</v>
      </c>
      <c r="D16" s="82">
        <v>15821.20376</v>
      </c>
      <c r="E16" s="82">
        <v>44135.750831999998</v>
      </c>
      <c r="F16" s="54">
        <f t="shared" si="0"/>
        <v>35.846685423393907</v>
      </c>
    </row>
    <row r="17" spans="1:6" ht="18" customHeight="1" x14ac:dyDescent="0.2">
      <c r="A17" s="11">
        <v>2016</v>
      </c>
      <c r="B17" s="55" t="s">
        <v>103</v>
      </c>
      <c r="C17" s="56" t="s">
        <v>93</v>
      </c>
      <c r="D17" s="83">
        <v>13089.304006</v>
      </c>
      <c r="E17" s="83">
        <v>33200.907458000001</v>
      </c>
      <c r="F17" s="57">
        <f t="shared" si="0"/>
        <v>39.424536882187041</v>
      </c>
    </row>
    <row r="18" spans="1:6" ht="18" customHeight="1" x14ac:dyDescent="0.2">
      <c r="A18" s="10">
        <v>2016</v>
      </c>
      <c r="B18" s="52" t="s">
        <v>104</v>
      </c>
      <c r="C18" s="53" t="s">
        <v>94</v>
      </c>
      <c r="D18" s="82">
        <v>14988.783635</v>
      </c>
      <c r="E18" s="82">
        <v>39497.717182</v>
      </c>
      <c r="F18" s="54">
        <f t="shared" si="0"/>
        <v>37.948480834813225</v>
      </c>
    </row>
    <row r="19" spans="1:6" ht="18" customHeight="1" x14ac:dyDescent="0.2">
      <c r="A19" s="11">
        <v>2016</v>
      </c>
      <c r="B19" s="55" t="s">
        <v>105</v>
      </c>
      <c r="C19" s="56" t="s">
        <v>95</v>
      </c>
      <c r="D19" s="83">
        <v>14397.215461</v>
      </c>
      <c r="E19" s="83">
        <v>39756.556612</v>
      </c>
      <c r="F19" s="57">
        <f t="shared" si="0"/>
        <v>36.213436695506942</v>
      </c>
    </row>
    <row r="20" spans="1:6" ht="18" customHeight="1" thickBot="1" x14ac:dyDescent="0.25">
      <c r="A20" s="58">
        <v>2016</v>
      </c>
      <c r="B20" s="59" t="s">
        <v>106</v>
      </c>
      <c r="C20" s="60" t="s">
        <v>96</v>
      </c>
      <c r="D20" s="84">
        <v>14937.658111999999</v>
      </c>
      <c r="E20" s="84">
        <v>38867.330275</v>
      </c>
      <c r="F20" s="61">
        <f t="shared" si="0"/>
        <v>38.432426426798102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110</v>
      </c>
    </row>
    <row r="2" spans="1:6" ht="45" customHeight="1" x14ac:dyDescent="0.2">
      <c r="E2" s="49"/>
    </row>
    <row r="3" spans="1:6" ht="30" customHeight="1" x14ac:dyDescent="0.2">
      <c r="A3" s="99" t="s">
        <v>76</v>
      </c>
      <c r="B3" s="99"/>
      <c r="C3" s="99"/>
      <c r="D3" s="99"/>
    </row>
    <row r="4" spans="1:6" ht="30" customHeight="1" x14ac:dyDescent="0.2">
      <c r="A4" s="99" t="s">
        <v>82</v>
      </c>
      <c r="B4" s="99"/>
      <c r="C4" s="99"/>
      <c r="D4" s="99"/>
    </row>
    <row r="5" spans="1:6" ht="36" customHeight="1" x14ac:dyDescent="0.2">
      <c r="A5" s="7"/>
      <c r="B5" s="50" t="s">
        <v>53</v>
      </c>
      <c r="C5" s="50" t="s">
        <v>62</v>
      </c>
      <c r="D5" s="51" t="s">
        <v>182</v>
      </c>
    </row>
    <row r="6" spans="1:6" ht="15.75" customHeight="1" x14ac:dyDescent="0.2">
      <c r="A6" s="7" t="s">
        <v>22</v>
      </c>
      <c r="B6" s="16" t="s">
        <v>54</v>
      </c>
      <c r="C6" s="16" t="s">
        <v>61</v>
      </c>
      <c r="D6" s="110" t="s">
        <v>183</v>
      </c>
    </row>
    <row r="7" spans="1:6" ht="18" customHeight="1" x14ac:dyDescent="0.2">
      <c r="A7" s="7" t="s">
        <v>24</v>
      </c>
      <c r="B7" s="109" t="s">
        <v>119</v>
      </c>
      <c r="C7" s="109"/>
      <c r="D7" s="111"/>
    </row>
    <row r="8" spans="1:6" ht="18" customHeight="1" x14ac:dyDescent="0.2">
      <c r="A8" s="10">
        <v>2007</v>
      </c>
      <c r="B8" s="82">
        <v>104467.908199</v>
      </c>
      <c r="C8" s="82">
        <v>338088.045812</v>
      </c>
      <c r="D8" s="54">
        <f>B8/C8*100</f>
        <v>30.899616089085647</v>
      </c>
    </row>
    <row r="9" spans="1:6" ht="18" customHeight="1" x14ac:dyDescent="0.2">
      <c r="A9" s="11">
        <v>2008</v>
      </c>
      <c r="B9" s="83">
        <v>121621.62354900001</v>
      </c>
      <c r="C9" s="83">
        <v>431752.65124400001</v>
      </c>
      <c r="D9" s="57">
        <f t="shared" ref="D9:D17" si="0">B9/C9*100</f>
        <v>28.16928238855607</v>
      </c>
    </row>
    <row r="10" spans="1:6" ht="18" customHeight="1" x14ac:dyDescent="0.2">
      <c r="A10" s="10">
        <v>2009</v>
      </c>
      <c r="B10" s="82">
        <v>109618.86309</v>
      </c>
      <c r="C10" s="82">
        <v>358290.170148</v>
      </c>
      <c r="D10" s="54">
        <f t="shared" si="0"/>
        <v>30.594995962272538</v>
      </c>
    </row>
    <row r="11" spans="1:6" ht="18" customHeight="1" x14ac:dyDescent="0.2">
      <c r="A11" s="11">
        <v>2010</v>
      </c>
      <c r="B11" s="83">
        <v>134609.56175499997</v>
      </c>
      <c r="C11" s="83">
        <v>400735.52090999996</v>
      </c>
      <c r="D11" s="57">
        <f t="shared" si="0"/>
        <v>33.590623923061599</v>
      </c>
    </row>
    <row r="12" spans="1:6" ht="18" customHeight="1" x14ac:dyDescent="0.2">
      <c r="A12" s="10">
        <v>2011</v>
      </c>
      <c r="B12" s="82">
        <v>176567.73164899999</v>
      </c>
      <c r="C12" s="82">
        <v>493449.08258499997</v>
      </c>
      <c r="D12" s="54">
        <f t="shared" si="0"/>
        <v>35.782360912300412</v>
      </c>
    </row>
    <row r="13" spans="1:6" ht="18" customHeight="1" x14ac:dyDescent="0.2">
      <c r="A13" s="11">
        <v>2012</v>
      </c>
      <c r="B13" s="83">
        <v>190951.55351299999</v>
      </c>
      <c r="C13" s="83">
        <v>583473.06787499995</v>
      </c>
      <c r="D13" s="57">
        <f t="shared" si="0"/>
        <v>32.726712512788744</v>
      </c>
    </row>
    <row r="14" spans="1:6" ht="18" customHeight="1" x14ac:dyDescent="0.2">
      <c r="A14" s="10">
        <v>2013</v>
      </c>
      <c r="B14" s="82">
        <v>202443.212959</v>
      </c>
      <c r="C14" s="82">
        <v>630582.43309199996</v>
      </c>
      <c r="D14" s="54">
        <f t="shared" si="0"/>
        <v>32.104163125245861</v>
      </c>
    </row>
    <row r="15" spans="1:6" ht="18" customHeight="1" x14ac:dyDescent="0.2">
      <c r="A15" s="11">
        <v>2014</v>
      </c>
      <c r="B15" s="83">
        <v>217029.90358300001</v>
      </c>
      <c r="C15" s="83">
        <v>651875.76067400002</v>
      </c>
      <c r="D15" s="57">
        <f t="shared" si="0"/>
        <v>33.293139072789614</v>
      </c>
    </row>
    <row r="16" spans="1:6" ht="18" customHeight="1" x14ac:dyDescent="0.2">
      <c r="A16" s="10">
        <v>2015</v>
      </c>
      <c r="B16" s="82">
        <v>189901.077563</v>
      </c>
      <c r="C16" s="82">
        <v>655033.36353199999</v>
      </c>
      <c r="D16" s="54">
        <f t="shared" si="0"/>
        <v>28.991054217305201</v>
      </c>
    </row>
    <row r="17" spans="1:4" ht="18" customHeight="1" thickBot="1" x14ac:dyDescent="0.25">
      <c r="A17" s="18">
        <v>2016</v>
      </c>
      <c r="B17" s="86">
        <v>172968.64663499998</v>
      </c>
      <c r="C17" s="86">
        <v>509584.35935899999</v>
      </c>
      <c r="D17" s="62">
        <f t="shared" si="0"/>
        <v>33.943083899312597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110</v>
      </c>
    </row>
    <row r="2" spans="1:18" ht="42.75" customHeight="1" x14ac:dyDescent="0.2"/>
    <row r="3" spans="1:18" ht="23.25" customHeight="1" x14ac:dyDescent="0.2">
      <c r="A3" s="103" t="s">
        <v>590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Q3" s="5"/>
      <c r="R3" s="5"/>
    </row>
    <row r="4" spans="1:18" ht="23.25" customHeight="1" x14ac:dyDescent="0.2">
      <c r="A4" s="103" t="s">
        <v>591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Q4" s="5"/>
      <c r="R4" s="5"/>
    </row>
    <row r="5" spans="1:18" ht="18" customHeight="1" x14ac:dyDescent="0.2">
      <c r="A5" s="17"/>
      <c r="B5" s="116" t="s">
        <v>190</v>
      </c>
      <c r="C5" s="117"/>
      <c r="D5" s="117"/>
      <c r="E5" s="117"/>
      <c r="F5" s="117"/>
      <c r="G5" s="118"/>
      <c r="H5" s="28"/>
      <c r="I5" s="29"/>
      <c r="J5" s="28"/>
      <c r="K5" s="29"/>
      <c r="L5" s="30"/>
      <c r="Q5" s="5"/>
      <c r="R5" s="5"/>
    </row>
    <row r="6" spans="1:18" ht="18" customHeight="1" x14ac:dyDescent="0.2">
      <c r="A6" s="98" t="s">
        <v>161</v>
      </c>
      <c r="B6" s="112" t="s">
        <v>191</v>
      </c>
      <c r="C6" s="113"/>
      <c r="D6" s="112" t="s">
        <v>186</v>
      </c>
      <c r="E6" s="113"/>
      <c r="F6" s="112" t="s">
        <v>118</v>
      </c>
      <c r="G6" s="113"/>
      <c r="H6" s="112" t="s">
        <v>193</v>
      </c>
      <c r="I6" s="113"/>
      <c r="J6" s="112" t="s">
        <v>188</v>
      </c>
      <c r="K6" s="113"/>
      <c r="L6" s="97" t="s">
        <v>38</v>
      </c>
      <c r="Q6" s="5"/>
      <c r="R6" s="5"/>
    </row>
    <row r="7" spans="1:18" ht="18" customHeight="1" x14ac:dyDescent="0.2">
      <c r="A7" s="98"/>
      <c r="B7" s="119" t="s">
        <v>192</v>
      </c>
      <c r="C7" s="120"/>
      <c r="D7" s="114" t="s">
        <v>187</v>
      </c>
      <c r="E7" s="115"/>
      <c r="F7" s="114" t="s">
        <v>1</v>
      </c>
      <c r="G7" s="115"/>
      <c r="H7" s="114" t="s">
        <v>194</v>
      </c>
      <c r="I7" s="115"/>
      <c r="J7" s="114" t="s">
        <v>189</v>
      </c>
      <c r="K7" s="115"/>
      <c r="L7" s="97"/>
      <c r="Q7" s="5"/>
      <c r="R7" s="5"/>
    </row>
    <row r="8" spans="1:18" ht="18" customHeight="1" x14ac:dyDescent="0.2">
      <c r="A8" s="98"/>
      <c r="B8" s="87" t="s">
        <v>556</v>
      </c>
      <c r="C8" s="87" t="s">
        <v>557</v>
      </c>
      <c r="D8" s="87" t="s">
        <v>556</v>
      </c>
      <c r="E8" s="87" t="s">
        <v>557</v>
      </c>
      <c r="F8" s="87" t="s">
        <v>556</v>
      </c>
      <c r="G8" s="87" t="s">
        <v>557</v>
      </c>
      <c r="H8" s="87" t="s">
        <v>556</v>
      </c>
      <c r="I8" s="87" t="s">
        <v>557</v>
      </c>
      <c r="J8" s="87" t="s">
        <v>556</v>
      </c>
      <c r="K8" s="87" t="s">
        <v>557</v>
      </c>
      <c r="L8" s="97"/>
      <c r="Q8" s="5"/>
      <c r="R8" s="5"/>
    </row>
    <row r="9" spans="1:18" ht="20.100000000000001" customHeight="1" x14ac:dyDescent="0.2">
      <c r="A9" s="31" t="s">
        <v>46</v>
      </c>
      <c r="B9" s="71">
        <v>1099.7168670000001</v>
      </c>
      <c r="C9" s="71">
        <v>1349.345495</v>
      </c>
      <c r="D9" s="71">
        <v>1658.2641060000001</v>
      </c>
      <c r="E9" s="71">
        <v>921.69206399999996</v>
      </c>
      <c r="F9" s="71">
        <v>2757.9809730000002</v>
      </c>
      <c r="G9" s="71">
        <v>2271.0375589999999</v>
      </c>
      <c r="H9" s="71">
        <v>2567.5524529999998</v>
      </c>
      <c r="I9" s="71">
        <v>2098.9144240000001</v>
      </c>
      <c r="J9" s="71">
        <v>190.42852000000039</v>
      </c>
      <c r="K9" s="71">
        <v>172.12313499999982</v>
      </c>
      <c r="L9" s="14" t="s">
        <v>184</v>
      </c>
      <c r="Q9" s="5"/>
      <c r="R9" s="5"/>
    </row>
    <row r="10" spans="1:18" ht="20.100000000000001" customHeight="1" x14ac:dyDescent="0.2">
      <c r="A10" s="32" t="s">
        <v>39</v>
      </c>
      <c r="B10" s="72">
        <v>445.95966299999998</v>
      </c>
      <c r="C10" s="72">
        <v>514.17786599999999</v>
      </c>
      <c r="D10" s="72">
        <v>94.275638000000001</v>
      </c>
      <c r="E10" s="72">
        <v>202.96292399999999</v>
      </c>
      <c r="F10" s="72">
        <v>540.23530099999994</v>
      </c>
      <c r="G10" s="72">
        <v>717.14078999999992</v>
      </c>
      <c r="H10" s="72">
        <v>158.39808400000001</v>
      </c>
      <c r="I10" s="72">
        <v>120.116653</v>
      </c>
      <c r="J10" s="72">
        <v>381.8372169999999</v>
      </c>
      <c r="K10" s="72">
        <v>597.02413699999988</v>
      </c>
      <c r="L10" s="15" t="s">
        <v>41</v>
      </c>
      <c r="Q10" s="5"/>
      <c r="R10" s="5"/>
    </row>
    <row r="11" spans="1:18" ht="20.100000000000001" customHeight="1" x14ac:dyDescent="0.2">
      <c r="A11" s="31" t="s">
        <v>44</v>
      </c>
      <c r="B11" s="71">
        <v>424.303516</v>
      </c>
      <c r="C11" s="71">
        <v>399.08317399999999</v>
      </c>
      <c r="D11" s="71">
        <v>120.44823700000001</v>
      </c>
      <c r="E11" s="71">
        <v>99.546220000000005</v>
      </c>
      <c r="F11" s="71">
        <v>544.75175300000001</v>
      </c>
      <c r="G11" s="71">
        <v>498.62939399999999</v>
      </c>
      <c r="H11" s="71">
        <v>100.21978</v>
      </c>
      <c r="I11" s="71">
        <v>102.961608</v>
      </c>
      <c r="J11" s="71">
        <v>444.53197299999999</v>
      </c>
      <c r="K11" s="71">
        <v>395.66778599999998</v>
      </c>
      <c r="L11" s="14" t="s">
        <v>43</v>
      </c>
      <c r="Q11" s="5"/>
      <c r="R11" s="5"/>
    </row>
    <row r="12" spans="1:18" ht="20.100000000000001" customHeight="1" x14ac:dyDescent="0.2">
      <c r="A12" s="32" t="s">
        <v>45</v>
      </c>
      <c r="B12" s="72">
        <v>342.72803499999998</v>
      </c>
      <c r="C12" s="72">
        <v>213.126701</v>
      </c>
      <c r="D12" s="72">
        <v>23.656015</v>
      </c>
      <c r="E12" s="72">
        <v>20.769317000000001</v>
      </c>
      <c r="F12" s="72">
        <v>366.38405</v>
      </c>
      <c r="G12" s="72">
        <v>233.896018</v>
      </c>
      <c r="H12" s="72">
        <v>279.11463199999997</v>
      </c>
      <c r="I12" s="72">
        <v>409.19784800000002</v>
      </c>
      <c r="J12" s="72">
        <v>87.26941800000003</v>
      </c>
      <c r="K12" s="72">
        <v>-175.30183000000002</v>
      </c>
      <c r="L12" s="15" t="s">
        <v>185</v>
      </c>
      <c r="Q12" s="5"/>
      <c r="R12" s="5"/>
    </row>
    <row r="13" spans="1:18" ht="20.100000000000001" customHeight="1" thickBot="1" x14ac:dyDescent="0.25">
      <c r="A13" s="31" t="s">
        <v>40</v>
      </c>
      <c r="B13" s="71">
        <v>209.253364</v>
      </c>
      <c r="C13" s="71">
        <v>195.72799499999999</v>
      </c>
      <c r="D13" s="71">
        <v>585.45961899999998</v>
      </c>
      <c r="E13" s="71">
        <v>80.741151000000002</v>
      </c>
      <c r="F13" s="71">
        <v>794.71298300000001</v>
      </c>
      <c r="G13" s="71">
        <v>276.46914600000002</v>
      </c>
      <c r="H13" s="71">
        <v>552.38323600000001</v>
      </c>
      <c r="I13" s="71">
        <v>324.83407599999998</v>
      </c>
      <c r="J13" s="71">
        <v>242.329747</v>
      </c>
      <c r="K13" s="71">
        <v>-48.364929999999958</v>
      </c>
      <c r="L13" s="14" t="s">
        <v>42</v>
      </c>
      <c r="Q13" s="5"/>
      <c r="R13" s="5"/>
    </row>
    <row r="14" spans="1:18" ht="19.5" customHeight="1" thickBot="1" x14ac:dyDescent="0.25">
      <c r="A14" s="33" t="s">
        <v>118</v>
      </c>
      <c r="B14" s="73">
        <f t="shared" ref="B14:J14" si="0">SUM(B9:B13)</f>
        <v>2521.9614450000004</v>
      </c>
      <c r="C14" s="73">
        <f t="shared" si="0"/>
        <v>2671.4612310000002</v>
      </c>
      <c r="D14" s="73">
        <f t="shared" si="0"/>
        <v>2482.103615</v>
      </c>
      <c r="E14" s="73">
        <f t="shared" si="0"/>
        <v>1325.7116759999999</v>
      </c>
      <c r="F14" s="73">
        <f t="shared" si="0"/>
        <v>5004.0650600000008</v>
      </c>
      <c r="G14" s="73">
        <f t="shared" si="0"/>
        <v>3997.1729069999997</v>
      </c>
      <c r="H14" s="73">
        <f t="shared" si="0"/>
        <v>3657.6681849999995</v>
      </c>
      <c r="I14" s="73">
        <f t="shared" si="0"/>
        <v>3056.0246090000001</v>
      </c>
      <c r="J14" s="73">
        <f t="shared" si="0"/>
        <v>1346.3968750000004</v>
      </c>
      <c r="K14" s="73">
        <f>SUM(K9:K13)</f>
        <v>941.14829799999973</v>
      </c>
      <c r="L14" s="24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110</v>
      </c>
    </row>
    <row r="2" spans="1:6" ht="45" customHeight="1" x14ac:dyDescent="0.2">
      <c r="E2" s="49"/>
    </row>
    <row r="3" spans="1:6" ht="30" customHeight="1" x14ac:dyDescent="0.2">
      <c r="A3" s="99" t="s">
        <v>162</v>
      </c>
      <c r="B3" s="99"/>
      <c r="C3" s="99"/>
      <c r="D3" s="99"/>
    </row>
    <row r="4" spans="1:6" ht="30" customHeight="1" x14ac:dyDescent="0.2">
      <c r="A4" s="99" t="s">
        <v>163</v>
      </c>
      <c r="B4" s="99"/>
      <c r="C4" s="99"/>
      <c r="D4" s="99"/>
    </row>
    <row r="5" spans="1:6" ht="18" customHeight="1" x14ac:dyDescent="0.2">
      <c r="A5" s="7" t="s">
        <v>22</v>
      </c>
      <c r="B5" s="97" t="s">
        <v>83</v>
      </c>
      <c r="C5" s="98"/>
      <c r="D5" s="7" t="s">
        <v>23</v>
      </c>
    </row>
    <row r="6" spans="1:6" ht="18" customHeight="1" x14ac:dyDescent="0.2">
      <c r="A6" s="7" t="s">
        <v>24</v>
      </c>
      <c r="B6" s="97" t="s">
        <v>84</v>
      </c>
      <c r="C6" s="98"/>
      <c r="D6" s="8" t="s">
        <v>109</v>
      </c>
    </row>
    <row r="7" spans="1:6" ht="18" customHeight="1" x14ac:dyDescent="0.2">
      <c r="A7" s="10">
        <v>2015</v>
      </c>
      <c r="B7" s="52" t="s">
        <v>106</v>
      </c>
      <c r="C7" s="53" t="s">
        <v>96</v>
      </c>
      <c r="D7" s="82">
        <v>16655.954892000002</v>
      </c>
    </row>
    <row r="8" spans="1:6" ht="18" customHeight="1" x14ac:dyDescent="0.2">
      <c r="A8" s="11">
        <v>2016</v>
      </c>
      <c r="B8" s="55" t="s">
        <v>97</v>
      </c>
      <c r="C8" s="56" t="s">
        <v>85</v>
      </c>
      <c r="D8" s="83">
        <v>12708.491765999999</v>
      </c>
    </row>
    <row r="9" spans="1:6" ht="18" customHeight="1" x14ac:dyDescent="0.2">
      <c r="A9" s="10">
        <v>2016</v>
      </c>
      <c r="B9" s="52" t="s">
        <v>98</v>
      </c>
      <c r="C9" s="53" t="s">
        <v>86</v>
      </c>
      <c r="D9" s="82">
        <v>13838.191693999999</v>
      </c>
    </row>
    <row r="10" spans="1:6" ht="18" customHeight="1" x14ac:dyDescent="0.2">
      <c r="A10" s="11">
        <v>2016</v>
      </c>
      <c r="B10" s="55" t="s">
        <v>99</v>
      </c>
      <c r="C10" s="56" t="s">
        <v>87</v>
      </c>
      <c r="D10" s="83">
        <v>15425.97884</v>
      </c>
    </row>
    <row r="11" spans="1:6" ht="18" customHeight="1" x14ac:dyDescent="0.2">
      <c r="A11" s="10">
        <v>2016</v>
      </c>
      <c r="B11" s="52" t="s">
        <v>100</v>
      </c>
      <c r="C11" s="53" t="s">
        <v>88</v>
      </c>
      <c r="D11" s="82">
        <v>14398.281650999999</v>
      </c>
    </row>
    <row r="12" spans="1:6" ht="18" customHeight="1" x14ac:dyDescent="0.2">
      <c r="A12" s="11">
        <v>2016</v>
      </c>
      <c r="B12" s="55" t="s">
        <v>101</v>
      </c>
      <c r="C12" s="56" t="s">
        <v>89</v>
      </c>
      <c r="D12" s="83">
        <v>16315.411754000001</v>
      </c>
    </row>
    <row r="13" spans="1:6" ht="18" customHeight="1" x14ac:dyDescent="0.2">
      <c r="A13" s="10">
        <v>2016</v>
      </c>
      <c r="B13" s="52" t="s">
        <v>107</v>
      </c>
      <c r="C13" s="53" t="s">
        <v>90</v>
      </c>
      <c r="D13" s="82">
        <v>14673.520452000001</v>
      </c>
    </row>
    <row r="14" spans="1:6" ht="18" customHeight="1" x14ac:dyDescent="0.2">
      <c r="A14" s="11">
        <v>2016</v>
      </c>
      <c r="B14" s="55" t="s">
        <v>108</v>
      </c>
      <c r="C14" s="56" t="s">
        <v>91</v>
      </c>
      <c r="D14" s="83">
        <v>12374.605503999999</v>
      </c>
    </row>
    <row r="15" spans="1:6" ht="18" customHeight="1" x14ac:dyDescent="0.2">
      <c r="A15" s="10">
        <v>2016</v>
      </c>
      <c r="B15" s="52" t="s">
        <v>102</v>
      </c>
      <c r="C15" s="53" t="s">
        <v>92</v>
      </c>
      <c r="D15" s="82">
        <v>15821.20376</v>
      </c>
    </row>
    <row r="16" spans="1:6" ht="18" customHeight="1" x14ac:dyDescent="0.2">
      <c r="A16" s="11">
        <v>2016</v>
      </c>
      <c r="B16" s="55" t="s">
        <v>103</v>
      </c>
      <c r="C16" s="56" t="s">
        <v>93</v>
      </c>
      <c r="D16" s="83">
        <v>13089.304006</v>
      </c>
    </row>
    <row r="17" spans="1:4" ht="18" customHeight="1" x14ac:dyDescent="0.2">
      <c r="A17" s="10">
        <v>2016</v>
      </c>
      <c r="B17" s="52" t="s">
        <v>104</v>
      </c>
      <c r="C17" s="53" t="s">
        <v>94</v>
      </c>
      <c r="D17" s="82">
        <v>14988.783635</v>
      </c>
    </row>
    <row r="18" spans="1:4" ht="18" customHeight="1" x14ac:dyDescent="0.2">
      <c r="A18" s="11">
        <v>2016</v>
      </c>
      <c r="B18" s="55" t="s">
        <v>105</v>
      </c>
      <c r="C18" s="56" t="s">
        <v>95</v>
      </c>
      <c r="D18" s="83">
        <v>14397.215461</v>
      </c>
    </row>
    <row r="19" spans="1:4" ht="18" customHeight="1" thickBot="1" x14ac:dyDescent="0.25">
      <c r="A19" s="58">
        <v>2016</v>
      </c>
      <c r="B19" s="59" t="s">
        <v>106</v>
      </c>
      <c r="C19" s="60" t="s">
        <v>96</v>
      </c>
      <c r="D19" s="84">
        <v>14937.658111999999</v>
      </c>
    </row>
    <row r="21" spans="1:4" ht="18" customHeight="1" x14ac:dyDescent="0.2">
      <c r="D21" s="94"/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3" t="s">
        <v>117</v>
      </c>
      <c r="B3" s="103"/>
      <c r="C3" s="103"/>
      <c r="D3" s="103"/>
      <c r="E3" s="103"/>
      <c r="F3" s="103"/>
      <c r="G3" s="103"/>
      <c r="L3" s="5"/>
      <c r="M3" s="5"/>
    </row>
    <row r="4" spans="1:13" ht="23.25" customHeight="1" x14ac:dyDescent="0.2">
      <c r="A4" s="103" t="s">
        <v>60</v>
      </c>
      <c r="B4" s="103"/>
      <c r="C4" s="103"/>
      <c r="D4" s="103"/>
      <c r="E4" s="103"/>
      <c r="F4" s="103"/>
      <c r="G4" s="103"/>
      <c r="L4" s="5"/>
      <c r="M4" s="5"/>
    </row>
    <row r="5" spans="1:13" ht="18" customHeight="1" x14ac:dyDescent="0.2">
      <c r="A5" s="98" t="s">
        <v>25</v>
      </c>
      <c r="B5" s="104" t="s">
        <v>27</v>
      </c>
      <c r="C5" s="92" t="s">
        <v>589</v>
      </c>
      <c r="D5" s="92" t="s">
        <v>573</v>
      </c>
      <c r="E5" s="92" t="s">
        <v>589</v>
      </c>
      <c r="F5" s="105" t="s">
        <v>26</v>
      </c>
      <c r="G5" s="106" t="s">
        <v>141</v>
      </c>
      <c r="L5" s="5"/>
      <c r="M5" s="5"/>
    </row>
    <row r="6" spans="1:13" ht="18" customHeight="1" x14ac:dyDescent="0.2">
      <c r="A6" s="98"/>
      <c r="B6" s="104"/>
      <c r="C6" s="9">
        <v>2015</v>
      </c>
      <c r="D6" s="9">
        <v>2016</v>
      </c>
      <c r="E6" s="9">
        <v>2016</v>
      </c>
      <c r="F6" s="105"/>
      <c r="G6" s="106"/>
      <c r="L6" s="5"/>
      <c r="M6" s="5"/>
    </row>
    <row r="7" spans="1:13" ht="18" customHeight="1" x14ac:dyDescent="0.2">
      <c r="A7" s="98"/>
      <c r="B7" s="104"/>
      <c r="C7" s="100" t="s">
        <v>119</v>
      </c>
      <c r="D7" s="101"/>
      <c r="E7" s="102"/>
      <c r="F7" s="105"/>
      <c r="G7" s="106"/>
      <c r="L7" s="5"/>
      <c r="M7" s="5"/>
    </row>
    <row r="8" spans="1:13" ht="15.75" customHeight="1" x14ac:dyDescent="0.2">
      <c r="A8" s="10">
        <v>1</v>
      </c>
      <c r="B8" s="12" t="s">
        <v>142</v>
      </c>
      <c r="C8" s="74">
        <v>524.26298399999996</v>
      </c>
      <c r="D8" s="74">
        <v>606.61470399999996</v>
      </c>
      <c r="E8" s="74">
        <v>525.49800000000005</v>
      </c>
      <c r="F8" s="14" t="s">
        <v>120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28</v>
      </c>
      <c r="C9" s="75">
        <v>124.103722</v>
      </c>
      <c r="D9" s="75">
        <v>102.852188</v>
      </c>
      <c r="E9" s="75">
        <v>108.533</v>
      </c>
      <c r="F9" s="15" t="s">
        <v>121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29</v>
      </c>
      <c r="C10" s="74">
        <v>70.517357000000004</v>
      </c>
      <c r="D10" s="74">
        <v>57.672151999999997</v>
      </c>
      <c r="E10" s="74">
        <v>66.665999999999997</v>
      </c>
      <c r="F10" s="14" t="s">
        <v>122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143</v>
      </c>
      <c r="C11" s="75">
        <v>450.500968</v>
      </c>
      <c r="D11" s="75">
        <v>470.63687399999998</v>
      </c>
      <c r="E11" s="75">
        <v>491.99799999999999</v>
      </c>
      <c r="F11" s="15" t="s">
        <v>123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30</v>
      </c>
      <c r="C12" s="74">
        <v>174.94296399999999</v>
      </c>
      <c r="D12" s="74">
        <v>95.160447000000005</v>
      </c>
      <c r="E12" s="74">
        <v>59.515000000000001</v>
      </c>
      <c r="F12" s="14" t="s">
        <v>124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31</v>
      </c>
      <c r="C13" s="75">
        <v>5147.193972</v>
      </c>
      <c r="D13" s="75">
        <v>3608.4524550000001</v>
      </c>
      <c r="E13" s="75">
        <v>4532.0290000000005</v>
      </c>
      <c r="F13" s="15" t="s">
        <v>125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144</v>
      </c>
      <c r="C14" s="74">
        <v>4522.730157</v>
      </c>
      <c r="D14" s="74">
        <v>4947.9675870000001</v>
      </c>
      <c r="E14" s="74">
        <v>4762.6530000000002</v>
      </c>
      <c r="F14" s="14" t="s">
        <v>126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52</v>
      </c>
      <c r="C15" s="75">
        <v>26.272348000000001</v>
      </c>
      <c r="D15" s="75">
        <v>23.742317</v>
      </c>
      <c r="E15" s="75">
        <v>18.619</v>
      </c>
      <c r="F15" s="15" t="s">
        <v>127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111</v>
      </c>
      <c r="C16" s="74">
        <v>17.572291</v>
      </c>
      <c r="D16" s="74">
        <v>13.87581</v>
      </c>
      <c r="E16" s="74">
        <v>12.201000000000001</v>
      </c>
      <c r="F16" s="14" t="s">
        <v>128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145</v>
      </c>
      <c r="C17" s="75">
        <v>216.71119100000001</v>
      </c>
      <c r="D17" s="75">
        <v>213.41178099999999</v>
      </c>
      <c r="E17" s="75">
        <v>258.81299999999999</v>
      </c>
      <c r="F17" s="15" t="s">
        <v>129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112</v>
      </c>
      <c r="C18" s="74">
        <v>188.97271499999999</v>
      </c>
      <c r="D18" s="74">
        <v>147.836659</v>
      </c>
      <c r="E18" s="74">
        <v>161.40899999999999</v>
      </c>
      <c r="F18" s="14" t="s">
        <v>130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113</v>
      </c>
      <c r="C19" s="75">
        <v>7.11599</v>
      </c>
      <c r="D19" s="75">
        <v>8.9131660000000004</v>
      </c>
      <c r="E19" s="75">
        <v>4.1420000000000003</v>
      </c>
      <c r="F19" s="15" t="s">
        <v>131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32</v>
      </c>
      <c r="C20" s="74">
        <v>181.15820600000001</v>
      </c>
      <c r="D20" s="74">
        <v>159.369134</v>
      </c>
      <c r="E20" s="74">
        <v>149.73400000000001</v>
      </c>
      <c r="F20" s="14" t="s">
        <v>132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114</v>
      </c>
      <c r="C21" s="75">
        <v>152.83615399999999</v>
      </c>
      <c r="D21" s="75">
        <v>364.179981</v>
      </c>
      <c r="E21" s="75">
        <v>255.434</v>
      </c>
      <c r="F21" s="15" t="s">
        <v>133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33</v>
      </c>
      <c r="C22" s="74">
        <v>1221.0403160000001</v>
      </c>
      <c r="D22" s="74">
        <v>1217.9500519999999</v>
      </c>
      <c r="E22" s="74">
        <v>1173.2829999999999</v>
      </c>
      <c r="F22" s="14" t="s">
        <v>134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34</v>
      </c>
      <c r="C23" s="75">
        <v>947.94821200000001</v>
      </c>
      <c r="D23" s="75">
        <v>785.70739200000003</v>
      </c>
      <c r="E23" s="75">
        <v>966.64400000000001</v>
      </c>
      <c r="F23" s="15" t="s">
        <v>135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35</v>
      </c>
      <c r="C24" s="74">
        <v>2432.3862060000001</v>
      </c>
      <c r="D24" s="74">
        <v>1257.0508139999999</v>
      </c>
      <c r="E24" s="74">
        <v>1110.7139999999999</v>
      </c>
      <c r="F24" s="14" t="s">
        <v>136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115</v>
      </c>
      <c r="C25" s="75">
        <v>93.625741000000005</v>
      </c>
      <c r="D25" s="75">
        <v>53.722821000000003</v>
      </c>
      <c r="E25" s="75">
        <v>80.968000000000004</v>
      </c>
      <c r="F25" s="15" t="s">
        <v>137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116</v>
      </c>
      <c r="C26" s="74">
        <v>26.597076999999999</v>
      </c>
      <c r="D26" s="74">
        <v>2.8756849999999998</v>
      </c>
      <c r="E26" s="74">
        <v>64.622</v>
      </c>
      <c r="F26" s="14" t="s">
        <v>138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36</v>
      </c>
      <c r="C27" s="75">
        <v>113.36630700000001</v>
      </c>
      <c r="D27" s="75">
        <v>113.05362</v>
      </c>
      <c r="E27" s="75">
        <v>110.71</v>
      </c>
      <c r="F27" s="15" t="s">
        <v>51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37</v>
      </c>
      <c r="C28" s="76">
        <v>16.100014000000002</v>
      </c>
      <c r="D28" s="76">
        <v>146.16982200000001</v>
      </c>
      <c r="E28" s="76">
        <v>23.582999999999998</v>
      </c>
      <c r="F28" s="21" t="s">
        <v>139</v>
      </c>
      <c r="G28" s="19">
        <v>21</v>
      </c>
      <c r="L28" s="5"/>
      <c r="M28" s="5"/>
    </row>
    <row r="29" spans="1:13" ht="20.100000000000001" customHeight="1" thickBot="1" x14ac:dyDescent="0.25">
      <c r="A29" s="22"/>
      <c r="B29" s="23" t="s">
        <v>118</v>
      </c>
      <c r="C29" s="77">
        <f t="shared" ref="C29:D29" si="0">SUM(C8:C28)</f>
        <v>16655.954892000002</v>
      </c>
      <c r="D29" s="77">
        <f t="shared" si="0"/>
        <v>14397.215461000002</v>
      </c>
      <c r="E29" s="77">
        <f>SUM(E8:E28)</f>
        <v>14937.767999999998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topLeftCell="A4" workbookViewId="0">
      <selection activeCell="F10" sqref="F10"/>
    </sheetView>
  </sheetViews>
  <sheetFormatPr defaultColWidth="8.625" defaultRowHeight="18" customHeight="1" x14ac:dyDescent="0.2"/>
  <cols>
    <col min="1" max="1" width="3.875" style="5" bestFit="1" customWidth="1"/>
    <col min="2" max="2" width="28.7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3" t="s">
        <v>58</v>
      </c>
      <c r="B3" s="103"/>
      <c r="C3" s="103"/>
      <c r="D3" s="103"/>
      <c r="E3" s="103"/>
      <c r="F3" s="103"/>
      <c r="G3" s="103"/>
      <c r="L3" s="5"/>
      <c r="M3" s="5"/>
    </row>
    <row r="4" spans="1:13" ht="23.25" customHeight="1" x14ac:dyDescent="0.2">
      <c r="A4" s="103" t="s">
        <v>59</v>
      </c>
      <c r="B4" s="103"/>
      <c r="C4" s="103"/>
      <c r="D4" s="103"/>
      <c r="E4" s="103"/>
      <c r="F4" s="103"/>
      <c r="G4" s="103"/>
      <c r="L4" s="5"/>
      <c r="M4" s="5"/>
    </row>
    <row r="5" spans="1:13" ht="18" customHeight="1" x14ac:dyDescent="0.2">
      <c r="A5" s="98" t="s">
        <v>147</v>
      </c>
      <c r="B5" s="104" t="s">
        <v>154</v>
      </c>
      <c r="C5" s="92" t="s">
        <v>589</v>
      </c>
      <c r="D5" s="92" t="s">
        <v>573</v>
      </c>
      <c r="E5" s="92" t="s">
        <v>589</v>
      </c>
      <c r="F5" s="105" t="s">
        <v>153</v>
      </c>
      <c r="G5" s="106" t="s">
        <v>146</v>
      </c>
      <c r="L5" s="5"/>
      <c r="M5" s="5"/>
    </row>
    <row r="6" spans="1:13" ht="18" customHeight="1" x14ac:dyDescent="0.2">
      <c r="A6" s="98"/>
      <c r="B6" s="104"/>
      <c r="C6" s="9">
        <v>2015</v>
      </c>
      <c r="D6" s="9">
        <v>2016</v>
      </c>
      <c r="E6" s="9">
        <v>2016</v>
      </c>
      <c r="F6" s="105"/>
      <c r="G6" s="106"/>
      <c r="L6" s="5"/>
      <c r="M6" s="5"/>
    </row>
    <row r="7" spans="1:13" ht="18" customHeight="1" x14ac:dyDescent="0.2">
      <c r="A7" s="98"/>
      <c r="B7" s="104"/>
      <c r="C7" s="100" t="s">
        <v>119</v>
      </c>
      <c r="D7" s="101"/>
      <c r="E7" s="102"/>
      <c r="F7" s="105"/>
      <c r="G7" s="106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5004.0650599999999</v>
      </c>
      <c r="D8" s="78">
        <v>3974.4668280000001</v>
      </c>
      <c r="E8" s="78">
        <v>3997.1729070000001</v>
      </c>
      <c r="F8" s="14" t="s">
        <v>583</v>
      </c>
      <c r="G8" s="10">
        <v>1</v>
      </c>
      <c r="L8" s="5"/>
      <c r="M8" s="5"/>
    </row>
    <row r="9" spans="1:13" ht="29.25" customHeight="1" x14ac:dyDescent="0.2">
      <c r="A9" s="11">
        <v>2</v>
      </c>
      <c r="B9" s="13" t="s">
        <v>616</v>
      </c>
      <c r="C9" s="79">
        <v>2058.7215620000002</v>
      </c>
      <c r="D9" s="79">
        <v>1651.577025</v>
      </c>
      <c r="E9" s="79">
        <v>1869.9263410000001</v>
      </c>
      <c r="F9" s="15" t="s">
        <v>584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9</v>
      </c>
      <c r="C10" s="78">
        <v>1543.2519</v>
      </c>
      <c r="D10" s="78">
        <v>1703.5780549999999</v>
      </c>
      <c r="E10" s="78">
        <v>1702.2679800000001</v>
      </c>
      <c r="F10" s="14" t="s">
        <v>148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10</v>
      </c>
      <c r="C11" s="79">
        <v>4949.3028240000003</v>
      </c>
      <c r="D11" s="79">
        <v>4517.1415909999996</v>
      </c>
      <c r="E11" s="79">
        <v>4542.8392400000002</v>
      </c>
      <c r="F11" s="15" t="s">
        <v>585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50</v>
      </c>
      <c r="C12" s="78">
        <v>247.51916900000001</v>
      </c>
      <c r="D12" s="78">
        <v>287.43313699999999</v>
      </c>
      <c r="E12" s="78">
        <v>275.42547000000002</v>
      </c>
      <c r="F12" s="14" t="s">
        <v>586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12</v>
      </c>
      <c r="C13" s="79">
        <v>80.109752</v>
      </c>
      <c r="D13" s="79">
        <v>127.242853</v>
      </c>
      <c r="E13" s="79">
        <v>112.658793</v>
      </c>
      <c r="F13" s="15" t="s">
        <v>13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14</v>
      </c>
      <c r="C14" s="78">
        <v>638.97744599999999</v>
      </c>
      <c r="D14" s="78">
        <v>431.16429699999998</v>
      </c>
      <c r="E14" s="78">
        <v>668.41204400000004</v>
      </c>
      <c r="F14" s="14" t="s">
        <v>15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16</v>
      </c>
      <c r="C15" s="79">
        <v>384.14589000000001</v>
      </c>
      <c r="D15" s="79">
        <v>177.236142</v>
      </c>
      <c r="E15" s="79">
        <v>202.95210800000001</v>
      </c>
      <c r="F15" s="15" t="s">
        <v>17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18</v>
      </c>
      <c r="C16" s="78">
        <v>1674.1574169999999</v>
      </c>
      <c r="D16" s="78">
        <v>1417.7910199999999</v>
      </c>
      <c r="E16" s="78">
        <v>1453.4726599999999</v>
      </c>
      <c r="F16" s="14" t="s">
        <v>151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19</v>
      </c>
      <c r="C17" s="79">
        <v>75.703872000000004</v>
      </c>
      <c r="D17" s="79">
        <v>109.313543</v>
      </c>
      <c r="E17" s="79">
        <v>112.530569</v>
      </c>
      <c r="F17" s="15" t="s">
        <v>152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20</v>
      </c>
      <c r="C18" s="80"/>
      <c r="D18" s="80">
        <v>0.27096999999999999</v>
      </c>
      <c r="E18" s="80"/>
      <c r="F18" s="21" t="s">
        <v>21</v>
      </c>
      <c r="G18" s="19">
        <v>11</v>
      </c>
      <c r="L18" s="5"/>
      <c r="M18" s="5"/>
    </row>
    <row r="19" spans="1:13" ht="20.100000000000001" customHeight="1" thickBot="1" x14ac:dyDescent="0.25">
      <c r="A19" s="22"/>
      <c r="B19" s="23" t="s">
        <v>118</v>
      </c>
      <c r="C19" s="81">
        <f t="shared" ref="C19:D19" si="0">SUM(C8:C18)</f>
        <v>16655.954891999998</v>
      </c>
      <c r="D19" s="81">
        <f t="shared" si="0"/>
        <v>14397.215461</v>
      </c>
      <c r="E19" s="81">
        <f>SUM(E8:E18)</f>
        <v>14937.658112000001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4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3" t="s">
        <v>156</v>
      </c>
      <c r="B3" s="103"/>
      <c r="C3" s="103"/>
      <c r="D3" s="103"/>
      <c r="E3" s="103"/>
      <c r="F3" s="103"/>
      <c r="G3" s="103"/>
      <c r="L3" s="5"/>
      <c r="M3" s="5"/>
    </row>
    <row r="4" spans="1:13" ht="23.25" customHeight="1" x14ac:dyDescent="0.2">
      <c r="A4" s="103" t="s">
        <v>155</v>
      </c>
      <c r="B4" s="103"/>
      <c r="C4" s="103"/>
      <c r="D4" s="103"/>
      <c r="E4" s="103"/>
      <c r="F4" s="103"/>
      <c r="G4" s="103"/>
      <c r="L4" s="5"/>
      <c r="M4" s="5"/>
    </row>
    <row r="5" spans="1:13" ht="18" customHeight="1" x14ac:dyDescent="0.2">
      <c r="A5" s="98" t="s">
        <v>160</v>
      </c>
      <c r="B5" s="104" t="s">
        <v>161</v>
      </c>
      <c r="C5" s="92" t="s">
        <v>589</v>
      </c>
      <c r="D5" s="92" t="s">
        <v>573</v>
      </c>
      <c r="E5" s="92" t="s">
        <v>589</v>
      </c>
      <c r="F5" s="107" t="s">
        <v>38</v>
      </c>
      <c r="G5" s="106" t="s">
        <v>159</v>
      </c>
      <c r="L5" s="5"/>
      <c r="M5" s="5"/>
    </row>
    <row r="6" spans="1:13" ht="18" customHeight="1" x14ac:dyDescent="0.2">
      <c r="A6" s="98"/>
      <c r="B6" s="104"/>
      <c r="C6" s="16">
        <v>2015</v>
      </c>
      <c r="D6" s="16">
        <v>2016</v>
      </c>
      <c r="E6" s="16">
        <v>2016</v>
      </c>
      <c r="F6" s="107"/>
      <c r="G6" s="106"/>
      <c r="L6" s="5"/>
      <c r="M6" s="5"/>
    </row>
    <row r="7" spans="1:13" ht="18" customHeight="1" x14ac:dyDescent="0.2">
      <c r="A7" s="98"/>
      <c r="B7" s="104"/>
      <c r="C7" s="100" t="s">
        <v>119</v>
      </c>
      <c r="D7" s="101"/>
      <c r="E7" s="102"/>
      <c r="F7" s="107"/>
      <c r="G7" s="106"/>
      <c r="L7" s="5"/>
      <c r="M7" s="5"/>
    </row>
    <row r="8" spans="1:13" ht="20.100000000000001" customHeight="1" x14ac:dyDescent="0.2">
      <c r="A8" s="10">
        <v>1</v>
      </c>
      <c r="B8" s="26" t="s">
        <v>46</v>
      </c>
      <c r="C8" s="78">
        <v>2757.9809730000002</v>
      </c>
      <c r="D8" s="78">
        <v>2167.4515970000002</v>
      </c>
      <c r="E8" s="78">
        <v>2271.0375589999999</v>
      </c>
      <c r="F8" s="65" t="s">
        <v>184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385</v>
      </c>
      <c r="C9" s="79">
        <v>2119.7403669999999</v>
      </c>
      <c r="D9" s="79">
        <v>1750.127324</v>
      </c>
      <c r="E9" s="79">
        <v>1726.9861069999999</v>
      </c>
      <c r="F9" s="66" t="s">
        <v>264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387</v>
      </c>
      <c r="C10" s="78">
        <v>742.50465399999996</v>
      </c>
      <c r="D10" s="78">
        <v>784.41450699999996</v>
      </c>
      <c r="E10" s="78">
        <v>838.48415199999999</v>
      </c>
      <c r="F10" s="65" t="s">
        <v>266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386</v>
      </c>
      <c r="C11" s="79">
        <v>815.914357</v>
      </c>
      <c r="D11" s="79">
        <v>665.69863499999997</v>
      </c>
      <c r="E11" s="79">
        <v>732.63216999999997</v>
      </c>
      <c r="F11" s="66" t="s">
        <v>265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39</v>
      </c>
      <c r="C12" s="78">
        <v>540.23530100000005</v>
      </c>
      <c r="D12" s="78">
        <v>629.65240900000003</v>
      </c>
      <c r="E12" s="78">
        <v>717.14079000000004</v>
      </c>
      <c r="F12" s="65" t="s">
        <v>41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393</v>
      </c>
      <c r="C13" s="79">
        <v>626.88173200000006</v>
      </c>
      <c r="D13" s="79">
        <v>396.57920000000001</v>
      </c>
      <c r="E13" s="79">
        <v>656.55399499999999</v>
      </c>
      <c r="F13" s="66" t="s">
        <v>272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44</v>
      </c>
      <c r="C14" s="78">
        <v>544.75175300000001</v>
      </c>
      <c r="D14" s="78">
        <v>478.74435399999999</v>
      </c>
      <c r="E14" s="78">
        <v>498.62939399999999</v>
      </c>
      <c r="F14" s="65" t="s">
        <v>43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391</v>
      </c>
      <c r="C15" s="79">
        <v>467.72784300000001</v>
      </c>
      <c r="D15" s="79">
        <v>422.06185699999997</v>
      </c>
      <c r="E15" s="79">
        <v>492.71489100000002</v>
      </c>
      <c r="F15" s="66" t="s">
        <v>270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388</v>
      </c>
      <c r="C16" s="78">
        <v>566.32047699999998</v>
      </c>
      <c r="D16" s="78">
        <v>514.26810899999998</v>
      </c>
      <c r="E16" s="78">
        <v>466.20495899999997</v>
      </c>
      <c r="F16" s="65" t="s">
        <v>267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389</v>
      </c>
      <c r="C17" s="79">
        <v>380.98818399999999</v>
      </c>
      <c r="D17" s="79">
        <v>479.273461</v>
      </c>
      <c r="E17" s="79">
        <v>434.34564399999999</v>
      </c>
      <c r="F17" s="66" t="s">
        <v>268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390</v>
      </c>
      <c r="C18" s="78">
        <v>644.67521499999998</v>
      </c>
      <c r="D18" s="78">
        <v>363.94234899999998</v>
      </c>
      <c r="E18" s="78">
        <v>390.824772</v>
      </c>
      <c r="F18" s="65" t="s">
        <v>269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392</v>
      </c>
      <c r="C19" s="79">
        <v>360.68166000000002</v>
      </c>
      <c r="D19" s="79">
        <v>379.77142500000002</v>
      </c>
      <c r="E19" s="79">
        <v>371.67989599999999</v>
      </c>
      <c r="F19" s="66" t="s">
        <v>271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394</v>
      </c>
      <c r="C20" s="78">
        <v>146.63249500000001</v>
      </c>
      <c r="D20" s="78">
        <v>277.39508999999998</v>
      </c>
      <c r="E20" s="78">
        <v>331.64333199999999</v>
      </c>
      <c r="F20" s="65" t="s">
        <v>273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40</v>
      </c>
      <c r="C21" s="79">
        <v>794.71298300000001</v>
      </c>
      <c r="D21" s="79">
        <v>483.60130500000002</v>
      </c>
      <c r="E21" s="79">
        <v>276.46914600000002</v>
      </c>
      <c r="F21" s="66" t="s">
        <v>42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400</v>
      </c>
      <c r="C22" s="78">
        <v>261.13128999999998</v>
      </c>
      <c r="D22" s="78">
        <v>198.003063</v>
      </c>
      <c r="E22" s="78">
        <v>263.68503500000003</v>
      </c>
      <c r="F22" s="65" t="s">
        <v>279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45</v>
      </c>
      <c r="C23" s="79">
        <v>366.38405</v>
      </c>
      <c r="D23" s="79">
        <v>215.01716300000001</v>
      </c>
      <c r="E23" s="79">
        <v>233.896018</v>
      </c>
      <c r="F23" s="66" t="s">
        <v>185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396</v>
      </c>
      <c r="C24" s="78">
        <v>339.47678500000001</v>
      </c>
      <c r="D24" s="78">
        <v>188.013386</v>
      </c>
      <c r="E24" s="78">
        <v>225.96109100000001</v>
      </c>
      <c r="F24" s="65" t="s">
        <v>275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398</v>
      </c>
      <c r="C25" s="79">
        <v>260.72085399999997</v>
      </c>
      <c r="D25" s="79">
        <v>271.43845399999998</v>
      </c>
      <c r="E25" s="79">
        <v>219.50380699999999</v>
      </c>
      <c r="F25" s="66" t="s">
        <v>277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403</v>
      </c>
      <c r="C26" s="78">
        <v>169.99639400000001</v>
      </c>
      <c r="D26" s="78">
        <v>147.86241999999999</v>
      </c>
      <c r="E26" s="78">
        <v>211.56138100000001</v>
      </c>
      <c r="F26" s="65" t="s">
        <v>282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397</v>
      </c>
      <c r="C27" s="79">
        <v>244.77749399999999</v>
      </c>
      <c r="D27" s="79">
        <v>206.12257600000001</v>
      </c>
      <c r="E27" s="79">
        <v>209.41633899999999</v>
      </c>
      <c r="F27" s="66" t="s">
        <v>276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410</v>
      </c>
      <c r="C28" s="78">
        <v>157.48226399999999</v>
      </c>
      <c r="D28" s="78">
        <v>132.204094</v>
      </c>
      <c r="E28" s="78">
        <v>196.602486</v>
      </c>
      <c r="F28" s="65" t="s">
        <v>289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402</v>
      </c>
      <c r="C29" s="79">
        <v>187.13581600000001</v>
      </c>
      <c r="D29" s="79">
        <v>172.94439199999999</v>
      </c>
      <c r="E29" s="79">
        <v>189.84301400000001</v>
      </c>
      <c r="F29" s="66" t="s">
        <v>281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409</v>
      </c>
      <c r="C30" s="78">
        <v>166.96914100000001</v>
      </c>
      <c r="D30" s="78">
        <v>172.65811099999999</v>
      </c>
      <c r="E30" s="78">
        <v>174.38564600000001</v>
      </c>
      <c r="F30" s="65" t="s">
        <v>288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395</v>
      </c>
      <c r="C31" s="79">
        <v>102.744468</v>
      </c>
      <c r="D31" s="79">
        <v>166.095935</v>
      </c>
      <c r="E31" s="79">
        <v>172.48667499999999</v>
      </c>
      <c r="F31" s="66" t="s">
        <v>274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412</v>
      </c>
      <c r="C32" s="78">
        <v>139.99620100000001</v>
      </c>
      <c r="D32" s="78">
        <v>140.37077199999999</v>
      </c>
      <c r="E32" s="78">
        <v>165.010706</v>
      </c>
      <c r="F32" s="65" t="s">
        <v>291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401</v>
      </c>
      <c r="C33" s="79">
        <v>227.30855299999999</v>
      </c>
      <c r="D33" s="79">
        <v>288.63210400000003</v>
      </c>
      <c r="E33" s="79">
        <v>150.624526</v>
      </c>
      <c r="F33" s="66" t="s">
        <v>280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415</v>
      </c>
      <c r="C34" s="78">
        <v>104.54432199999999</v>
      </c>
      <c r="D34" s="78">
        <v>88.715598999999997</v>
      </c>
      <c r="E34" s="78">
        <v>137.49570700000001</v>
      </c>
      <c r="F34" s="65" t="s">
        <v>294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413</v>
      </c>
      <c r="C35" s="79">
        <v>123.560458</v>
      </c>
      <c r="D35" s="79">
        <v>92.646169</v>
      </c>
      <c r="E35" s="79">
        <v>121.038123</v>
      </c>
      <c r="F35" s="66" t="s">
        <v>292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404</v>
      </c>
      <c r="C36" s="78">
        <v>78.468686000000005</v>
      </c>
      <c r="D36" s="78">
        <v>151.61546799999999</v>
      </c>
      <c r="E36" s="78">
        <v>119.54267299999999</v>
      </c>
      <c r="F36" s="65" t="s">
        <v>283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423</v>
      </c>
      <c r="C37" s="79">
        <v>174.53781499999999</v>
      </c>
      <c r="D37" s="79">
        <v>103.609421</v>
      </c>
      <c r="E37" s="79">
        <v>115.55261400000001</v>
      </c>
      <c r="F37" s="66" t="s">
        <v>302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407</v>
      </c>
      <c r="C38" s="78">
        <v>107.301661</v>
      </c>
      <c r="D38" s="78">
        <v>107.933323</v>
      </c>
      <c r="E38" s="78">
        <v>109.548063</v>
      </c>
      <c r="F38" s="65" t="s">
        <v>286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420</v>
      </c>
      <c r="C39" s="79">
        <v>72.170713000000006</v>
      </c>
      <c r="D39" s="79">
        <v>86.661635000000004</v>
      </c>
      <c r="E39" s="79">
        <v>106.88203900000001</v>
      </c>
      <c r="F39" s="66" t="s">
        <v>299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399</v>
      </c>
      <c r="C40" s="78">
        <v>134.65078600000001</v>
      </c>
      <c r="D40" s="78">
        <v>106.200957</v>
      </c>
      <c r="E40" s="78">
        <v>96.355879999999999</v>
      </c>
      <c r="F40" s="65" t="s">
        <v>278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411</v>
      </c>
      <c r="C41" s="79">
        <v>58.354543999999997</v>
      </c>
      <c r="D41" s="79">
        <v>93.037943999999996</v>
      </c>
      <c r="E41" s="79">
        <v>94.239975999999999</v>
      </c>
      <c r="F41" s="66" t="s">
        <v>290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439</v>
      </c>
      <c r="C42" s="78">
        <v>30.785758000000001</v>
      </c>
      <c r="D42" s="78">
        <v>37.096060000000001</v>
      </c>
      <c r="E42" s="78">
        <v>93.503771</v>
      </c>
      <c r="F42" s="65" t="s">
        <v>318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405</v>
      </c>
      <c r="C43" s="79">
        <v>97.612583000000001</v>
      </c>
      <c r="D43" s="79">
        <v>86.190813000000006</v>
      </c>
      <c r="E43" s="79">
        <v>92.995411000000004</v>
      </c>
      <c r="F43" s="66" t="s">
        <v>284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406</v>
      </c>
      <c r="C44" s="78">
        <v>128.03610499999999</v>
      </c>
      <c r="D44" s="78">
        <v>132.40928700000001</v>
      </c>
      <c r="E44" s="78">
        <v>90.852726000000004</v>
      </c>
      <c r="F44" s="65" t="s">
        <v>285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414</v>
      </c>
      <c r="C45" s="79">
        <v>67.842521000000005</v>
      </c>
      <c r="D45" s="79">
        <v>67.974536000000001</v>
      </c>
      <c r="E45" s="79">
        <v>86.997834999999995</v>
      </c>
      <c r="F45" s="66" t="s">
        <v>293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408</v>
      </c>
      <c r="C46" s="78">
        <v>76.244078999999999</v>
      </c>
      <c r="D46" s="78">
        <v>118.568189</v>
      </c>
      <c r="E46" s="78">
        <v>82.943391000000005</v>
      </c>
      <c r="F46" s="65" t="s">
        <v>287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422</v>
      </c>
      <c r="C47" s="79">
        <v>163.99363500000001</v>
      </c>
      <c r="D47" s="79">
        <v>51.973965999999997</v>
      </c>
      <c r="E47" s="79">
        <v>69.453580000000002</v>
      </c>
      <c r="F47" s="66" t="s">
        <v>301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416</v>
      </c>
      <c r="C48" s="78">
        <v>85.380962999999994</v>
      </c>
      <c r="D48" s="78">
        <v>86.917517000000004</v>
      </c>
      <c r="E48" s="78">
        <v>69.081547999999998</v>
      </c>
      <c r="F48" s="65" t="s">
        <v>295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417</v>
      </c>
      <c r="C49" s="79">
        <v>73.732729000000006</v>
      </c>
      <c r="D49" s="79">
        <v>70.012157999999999</v>
      </c>
      <c r="E49" s="79">
        <v>66.452071000000004</v>
      </c>
      <c r="F49" s="66" t="s">
        <v>296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421</v>
      </c>
      <c r="C50" s="78">
        <v>30.146744999999999</v>
      </c>
      <c r="D50" s="78">
        <v>38.397204000000002</v>
      </c>
      <c r="E50" s="78">
        <v>57.025700999999998</v>
      </c>
      <c r="F50" s="65" t="s">
        <v>300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418</v>
      </c>
      <c r="C51" s="79">
        <v>77.639241999999996</v>
      </c>
      <c r="D51" s="79">
        <v>76.781479000000004</v>
      </c>
      <c r="E51" s="79">
        <v>49.735021000000003</v>
      </c>
      <c r="F51" s="66" t="s">
        <v>297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425</v>
      </c>
      <c r="C52" s="78">
        <v>67.200613000000004</v>
      </c>
      <c r="D52" s="78">
        <v>46.706082000000002</v>
      </c>
      <c r="E52" s="78">
        <v>44.351666999999999</v>
      </c>
      <c r="F52" s="65" t="s">
        <v>304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419</v>
      </c>
      <c r="C53" s="79">
        <v>53.106720000000003</v>
      </c>
      <c r="D53" s="79">
        <v>76.789716999999996</v>
      </c>
      <c r="E53" s="79">
        <v>38.301220000000001</v>
      </c>
      <c r="F53" s="66" t="s">
        <v>298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427</v>
      </c>
      <c r="C54" s="78">
        <v>28.992903999999999</v>
      </c>
      <c r="D54" s="78">
        <v>34.039673000000001</v>
      </c>
      <c r="E54" s="78">
        <v>30.328520999999999</v>
      </c>
      <c r="F54" s="65" t="s">
        <v>306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429</v>
      </c>
      <c r="C55" s="79">
        <v>3.8656730000000001</v>
      </c>
      <c r="D55" s="79">
        <v>8.6746639999999999</v>
      </c>
      <c r="E55" s="79">
        <v>29.715402000000001</v>
      </c>
      <c r="F55" s="66" t="s">
        <v>308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461</v>
      </c>
      <c r="C56" s="78">
        <v>13.015654</v>
      </c>
      <c r="D56" s="78">
        <v>3.2177920000000002</v>
      </c>
      <c r="E56" s="78">
        <v>25.752452000000002</v>
      </c>
      <c r="F56" s="65" t="s">
        <v>338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436</v>
      </c>
      <c r="C57" s="79">
        <v>51.812857000000001</v>
      </c>
      <c r="D57" s="79">
        <v>20.966633999999999</v>
      </c>
      <c r="E57" s="79">
        <v>25.15662</v>
      </c>
      <c r="F57" s="66" t="s">
        <v>315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441</v>
      </c>
      <c r="C58" s="78">
        <v>12.985709999999999</v>
      </c>
      <c r="D58" s="78">
        <v>15.740648999999999</v>
      </c>
      <c r="E58" s="78">
        <v>25.142571</v>
      </c>
      <c r="F58" s="65" t="s">
        <v>320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430</v>
      </c>
      <c r="C59" s="79">
        <v>32.636581999999997</v>
      </c>
      <c r="D59" s="79">
        <v>40.035387</v>
      </c>
      <c r="E59" s="79">
        <v>25.07884</v>
      </c>
      <c r="F59" s="66" t="s">
        <v>309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434</v>
      </c>
      <c r="C60" s="78">
        <v>18.309529999999999</v>
      </c>
      <c r="D60" s="78">
        <v>32.453308</v>
      </c>
      <c r="E60" s="78">
        <v>24.721015999999999</v>
      </c>
      <c r="F60" s="65" t="s">
        <v>313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433</v>
      </c>
      <c r="C61" s="79">
        <v>19.894804000000001</v>
      </c>
      <c r="D61" s="79">
        <v>28.642257000000001</v>
      </c>
      <c r="E61" s="79">
        <v>24.687114000000001</v>
      </c>
      <c r="F61" s="66" t="s">
        <v>312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435</v>
      </c>
      <c r="C62" s="78">
        <v>10.321253</v>
      </c>
      <c r="D62" s="78">
        <v>27.430219999999998</v>
      </c>
      <c r="E62" s="78">
        <v>24.183816</v>
      </c>
      <c r="F62" s="65" t="s">
        <v>314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440</v>
      </c>
      <c r="C63" s="79">
        <v>14.586414</v>
      </c>
      <c r="D63" s="79">
        <v>16.884577</v>
      </c>
      <c r="E63" s="79">
        <v>19.042161</v>
      </c>
      <c r="F63" s="66" t="s">
        <v>319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451</v>
      </c>
      <c r="C64" s="78">
        <v>5.361612</v>
      </c>
      <c r="D64" s="78">
        <v>13.043590999999999</v>
      </c>
      <c r="E64" s="78">
        <v>18.435811999999999</v>
      </c>
      <c r="F64" s="65" t="s">
        <v>329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453</v>
      </c>
      <c r="C65" s="79">
        <v>10.40279</v>
      </c>
      <c r="D65" s="79">
        <v>4.3681200000000002</v>
      </c>
      <c r="E65" s="79">
        <v>18.353331000000001</v>
      </c>
      <c r="F65" s="66" t="s">
        <v>331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431</v>
      </c>
      <c r="C66" s="78">
        <v>37.873992999999999</v>
      </c>
      <c r="D66" s="78">
        <v>56.222136999999996</v>
      </c>
      <c r="E66" s="78">
        <v>18.181592999999999</v>
      </c>
      <c r="F66" s="65" t="s">
        <v>310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449</v>
      </c>
      <c r="C67" s="79">
        <v>89.481052000000005</v>
      </c>
      <c r="D67" s="79">
        <v>16.318735</v>
      </c>
      <c r="E67" s="79">
        <v>17.545071</v>
      </c>
      <c r="F67" s="66" t="s">
        <v>327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446</v>
      </c>
      <c r="C68" s="78">
        <v>18.741531999999999</v>
      </c>
      <c r="D68" s="78">
        <v>14.998818</v>
      </c>
      <c r="E68" s="78">
        <v>16.089093999999999</v>
      </c>
      <c r="F68" s="65" t="s">
        <v>324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428</v>
      </c>
      <c r="C69" s="79">
        <v>18.356631</v>
      </c>
      <c r="D69" s="79">
        <v>16.720200999999999</v>
      </c>
      <c r="E69" s="79">
        <v>15.94458</v>
      </c>
      <c r="F69" s="66" t="s">
        <v>307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437</v>
      </c>
      <c r="C70" s="78">
        <v>20.118323</v>
      </c>
      <c r="D70" s="78">
        <v>27.331982</v>
      </c>
      <c r="E70" s="78">
        <v>14.184566999999999</v>
      </c>
      <c r="F70" s="65" t="s">
        <v>316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443</v>
      </c>
      <c r="C71" s="79">
        <v>8.572457</v>
      </c>
      <c r="D71" s="79">
        <v>12.772311</v>
      </c>
      <c r="E71" s="79">
        <v>13.764543</v>
      </c>
      <c r="F71" s="66" t="s">
        <v>321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424</v>
      </c>
      <c r="C72" s="78">
        <v>12.095713999999999</v>
      </c>
      <c r="D72" s="78">
        <v>34.585096999999998</v>
      </c>
      <c r="E72" s="78">
        <v>11.858048999999999</v>
      </c>
      <c r="F72" s="65" t="s">
        <v>303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455</v>
      </c>
      <c r="C73" s="79">
        <v>12.555695999999999</v>
      </c>
      <c r="D73" s="79">
        <v>11.870431</v>
      </c>
      <c r="E73" s="79">
        <v>11.357316000000001</v>
      </c>
      <c r="F73" s="66" t="s">
        <v>333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432</v>
      </c>
      <c r="C74" s="78">
        <v>7.6155350000000004</v>
      </c>
      <c r="D74" s="78">
        <v>12.049438</v>
      </c>
      <c r="E74" s="78">
        <v>11.108046</v>
      </c>
      <c r="F74" s="65" t="s">
        <v>311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447</v>
      </c>
      <c r="C75" s="79">
        <v>8.8917990000000007</v>
      </c>
      <c r="D75" s="79">
        <v>3.981773</v>
      </c>
      <c r="E75" s="79">
        <v>10.991918</v>
      </c>
      <c r="F75" s="66" t="s">
        <v>325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459</v>
      </c>
      <c r="C76" s="78">
        <v>6.3255889999999999</v>
      </c>
      <c r="D76" s="78">
        <v>6.6599919999999999</v>
      </c>
      <c r="E76" s="78">
        <v>10.72992</v>
      </c>
      <c r="F76" s="65" t="s">
        <v>336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458</v>
      </c>
      <c r="C77" s="79">
        <v>20.918178000000001</v>
      </c>
      <c r="D77" s="79">
        <v>10.698357</v>
      </c>
      <c r="E77" s="79">
        <v>9.2183600000000006</v>
      </c>
      <c r="F77" s="66" t="s">
        <v>335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445</v>
      </c>
      <c r="C78" s="78">
        <v>12.019111000000001</v>
      </c>
      <c r="D78" s="78">
        <v>12.279763000000001</v>
      </c>
      <c r="E78" s="78">
        <v>7.7552849999999998</v>
      </c>
      <c r="F78" s="65" t="s">
        <v>323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448</v>
      </c>
      <c r="C79" s="79">
        <v>18.722142999999999</v>
      </c>
      <c r="D79" s="79">
        <v>9.8309730000000002</v>
      </c>
      <c r="E79" s="79">
        <v>7.2841630000000004</v>
      </c>
      <c r="F79" s="66" t="s">
        <v>326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450</v>
      </c>
      <c r="C80" s="78">
        <v>6.9526579999999996</v>
      </c>
      <c r="D80" s="78">
        <v>8.0721530000000001</v>
      </c>
      <c r="E80" s="78">
        <v>6.9596869999999997</v>
      </c>
      <c r="F80" s="65" t="s">
        <v>328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452</v>
      </c>
      <c r="C81" s="79">
        <v>12.782486</v>
      </c>
      <c r="D81" s="79">
        <v>1.601545</v>
      </c>
      <c r="E81" s="79">
        <v>6.0956720000000004</v>
      </c>
      <c r="F81" s="66" t="s">
        <v>330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454</v>
      </c>
      <c r="C82" s="78">
        <v>3.579272</v>
      </c>
      <c r="D82" s="78">
        <v>0.44314700000000001</v>
      </c>
      <c r="E82" s="78">
        <v>5.910031</v>
      </c>
      <c r="F82" s="65" t="s">
        <v>332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473</v>
      </c>
      <c r="C83" s="79">
        <v>1.074565</v>
      </c>
      <c r="D83" s="79">
        <v>1.2951140000000001</v>
      </c>
      <c r="E83" s="79">
        <v>5.0154839999999998</v>
      </c>
      <c r="F83" s="66" t="s">
        <v>350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426</v>
      </c>
      <c r="C84" s="78">
        <v>3.1818050000000002</v>
      </c>
      <c r="D84" s="78">
        <v>1.1306050000000001</v>
      </c>
      <c r="E84" s="78">
        <v>4.9419029999999999</v>
      </c>
      <c r="F84" s="65" t="s">
        <v>305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442</v>
      </c>
      <c r="C85" s="79">
        <v>3.062595</v>
      </c>
      <c r="D85" s="79">
        <v>7.1648069999999997</v>
      </c>
      <c r="E85" s="79">
        <v>4.6926319999999997</v>
      </c>
      <c r="F85" s="66" t="s">
        <v>522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466</v>
      </c>
      <c r="C86" s="78">
        <v>7.8465439999999997</v>
      </c>
      <c r="D86" s="78">
        <v>5.2536060000000004</v>
      </c>
      <c r="E86" s="78">
        <v>4.6343569999999996</v>
      </c>
      <c r="F86" s="65" t="s">
        <v>343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467</v>
      </c>
      <c r="C87" s="79">
        <v>1.426518</v>
      </c>
      <c r="D87" s="79">
        <v>1.5698259999999999</v>
      </c>
      <c r="E87" s="79">
        <v>4.6032080000000004</v>
      </c>
      <c r="F87" s="66" t="s">
        <v>344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457</v>
      </c>
      <c r="C88" s="78">
        <v>6.2441240000000002</v>
      </c>
      <c r="D88" s="78">
        <v>4.7970059999999997</v>
      </c>
      <c r="E88" s="78">
        <v>4.475422</v>
      </c>
      <c r="F88" s="65" t="s">
        <v>334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490</v>
      </c>
      <c r="C89" s="79">
        <v>0.46522000000000002</v>
      </c>
      <c r="D89" s="79">
        <v>1E-3</v>
      </c>
      <c r="E89" s="79">
        <v>3.5851670000000002</v>
      </c>
      <c r="F89" s="66" t="s">
        <v>368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464</v>
      </c>
      <c r="C90" s="78">
        <v>6.1942050000000002</v>
      </c>
      <c r="D90" s="78">
        <v>2.1810369999999999</v>
      </c>
      <c r="E90" s="78">
        <v>3.4316559999999998</v>
      </c>
      <c r="F90" s="65" t="s">
        <v>341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570</v>
      </c>
      <c r="C91" s="79">
        <v>0.52931600000000001</v>
      </c>
      <c r="D91" s="79">
        <v>0.80399699999999996</v>
      </c>
      <c r="E91" s="79">
        <v>3.0900629999999998</v>
      </c>
      <c r="F91" s="66" t="s">
        <v>566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474</v>
      </c>
      <c r="C92" s="78">
        <v>1.179646</v>
      </c>
      <c r="D92" s="78">
        <v>2.8966090000000002</v>
      </c>
      <c r="E92" s="78">
        <v>2.9445769999999998</v>
      </c>
      <c r="F92" s="65" t="s">
        <v>351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505</v>
      </c>
      <c r="C93" s="79">
        <v>0.56894100000000003</v>
      </c>
      <c r="D93" s="79">
        <v>0.16712199999999999</v>
      </c>
      <c r="E93" s="79">
        <v>2.9138099999999998</v>
      </c>
      <c r="F93" s="66" t="s">
        <v>383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456</v>
      </c>
      <c r="C94" s="78">
        <v>2.6655150000000001</v>
      </c>
      <c r="D94" s="78">
        <v>2.4567899999999998</v>
      </c>
      <c r="E94" s="78">
        <v>2.8385470000000002</v>
      </c>
      <c r="F94" s="65" t="s">
        <v>574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460</v>
      </c>
      <c r="C95" s="79">
        <v>1.976939</v>
      </c>
      <c r="D95" s="79">
        <v>1.0551809999999999</v>
      </c>
      <c r="E95" s="79">
        <v>2.4736090000000002</v>
      </c>
      <c r="F95" s="66" t="s">
        <v>337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468</v>
      </c>
      <c r="C96" s="78">
        <v>2.6546159999999999</v>
      </c>
      <c r="D96" s="78">
        <v>0.27920400000000001</v>
      </c>
      <c r="E96" s="78">
        <v>2.3225859999999998</v>
      </c>
      <c r="F96" s="65" t="s">
        <v>345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444</v>
      </c>
      <c r="C97" s="79">
        <v>2.02685</v>
      </c>
      <c r="D97" s="79">
        <v>2.0523549999999999</v>
      </c>
      <c r="E97" s="79">
        <v>2.1083699999999999</v>
      </c>
      <c r="F97" s="66" t="s">
        <v>322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462</v>
      </c>
      <c r="C98" s="78">
        <v>2.8965510000000001</v>
      </c>
      <c r="D98" s="78">
        <v>3.3039499999999999</v>
      </c>
      <c r="E98" s="78">
        <v>1.9759310000000001</v>
      </c>
      <c r="F98" s="65" t="s">
        <v>339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472</v>
      </c>
      <c r="C99" s="79">
        <v>2.6440199999999998</v>
      </c>
      <c r="D99" s="79">
        <v>2.3998089999999999</v>
      </c>
      <c r="E99" s="79">
        <v>1.867891</v>
      </c>
      <c r="F99" s="66" t="s">
        <v>349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475</v>
      </c>
      <c r="C100" s="78">
        <v>1.663367</v>
      </c>
      <c r="D100" s="78">
        <v>3.0870440000000001</v>
      </c>
      <c r="E100" s="78">
        <v>1.8211820000000001</v>
      </c>
      <c r="F100" s="65" t="s">
        <v>352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463</v>
      </c>
      <c r="C101" s="79">
        <v>1.826552</v>
      </c>
      <c r="D101" s="79">
        <v>0.755494</v>
      </c>
      <c r="E101" s="79">
        <v>1.679559</v>
      </c>
      <c r="F101" s="66" t="s">
        <v>340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465</v>
      </c>
      <c r="C102" s="78">
        <v>1.5358750000000001</v>
      </c>
      <c r="D102" s="78">
        <v>0.92728299999999997</v>
      </c>
      <c r="E102" s="78">
        <v>1.511239</v>
      </c>
      <c r="F102" s="65" t="s">
        <v>342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500</v>
      </c>
      <c r="C103" s="79">
        <v>4.1936000000000001E-2</v>
      </c>
      <c r="D103" s="79">
        <v>0.40864200000000001</v>
      </c>
      <c r="E103" s="79">
        <v>1.4067190000000001</v>
      </c>
      <c r="F103" s="66" t="s">
        <v>378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482</v>
      </c>
      <c r="C104" s="78">
        <v>1.726421</v>
      </c>
      <c r="D104" s="78">
        <v>1.288438</v>
      </c>
      <c r="E104" s="78">
        <v>1.3983719999999999</v>
      </c>
      <c r="F104" s="65" t="s">
        <v>360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488</v>
      </c>
      <c r="C105" s="79">
        <v>0.87978100000000004</v>
      </c>
      <c r="D105" s="79">
        <v>1.689136</v>
      </c>
      <c r="E105" s="79">
        <v>1.3581620000000001</v>
      </c>
      <c r="F105" s="66" t="s">
        <v>366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485</v>
      </c>
      <c r="C106" s="78">
        <v>0.61591899999999999</v>
      </c>
      <c r="D106" s="78">
        <v>0.40953800000000001</v>
      </c>
      <c r="E106" s="78">
        <v>1.3451420000000001</v>
      </c>
      <c r="F106" s="65" t="s">
        <v>363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483</v>
      </c>
      <c r="C107" s="79">
        <v>1.5006269999999999</v>
      </c>
      <c r="D107" s="79">
        <v>1.641178</v>
      </c>
      <c r="E107" s="79">
        <v>1.3376250000000001</v>
      </c>
      <c r="F107" s="66" t="s">
        <v>361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484</v>
      </c>
      <c r="C108" s="78">
        <v>1.290867</v>
      </c>
      <c r="D108" s="78">
        <v>0.701241</v>
      </c>
      <c r="E108" s="78">
        <v>1.2731140000000001</v>
      </c>
      <c r="F108" s="65" t="s">
        <v>362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492</v>
      </c>
      <c r="C109" s="79">
        <v>0.57684299999999999</v>
      </c>
      <c r="D109" s="79">
        <v>0.25350400000000001</v>
      </c>
      <c r="E109" s="79">
        <v>1.2524489999999999</v>
      </c>
      <c r="F109" s="66" t="s">
        <v>370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480</v>
      </c>
      <c r="C110" s="78">
        <v>4.0534939999999997</v>
      </c>
      <c r="D110" s="78">
        <v>0.85966500000000001</v>
      </c>
      <c r="E110" s="78">
        <v>1.1603540000000001</v>
      </c>
      <c r="F110" s="65" t="s">
        <v>358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477</v>
      </c>
      <c r="C111" s="79">
        <v>1.979009</v>
      </c>
      <c r="D111" s="79">
        <v>1.1471340000000001</v>
      </c>
      <c r="E111" s="79">
        <v>1.156982</v>
      </c>
      <c r="F111" s="66" t="s">
        <v>354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478</v>
      </c>
      <c r="C112" s="78">
        <v>2.7696540000000001</v>
      </c>
      <c r="D112" s="78">
        <v>0.91970600000000002</v>
      </c>
      <c r="E112" s="78">
        <v>1.140255</v>
      </c>
      <c r="F112" s="65" t="s">
        <v>355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493</v>
      </c>
      <c r="C113" s="79">
        <v>2.1020430000000001</v>
      </c>
      <c r="D113" s="79">
        <v>0.37278299999999998</v>
      </c>
      <c r="E113" s="79">
        <v>1.021865</v>
      </c>
      <c r="F113" s="66" t="s">
        <v>371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476</v>
      </c>
      <c r="C114" s="78">
        <v>5.9196499999999999</v>
      </c>
      <c r="D114" s="78">
        <v>1.1921850000000001</v>
      </c>
      <c r="E114" s="78">
        <v>0.99947399999999997</v>
      </c>
      <c r="F114" s="65" t="s">
        <v>353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539</v>
      </c>
      <c r="C115" s="79">
        <v>0.338918</v>
      </c>
      <c r="D115" s="79">
        <v>3.6696960000000001</v>
      </c>
      <c r="E115" s="79">
        <v>0.99785500000000005</v>
      </c>
      <c r="F115" s="66" t="s">
        <v>523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470</v>
      </c>
      <c r="C116" s="78">
        <v>1.54752</v>
      </c>
      <c r="D116" s="78">
        <v>0.348437</v>
      </c>
      <c r="E116" s="78">
        <v>0.96079999999999999</v>
      </c>
      <c r="F116" s="65" t="s">
        <v>347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496</v>
      </c>
      <c r="C117" s="79">
        <v>1.1324270000000001</v>
      </c>
      <c r="D117" s="79">
        <v>1.4308050000000001</v>
      </c>
      <c r="E117" s="79">
        <v>0.92581400000000003</v>
      </c>
      <c r="F117" s="66" t="s">
        <v>374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479</v>
      </c>
      <c r="C118" s="78">
        <v>0.64597499999999997</v>
      </c>
      <c r="D118" s="78">
        <v>0.39177299999999998</v>
      </c>
      <c r="E118" s="78">
        <v>0.85328300000000001</v>
      </c>
      <c r="F118" s="65" t="s">
        <v>357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491</v>
      </c>
      <c r="C119" s="79">
        <v>0.55966000000000005</v>
      </c>
      <c r="D119" s="79">
        <v>0.28029399999999999</v>
      </c>
      <c r="E119" s="79">
        <v>0.84756399999999998</v>
      </c>
      <c r="F119" s="66" t="s">
        <v>369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469</v>
      </c>
      <c r="C120" s="78">
        <v>1.5870470000000001</v>
      </c>
      <c r="D120" s="78">
        <v>0.42194500000000001</v>
      </c>
      <c r="E120" s="78">
        <v>0.846055</v>
      </c>
      <c r="F120" s="65" t="s">
        <v>346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578</v>
      </c>
      <c r="C121" s="79">
        <v>1.2489459999999999</v>
      </c>
      <c r="D121" s="79">
        <v>0.90826499999999999</v>
      </c>
      <c r="E121" s="79">
        <v>0.824542</v>
      </c>
      <c r="F121" s="66" t="s">
        <v>356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481</v>
      </c>
      <c r="C122" s="78">
        <v>1.770554</v>
      </c>
      <c r="D122" s="78">
        <v>0.66268099999999996</v>
      </c>
      <c r="E122" s="78">
        <v>0.62648400000000004</v>
      </c>
      <c r="F122" s="65" t="s">
        <v>359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495</v>
      </c>
      <c r="C123" s="79">
        <v>0.254496</v>
      </c>
      <c r="D123" s="79">
        <v>0.59224200000000005</v>
      </c>
      <c r="E123" s="79">
        <v>0.54775399999999996</v>
      </c>
      <c r="F123" s="66" t="s">
        <v>373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541</v>
      </c>
      <c r="C124" s="78">
        <v>0.19966900000000001</v>
      </c>
      <c r="D124" s="78">
        <v>1.7413860000000001</v>
      </c>
      <c r="E124" s="78">
        <v>0.51112400000000002</v>
      </c>
      <c r="F124" s="65" t="s">
        <v>524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551</v>
      </c>
      <c r="C125" s="79"/>
      <c r="D125" s="79"/>
      <c r="E125" s="79">
        <v>0.49917699999999998</v>
      </c>
      <c r="F125" s="66" t="s">
        <v>534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504</v>
      </c>
      <c r="C126" s="78">
        <v>0.68467699999999998</v>
      </c>
      <c r="D126" s="78">
        <v>0.45553300000000002</v>
      </c>
      <c r="E126" s="78">
        <v>0.48670200000000002</v>
      </c>
      <c r="F126" s="65" t="s">
        <v>382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571</v>
      </c>
      <c r="C127" s="79">
        <v>0.53632500000000005</v>
      </c>
      <c r="D127" s="79">
        <v>0.64984399999999998</v>
      </c>
      <c r="E127" s="79">
        <v>0.42012699999999997</v>
      </c>
      <c r="F127" s="66" t="s">
        <v>567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569</v>
      </c>
      <c r="C128" s="78">
        <v>0.89086299999999996</v>
      </c>
      <c r="D128" s="78">
        <v>1.528338</v>
      </c>
      <c r="E128" s="78">
        <v>0.36176999999999998</v>
      </c>
      <c r="F128" s="65" t="s">
        <v>565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487</v>
      </c>
      <c r="C129" s="79">
        <v>0.25619999999999998</v>
      </c>
      <c r="D129" s="79">
        <v>1.7344520000000001</v>
      </c>
      <c r="E129" s="79">
        <v>0.34100000000000003</v>
      </c>
      <c r="F129" s="66" t="s">
        <v>365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501</v>
      </c>
      <c r="C130" s="78"/>
      <c r="D130" s="78">
        <v>0.36251499999999998</v>
      </c>
      <c r="E130" s="78">
        <v>0.32067699999999999</v>
      </c>
      <c r="F130" s="65" t="s">
        <v>379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552</v>
      </c>
      <c r="C131" s="79">
        <v>3.78783</v>
      </c>
      <c r="D131" s="79">
        <v>0.110648</v>
      </c>
      <c r="E131" s="79">
        <v>0.312666</v>
      </c>
      <c r="F131" s="66" t="s">
        <v>535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580</v>
      </c>
      <c r="C132" s="78">
        <v>0.81783099999999997</v>
      </c>
      <c r="D132" s="78">
        <v>0.10116600000000001</v>
      </c>
      <c r="E132" s="78">
        <v>0.28637200000000002</v>
      </c>
      <c r="F132" s="65" t="s">
        <v>577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489</v>
      </c>
      <c r="C133" s="79">
        <v>5.535E-3</v>
      </c>
      <c r="D133" s="79">
        <v>3.174973</v>
      </c>
      <c r="E133" s="79">
        <v>0.28030500000000003</v>
      </c>
      <c r="F133" s="66" t="s">
        <v>367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542</v>
      </c>
      <c r="C134" s="78">
        <v>0.232378</v>
      </c>
      <c r="D134" s="78"/>
      <c r="E134" s="78">
        <v>0.27192100000000002</v>
      </c>
      <c r="F134" s="65" t="s">
        <v>525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540</v>
      </c>
      <c r="C135" s="79">
        <v>0.36425299999999999</v>
      </c>
      <c r="D135" s="79">
        <v>0.186833</v>
      </c>
      <c r="E135" s="79">
        <v>0.25522800000000001</v>
      </c>
      <c r="F135" s="66" t="s">
        <v>576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545</v>
      </c>
      <c r="C136" s="78"/>
      <c r="D136" s="78">
        <v>0.57617200000000002</v>
      </c>
      <c r="E136" s="78">
        <v>0.236653</v>
      </c>
      <c r="F136" s="65" t="s">
        <v>528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579</v>
      </c>
      <c r="C137" s="79">
        <v>1.0869999999999999E-2</v>
      </c>
      <c r="D137" s="79">
        <v>0.44040400000000002</v>
      </c>
      <c r="E137" s="79">
        <v>0.227468</v>
      </c>
      <c r="F137" s="66" t="s">
        <v>575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494</v>
      </c>
      <c r="C138" s="78">
        <v>0.635764</v>
      </c>
      <c r="D138" s="78">
        <v>0.57105399999999995</v>
      </c>
      <c r="E138" s="78">
        <v>0.19900499999999999</v>
      </c>
      <c r="F138" s="65" t="s">
        <v>372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499</v>
      </c>
      <c r="C139" s="79">
        <v>0.452461</v>
      </c>
      <c r="D139" s="79">
        <v>0.210759</v>
      </c>
      <c r="E139" s="79">
        <v>0.18562400000000001</v>
      </c>
      <c r="F139" s="66" t="s">
        <v>377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555</v>
      </c>
      <c r="C140" s="78">
        <v>8.1262000000000001E-2</v>
      </c>
      <c r="D140" s="78"/>
      <c r="E140" s="78">
        <v>0.15998799999999999</v>
      </c>
      <c r="F140" s="65" t="s">
        <v>538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595</v>
      </c>
      <c r="C141" s="79">
        <v>8.2694000000000004E-2</v>
      </c>
      <c r="D141" s="79">
        <v>2.6509000000000001E-2</v>
      </c>
      <c r="E141" s="79">
        <v>0.15012</v>
      </c>
      <c r="F141" s="66" t="s">
        <v>592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438</v>
      </c>
      <c r="C142" s="78">
        <v>27.298185</v>
      </c>
      <c r="D142" s="78">
        <v>1.0720229999999999</v>
      </c>
      <c r="E142" s="78">
        <v>0.11812400000000001</v>
      </c>
      <c r="F142" s="65" t="s">
        <v>317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498</v>
      </c>
      <c r="C143" s="79">
        <v>0.351468</v>
      </c>
      <c r="D143" s="79">
        <v>0.21543599999999999</v>
      </c>
      <c r="E143" s="79">
        <v>9.0340000000000004E-2</v>
      </c>
      <c r="F143" s="66" t="s">
        <v>376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596</v>
      </c>
      <c r="C144" s="78">
        <v>0.27724399999999999</v>
      </c>
      <c r="D144" s="78"/>
      <c r="E144" s="78">
        <v>7.0283999999999999E-2</v>
      </c>
      <c r="F144" s="65" t="s">
        <v>593</v>
      </c>
      <c r="G144" s="11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597</v>
      </c>
      <c r="C145" s="79">
        <v>7.0124000000000006E-2</v>
      </c>
      <c r="D145" s="79">
        <v>3.8249999999999999E-2</v>
      </c>
      <c r="E145" s="79">
        <v>6.9520999999999999E-2</v>
      </c>
      <c r="F145" s="66" t="s">
        <v>594</v>
      </c>
      <c r="G145" s="10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572</v>
      </c>
      <c r="C146" s="78"/>
      <c r="D146" s="78">
        <v>4.8523999999999998E-2</v>
      </c>
      <c r="E146" s="78">
        <v>5.7000000000000002E-2</v>
      </c>
      <c r="F146" s="65" t="s">
        <v>568</v>
      </c>
      <c r="G146" s="11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471</v>
      </c>
      <c r="C147" s="79">
        <v>2.4156870000000001</v>
      </c>
      <c r="D147" s="79">
        <v>0.121906</v>
      </c>
      <c r="E147" s="79">
        <v>5.2630999999999997E-2</v>
      </c>
      <c r="F147" s="66" t="s">
        <v>348</v>
      </c>
      <c r="G147" s="11">
        <v>140</v>
      </c>
      <c r="L147" s="5"/>
      <c r="M147" s="5"/>
    </row>
    <row r="148" spans="1:13" ht="20.100000000000001" customHeight="1" thickBot="1" x14ac:dyDescent="0.25">
      <c r="A148" s="10"/>
      <c r="B148" s="26" t="s">
        <v>506</v>
      </c>
      <c r="C148" s="78">
        <v>55.328086999999996</v>
      </c>
      <c r="D148" s="78">
        <v>6.1662680000000005</v>
      </c>
      <c r="E148" s="78">
        <v>0.23832899999999999</v>
      </c>
      <c r="F148" s="65" t="s">
        <v>384</v>
      </c>
      <c r="G148" s="10"/>
      <c r="L148" s="5"/>
      <c r="M148" s="5"/>
    </row>
    <row r="149" spans="1:13" ht="19.5" customHeight="1" thickBot="1" x14ac:dyDescent="0.25">
      <c r="A149" s="22"/>
      <c r="B149" s="64" t="s">
        <v>118</v>
      </c>
      <c r="C149" s="81">
        <f>SUM(C8:C148)</f>
        <v>16655.954892000005</v>
      </c>
      <c r="D149" s="81">
        <f>SUM(D8:D148)</f>
        <v>14397.215461000003</v>
      </c>
      <c r="E149" s="81">
        <f>SUM(E8:E148)</f>
        <v>14937.658111999997</v>
      </c>
      <c r="F149" s="68" t="s">
        <v>1</v>
      </c>
      <c r="G149" s="25"/>
      <c r="L149" s="5"/>
      <c r="M149" s="5"/>
    </row>
    <row r="150" spans="1:13" ht="35.1" customHeight="1" x14ac:dyDescent="0.2">
      <c r="A150" s="2"/>
      <c r="B150" s="2"/>
      <c r="C150" s="93"/>
      <c r="D150" s="93"/>
      <c r="E150" s="93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110</v>
      </c>
    </row>
    <row r="2" spans="1:6" ht="45" customHeight="1" x14ac:dyDescent="0.2">
      <c r="E2" s="49"/>
    </row>
    <row r="3" spans="1:6" ht="30" customHeight="1" x14ac:dyDescent="0.2">
      <c r="A3" s="99" t="s">
        <v>165</v>
      </c>
      <c r="B3" s="99"/>
      <c r="C3" s="99"/>
      <c r="D3" s="99"/>
    </row>
    <row r="4" spans="1:6" ht="30" customHeight="1" x14ac:dyDescent="0.2">
      <c r="A4" s="99" t="s">
        <v>164</v>
      </c>
      <c r="B4" s="99"/>
      <c r="C4" s="99"/>
      <c r="D4" s="99"/>
    </row>
    <row r="5" spans="1:6" ht="18" customHeight="1" x14ac:dyDescent="0.2">
      <c r="A5" s="7" t="s">
        <v>22</v>
      </c>
      <c r="B5" s="97" t="s">
        <v>83</v>
      </c>
      <c r="C5" s="98"/>
      <c r="D5" s="7" t="s">
        <v>23</v>
      </c>
    </row>
    <row r="6" spans="1:6" ht="18" customHeight="1" x14ac:dyDescent="0.2">
      <c r="A6" s="7" t="s">
        <v>24</v>
      </c>
      <c r="B6" s="97" t="s">
        <v>84</v>
      </c>
      <c r="C6" s="98"/>
      <c r="D6" s="8" t="s">
        <v>109</v>
      </c>
    </row>
    <row r="7" spans="1:6" ht="18" customHeight="1" x14ac:dyDescent="0.2">
      <c r="A7" s="10">
        <v>2015</v>
      </c>
      <c r="B7" s="52" t="s">
        <v>106</v>
      </c>
      <c r="C7" s="53" t="s">
        <v>96</v>
      </c>
      <c r="D7" s="82">
        <v>54255.579189999997</v>
      </c>
    </row>
    <row r="8" spans="1:6" ht="18" customHeight="1" x14ac:dyDescent="0.2">
      <c r="A8" s="11">
        <v>2016</v>
      </c>
      <c r="B8" s="55" t="s">
        <v>97</v>
      </c>
      <c r="C8" s="56" t="s">
        <v>85</v>
      </c>
      <c r="D8" s="83">
        <v>48995.851939</v>
      </c>
    </row>
    <row r="9" spans="1:6" ht="18" customHeight="1" x14ac:dyDescent="0.2">
      <c r="A9" s="10">
        <v>2016</v>
      </c>
      <c r="B9" s="52" t="s">
        <v>98</v>
      </c>
      <c r="C9" s="53" t="s">
        <v>86</v>
      </c>
      <c r="D9" s="82">
        <v>44562.299589000002</v>
      </c>
    </row>
    <row r="10" spans="1:6" ht="18" customHeight="1" x14ac:dyDescent="0.2">
      <c r="A10" s="11">
        <v>2016</v>
      </c>
      <c r="B10" s="55" t="s">
        <v>99</v>
      </c>
      <c r="C10" s="56" t="s">
        <v>87</v>
      </c>
      <c r="D10" s="83">
        <v>46942.342365999997</v>
      </c>
    </row>
    <row r="11" spans="1:6" ht="18" customHeight="1" x14ac:dyDescent="0.2">
      <c r="A11" s="10">
        <v>2016</v>
      </c>
      <c r="B11" s="52" t="s">
        <v>100</v>
      </c>
      <c r="C11" s="53" t="s">
        <v>88</v>
      </c>
      <c r="D11" s="82">
        <v>44210.982059000002</v>
      </c>
    </row>
    <row r="12" spans="1:6" ht="18" customHeight="1" x14ac:dyDescent="0.2">
      <c r="A12" s="11">
        <v>2016</v>
      </c>
      <c r="B12" s="55" t="s">
        <v>101</v>
      </c>
      <c r="C12" s="56" t="s">
        <v>89</v>
      </c>
      <c r="D12" s="83">
        <v>48315.619323999999</v>
      </c>
    </row>
    <row r="13" spans="1:6" ht="18" customHeight="1" x14ac:dyDescent="0.2">
      <c r="A13" s="10">
        <v>2016</v>
      </c>
      <c r="B13" s="52" t="s">
        <v>107</v>
      </c>
      <c r="C13" s="53" t="s">
        <v>90</v>
      </c>
      <c r="D13" s="82">
        <v>44424.089144999998</v>
      </c>
    </row>
    <row r="14" spans="1:6" ht="18" customHeight="1" x14ac:dyDescent="0.2">
      <c r="A14" s="11">
        <v>2016</v>
      </c>
      <c r="B14" s="55" t="s">
        <v>108</v>
      </c>
      <c r="C14" s="56" t="s">
        <v>91</v>
      </c>
      <c r="D14" s="83">
        <v>36674.912578000003</v>
      </c>
    </row>
    <row r="15" spans="1:6" ht="18" customHeight="1" x14ac:dyDescent="0.2">
      <c r="A15" s="10">
        <v>2016</v>
      </c>
      <c r="B15" s="52" t="s">
        <v>102</v>
      </c>
      <c r="C15" s="53" t="s">
        <v>92</v>
      </c>
      <c r="D15" s="82">
        <v>44135.750831999998</v>
      </c>
    </row>
    <row r="16" spans="1:6" ht="18" customHeight="1" x14ac:dyDescent="0.2">
      <c r="A16" s="11">
        <v>2016</v>
      </c>
      <c r="B16" s="55" t="s">
        <v>103</v>
      </c>
      <c r="C16" s="56" t="s">
        <v>93</v>
      </c>
      <c r="D16" s="83">
        <v>33200.907458000001</v>
      </c>
    </row>
    <row r="17" spans="1:4" ht="18" customHeight="1" x14ac:dyDescent="0.2">
      <c r="A17" s="10">
        <v>2016</v>
      </c>
      <c r="B17" s="52" t="s">
        <v>104</v>
      </c>
      <c r="C17" s="53" t="s">
        <v>94</v>
      </c>
      <c r="D17" s="82">
        <v>39497.717182</v>
      </c>
    </row>
    <row r="18" spans="1:4" ht="18" customHeight="1" x14ac:dyDescent="0.2">
      <c r="A18" s="11">
        <v>2016</v>
      </c>
      <c r="B18" s="55" t="s">
        <v>105</v>
      </c>
      <c r="C18" s="56" t="s">
        <v>95</v>
      </c>
      <c r="D18" s="83">
        <v>39756.556612</v>
      </c>
    </row>
    <row r="19" spans="1:4" ht="18" customHeight="1" thickBot="1" x14ac:dyDescent="0.25">
      <c r="A19" s="58">
        <v>2016</v>
      </c>
      <c r="B19" s="59" t="s">
        <v>106</v>
      </c>
      <c r="C19" s="60" t="s">
        <v>96</v>
      </c>
      <c r="D19" s="84">
        <v>38867.330275</v>
      </c>
    </row>
    <row r="21" spans="1:4" ht="18" customHeight="1" x14ac:dyDescent="0.2">
      <c r="D21" s="94"/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3" t="s">
        <v>166</v>
      </c>
      <c r="B3" s="103"/>
      <c r="C3" s="103"/>
      <c r="D3" s="103"/>
      <c r="E3" s="103"/>
      <c r="F3" s="103"/>
      <c r="G3" s="103"/>
      <c r="L3" s="5"/>
      <c r="M3" s="5"/>
    </row>
    <row r="4" spans="1:13" ht="23.25" customHeight="1" x14ac:dyDescent="0.2">
      <c r="A4" s="103" t="s">
        <v>68</v>
      </c>
      <c r="B4" s="103"/>
      <c r="C4" s="103"/>
      <c r="D4" s="103"/>
      <c r="E4" s="103"/>
      <c r="F4" s="103"/>
      <c r="G4" s="103"/>
      <c r="L4" s="5"/>
      <c r="M4" s="5"/>
    </row>
    <row r="5" spans="1:13" ht="18" customHeight="1" x14ac:dyDescent="0.2">
      <c r="A5" s="98" t="s">
        <v>25</v>
      </c>
      <c r="B5" s="104" t="s">
        <v>27</v>
      </c>
      <c r="C5" s="92" t="s">
        <v>589</v>
      </c>
      <c r="D5" s="92" t="s">
        <v>573</v>
      </c>
      <c r="E5" s="92" t="s">
        <v>589</v>
      </c>
      <c r="F5" s="105" t="s">
        <v>26</v>
      </c>
      <c r="G5" s="106" t="s">
        <v>141</v>
      </c>
      <c r="L5" s="5"/>
      <c r="M5" s="5"/>
    </row>
    <row r="6" spans="1:13" ht="18" customHeight="1" x14ac:dyDescent="0.2">
      <c r="A6" s="98"/>
      <c r="B6" s="104"/>
      <c r="C6" s="16">
        <v>2015</v>
      </c>
      <c r="D6" s="16">
        <v>2016</v>
      </c>
      <c r="E6" s="16">
        <v>2016</v>
      </c>
      <c r="F6" s="105"/>
      <c r="G6" s="106"/>
      <c r="L6" s="5"/>
      <c r="M6" s="5"/>
    </row>
    <row r="7" spans="1:13" ht="18" customHeight="1" x14ac:dyDescent="0.2">
      <c r="A7" s="98"/>
      <c r="B7" s="104"/>
      <c r="C7" s="100" t="s">
        <v>119</v>
      </c>
      <c r="D7" s="101"/>
      <c r="E7" s="102"/>
      <c r="F7" s="105"/>
      <c r="G7" s="106"/>
      <c r="L7" s="5"/>
      <c r="M7" s="5"/>
    </row>
    <row r="8" spans="1:13" ht="15.75" customHeight="1" x14ac:dyDescent="0.2">
      <c r="A8" s="10">
        <v>1</v>
      </c>
      <c r="B8" s="12" t="s">
        <v>142</v>
      </c>
      <c r="C8" s="78">
        <v>1833.08773</v>
      </c>
      <c r="D8" s="78">
        <v>1367.30762</v>
      </c>
      <c r="E8" s="78">
        <v>1463.1466889999999</v>
      </c>
      <c r="F8" s="14" t="s">
        <v>120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28</v>
      </c>
      <c r="C9" s="79">
        <v>2684.7954140000002</v>
      </c>
      <c r="D9" s="79">
        <v>1817.1047329999999</v>
      </c>
      <c r="E9" s="79">
        <v>1788.129968</v>
      </c>
      <c r="F9" s="15" t="s">
        <v>121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29</v>
      </c>
      <c r="C10" s="78">
        <v>186.10548199999999</v>
      </c>
      <c r="D10" s="78">
        <v>247.69214099999999</v>
      </c>
      <c r="E10" s="78">
        <v>260.68578400000001</v>
      </c>
      <c r="F10" s="14" t="s">
        <v>122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143</v>
      </c>
      <c r="C11" s="79">
        <v>2807.742072</v>
      </c>
      <c r="D11" s="79">
        <v>2221.6428559999999</v>
      </c>
      <c r="E11" s="79">
        <v>2589.5991180000001</v>
      </c>
      <c r="F11" s="15" t="s">
        <v>123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30</v>
      </c>
      <c r="C12" s="78">
        <v>590.74796000000003</v>
      </c>
      <c r="D12" s="78">
        <v>582.41983700000003</v>
      </c>
      <c r="E12" s="78">
        <v>563.58066799999995</v>
      </c>
      <c r="F12" s="14" t="s">
        <v>124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31</v>
      </c>
      <c r="C13" s="79">
        <v>4591.9997510000003</v>
      </c>
      <c r="D13" s="79">
        <v>3657.4203499999999</v>
      </c>
      <c r="E13" s="79">
        <v>3839.918662</v>
      </c>
      <c r="F13" s="15" t="s">
        <v>125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144</v>
      </c>
      <c r="C14" s="78">
        <v>1656.7060839999999</v>
      </c>
      <c r="D14" s="78">
        <v>1258.4459320000001</v>
      </c>
      <c r="E14" s="78">
        <v>1130.0677129999999</v>
      </c>
      <c r="F14" s="14" t="s">
        <v>126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52</v>
      </c>
      <c r="C15" s="79">
        <v>156.496578</v>
      </c>
      <c r="D15" s="79">
        <v>137.79937899999999</v>
      </c>
      <c r="E15" s="79">
        <v>108.312185</v>
      </c>
      <c r="F15" s="15" t="s">
        <v>127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111</v>
      </c>
      <c r="C16" s="78">
        <v>401.20391999999998</v>
      </c>
      <c r="D16" s="78">
        <v>294.954002</v>
      </c>
      <c r="E16" s="78">
        <v>297.46995099999998</v>
      </c>
      <c r="F16" s="14" t="s">
        <v>128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145</v>
      </c>
      <c r="C17" s="79">
        <v>588.61019499999998</v>
      </c>
      <c r="D17" s="79">
        <v>487.23820999999998</v>
      </c>
      <c r="E17" s="79">
        <v>514.65406099999996</v>
      </c>
      <c r="F17" s="15" t="s">
        <v>129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112</v>
      </c>
      <c r="C18" s="78">
        <v>1681.9455640000001</v>
      </c>
      <c r="D18" s="78">
        <v>1333.9116449999999</v>
      </c>
      <c r="E18" s="78">
        <v>1434.577272</v>
      </c>
      <c r="F18" s="14" t="s">
        <v>130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113</v>
      </c>
      <c r="C19" s="79">
        <v>310.237165</v>
      </c>
      <c r="D19" s="79">
        <v>210.87064599999999</v>
      </c>
      <c r="E19" s="79">
        <v>228.45923099999999</v>
      </c>
      <c r="F19" s="15" t="s">
        <v>131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32</v>
      </c>
      <c r="C20" s="78">
        <v>637.98134900000002</v>
      </c>
      <c r="D20" s="78">
        <v>466.12746199999998</v>
      </c>
      <c r="E20" s="78">
        <v>506.512787</v>
      </c>
      <c r="F20" s="14" t="s">
        <v>132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114</v>
      </c>
      <c r="C21" s="79">
        <v>1483.6532970000001</v>
      </c>
      <c r="D21" s="79">
        <v>1223.7850100000001</v>
      </c>
      <c r="E21" s="79">
        <v>1118.0617380000001</v>
      </c>
      <c r="F21" s="15" t="s">
        <v>133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33</v>
      </c>
      <c r="C22" s="78">
        <v>4077.9232940000002</v>
      </c>
      <c r="D22" s="78">
        <v>3228.9155049999999</v>
      </c>
      <c r="E22" s="78">
        <v>2998.247668</v>
      </c>
      <c r="F22" s="14" t="s">
        <v>134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34</v>
      </c>
      <c r="C23" s="79">
        <v>13647.097191000001</v>
      </c>
      <c r="D23" s="79">
        <v>10407.589157</v>
      </c>
      <c r="E23" s="79">
        <v>9313.086722</v>
      </c>
      <c r="F23" s="15" t="s">
        <v>135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35</v>
      </c>
      <c r="C24" s="78">
        <v>13108.740018</v>
      </c>
      <c r="D24" s="78">
        <v>6701.0662400000001</v>
      </c>
      <c r="E24" s="78">
        <v>7626.3008390000005</v>
      </c>
      <c r="F24" s="14" t="s">
        <v>136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115</v>
      </c>
      <c r="C25" s="79">
        <v>1640.293844</v>
      </c>
      <c r="D25" s="79">
        <v>1470.845826</v>
      </c>
      <c r="E25" s="79">
        <v>995.83835099999999</v>
      </c>
      <c r="F25" s="15" t="s">
        <v>137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116</v>
      </c>
      <c r="C26" s="78">
        <v>923.21733700000004</v>
      </c>
      <c r="D26" s="78">
        <v>1655.466306</v>
      </c>
      <c r="E26" s="78">
        <v>1218.8372360000001</v>
      </c>
      <c r="F26" s="14" t="s">
        <v>138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36</v>
      </c>
      <c r="C27" s="79">
        <v>1237.488161</v>
      </c>
      <c r="D27" s="79">
        <v>976.53552400000001</v>
      </c>
      <c r="E27" s="79">
        <v>862.69912499999998</v>
      </c>
      <c r="F27" s="15" t="s">
        <v>51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37</v>
      </c>
      <c r="C28" s="80">
        <v>9.5067839999999997</v>
      </c>
      <c r="D28" s="80">
        <v>9.4182310000000005</v>
      </c>
      <c r="E28" s="80">
        <v>9.1445070000000008</v>
      </c>
      <c r="F28" s="21" t="s">
        <v>139</v>
      </c>
      <c r="G28" s="19">
        <v>21</v>
      </c>
      <c r="L28" s="5"/>
      <c r="M28" s="5"/>
    </row>
    <row r="29" spans="1:13" ht="19.5" customHeight="1" thickBot="1" x14ac:dyDescent="0.25">
      <c r="A29" s="22"/>
      <c r="B29" s="23" t="s">
        <v>118</v>
      </c>
      <c r="C29" s="81">
        <f t="shared" ref="C29:D29" si="0">SUM(C8:C28)</f>
        <v>54255.579189999997</v>
      </c>
      <c r="D29" s="81">
        <f t="shared" si="0"/>
        <v>39756.556612</v>
      </c>
      <c r="E29" s="81">
        <f>SUM(E8:E28)</f>
        <v>38867.330275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7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3" t="s">
        <v>167</v>
      </c>
      <c r="B3" s="103"/>
      <c r="C3" s="103"/>
      <c r="D3" s="103"/>
      <c r="E3" s="103"/>
      <c r="F3" s="103"/>
      <c r="G3" s="103"/>
      <c r="L3" s="5"/>
      <c r="M3" s="5"/>
    </row>
    <row r="4" spans="1:13" ht="23.25" customHeight="1" x14ac:dyDescent="0.2">
      <c r="A4" s="103" t="s">
        <v>81</v>
      </c>
      <c r="B4" s="103"/>
      <c r="C4" s="103"/>
      <c r="D4" s="103"/>
      <c r="E4" s="103"/>
      <c r="F4" s="103"/>
      <c r="G4" s="103"/>
      <c r="L4" s="5"/>
      <c r="M4" s="5"/>
    </row>
    <row r="5" spans="1:13" ht="18" customHeight="1" x14ac:dyDescent="0.2">
      <c r="A5" s="98" t="s">
        <v>147</v>
      </c>
      <c r="B5" s="104" t="s">
        <v>154</v>
      </c>
      <c r="C5" s="92" t="s">
        <v>589</v>
      </c>
      <c r="D5" s="92" t="s">
        <v>573</v>
      </c>
      <c r="E5" s="92" t="s">
        <v>589</v>
      </c>
      <c r="F5" s="105" t="s">
        <v>153</v>
      </c>
      <c r="G5" s="106" t="s">
        <v>146</v>
      </c>
      <c r="L5" s="5"/>
      <c r="M5" s="5"/>
    </row>
    <row r="6" spans="1:13" ht="18" customHeight="1" x14ac:dyDescent="0.2">
      <c r="A6" s="98"/>
      <c r="B6" s="104"/>
      <c r="C6" s="16">
        <v>2015</v>
      </c>
      <c r="D6" s="16">
        <v>2016</v>
      </c>
      <c r="E6" s="16">
        <v>2016</v>
      </c>
      <c r="F6" s="105"/>
      <c r="G6" s="106"/>
      <c r="L6" s="5"/>
      <c r="M6" s="5"/>
    </row>
    <row r="7" spans="1:13" ht="18" customHeight="1" x14ac:dyDescent="0.2">
      <c r="A7" s="98"/>
      <c r="B7" s="104"/>
      <c r="C7" s="100" t="s">
        <v>119</v>
      </c>
      <c r="D7" s="101"/>
      <c r="E7" s="102"/>
      <c r="F7" s="105"/>
      <c r="G7" s="106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3657.668185</v>
      </c>
      <c r="D8" s="78">
        <v>2981.526288</v>
      </c>
      <c r="E8" s="78">
        <v>3056.0246090000001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79">
        <v>1756.4133059999999</v>
      </c>
      <c r="D9" s="79">
        <v>1221.0450169999999</v>
      </c>
      <c r="E9" s="79">
        <v>1173.26333</v>
      </c>
      <c r="F9" s="15" t="s">
        <v>584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9</v>
      </c>
      <c r="C10" s="78">
        <v>2557.6355920000001</v>
      </c>
      <c r="D10" s="78">
        <v>1702.5374750000001</v>
      </c>
      <c r="E10" s="78">
        <v>2137.3038320000001</v>
      </c>
      <c r="F10" s="14" t="s">
        <v>148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10</v>
      </c>
      <c r="C11" s="79">
        <v>18333.682067000002</v>
      </c>
      <c r="D11" s="79">
        <v>12091.282471</v>
      </c>
      <c r="E11" s="79">
        <v>11949.613047000001</v>
      </c>
      <c r="F11" s="15" t="s">
        <v>149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50</v>
      </c>
      <c r="C12" s="78">
        <v>827.18192999999997</v>
      </c>
      <c r="D12" s="78">
        <v>551.65</v>
      </c>
      <c r="E12" s="78">
        <v>445.01918000000001</v>
      </c>
      <c r="F12" s="14" t="s">
        <v>150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12</v>
      </c>
      <c r="C13" s="79">
        <v>907.44097499999998</v>
      </c>
      <c r="D13" s="79">
        <v>433.965374</v>
      </c>
      <c r="E13" s="79">
        <v>559.364824</v>
      </c>
      <c r="F13" s="15" t="s">
        <v>13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14</v>
      </c>
      <c r="C14" s="78">
        <v>8685.4069849999996</v>
      </c>
      <c r="D14" s="78">
        <v>8535.6364250000006</v>
      </c>
      <c r="E14" s="78">
        <v>7556.9004930000001</v>
      </c>
      <c r="F14" s="14" t="s">
        <v>15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16</v>
      </c>
      <c r="C15" s="79">
        <v>1466.8436939999999</v>
      </c>
      <c r="D15" s="79">
        <v>1079.48386</v>
      </c>
      <c r="E15" s="79">
        <v>1410.146947</v>
      </c>
      <c r="F15" s="15" t="s">
        <v>17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18</v>
      </c>
      <c r="C16" s="78">
        <v>14672.572855</v>
      </c>
      <c r="D16" s="78">
        <v>9697.5887039999998</v>
      </c>
      <c r="E16" s="78">
        <v>9633.7765880000006</v>
      </c>
      <c r="F16" s="14" t="s">
        <v>151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19</v>
      </c>
      <c r="C17" s="79">
        <v>1390.7336009999999</v>
      </c>
      <c r="D17" s="79">
        <v>1461.8409979999999</v>
      </c>
      <c r="E17" s="79">
        <v>945.91742499999998</v>
      </c>
      <c r="F17" s="15" t="s">
        <v>152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20</v>
      </c>
      <c r="C18" s="80"/>
      <c r="D18" s="80"/>
      <c r="E18" s="80"/>
      <c r="F18" s="21" t="s">
        <v>21</v>
      </c>
      <c r="G18" s="19">
        <v>11</v>
      </c>
      <c r="L18" s="5"/>
      <c r="M18" s="5"/>
    </row>
    <row r="19" spans="1:13" ht="19.5" customHeight="1" thickBot="1" x14ac:dyDescent="0.25">
      <c r="A19" s="22"/>
      <c r="B19" s="23" t="s">
        <v>118</v>
      </c>
      <c r="C19" s="81">
        <f t="shared" ref="C19:D19" si="0">SUM(C8:C18)</f>
        <v>54255.579190000004</v>
      </c>
      <c r="D19" s="81">
        <f t="shared" si="0"/>
        <v>39756.556612</v>
      </c>
      <c r="E19" s="81">
        <f>SUM(E8:E18)</f>
        <v>38867.330275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5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110</v>
      </c>
    </row>
    <row r="2" spans="1:13" ht="42.75" customHeight="1" x14ac:dyDescent="0.2"/>
    <row r="3" spans="1:13" ht="23.25" customHeight="1" x14ac:dyDescent="0.2">
      <c r="A3" s="103" t="s">
        <v>157</v>
      </c>
      <c r="B3" s="103"/>
      <c r="C3" s="103"/>
      <c r="D3" s="103"/>
      <c r="E3" s="103"/>
      <c r="F3" s="103"/>
      <c r="G3" s="103"/>
      <c r="L3" s="5"/>
      <c r="M3" s="5"/>
    </row>
    <row r="4" spans="1:13" ht="23.25" customHeight="1" x14ac:dyDescent="0.2">
      <c r="A4" s="103" t="s">
        <v>158</v>
      </c>
      <c r="B4" s="103"/>
      <c r="C4" s="103"/>
      <c r="D4" s="103"/>
      <c r="E4" s="103"/>
      <c r="F4" s="103"/>
      <c r="G4" s="103"/>
      <c r="L4" s="5"/>
      <c r="M4" s="5"/>
    </row>
    <row r="5" spans="1:13" ht="18" customHeight="1" x14ac:dyDescent="0.2">
      <c r="A5" s="98" t="s">
        <v>160</v>
      </c>
      <c r="B5" s="104" t="s">
        <v>161</v>
      </c>
      <c r="C5" s="92" t="s">
        <v>589</v>
      </c>
      <c r="D5" s="92" t="s">
        <v>573</v>
      </c>
      <c r="E5" s="92" t="s">
        <v>589</v>
      </c>
      <c r="F5" s="105" t="s">
        <v>38</v>
      </c>
      <c r="G5" s="106" t="s">
        <v>159</v>
      </c>
      <c r="L5" s="5"/>
      <c r="M5" s="5"/>
    </row>
    <row r="6" spans="1:13" ht="18" customHeight="1" x14ac:dyDescent="0.2">
      <c r="A6" s="98"/>
      <c r="B6" s="104"/>
      <c r="C6" s="16">
        <v>2015</v>
      </c>
      <c r="D6" s="16">
        <v>2016</v>
      </c>
      <c r="E6" s="16">
        <v>2016</v>
      </c>
      <c r="F6" s="105"/>
      <c r="G6" s="106"/>
      <c r="L6" s="5"/>
      <c r="M6" s="5"/>
    </row>
    <row r="7" spans="1:13" ht="18" customHeight="1" x14ac:dyDescent="0.2">
      <c r="A7" s="98"/>
      <c r="B7" s="104"/>
      <c r="C7" s="100" t="s">
        <v>119</v>
      </c>
      <c r="D7" s="101"/>
      <c r="E7" s="102"/>
      <c r="F7" s="105"/>
      <c r="G7" s="106"/>
      <c r="L7" s="5"/>
      <c r="M7" s="5"/>
    </row>
    <row r="8" spans="1:13" ht="20.100000000000001" customHeight="1" x14ac:dyDescent="0.2">
      <c r="A8" s="10">
        <v>1</v>
      </c>
      <c r="B8" s="26" t="s">
        <v>393</v>
      </c>
      <c r="C8" s="78">
        <v>8172.473371</v>
      </c>
      <c r="D8" s="78">
        <v>8290.7745360000008</v>
      </c>
      <c r="E8" s="78">
        <v>7305.7432859999999</v>
      </c>
      <c r="F8" s="65" t="s">
        <v>272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385</v>
      </c>
      <c r="C9" s="79">
        <v>6446.2885630000001</v>
      </c>
      <c r="D9" s="79">
        <v>5480.1503940000002</v>
      </c>
      <c r="E9" s="79">
        <v>5110.3986439999999</v>
      </c>
      <c r="F9" s="66" t="s">
        <v>264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419</v>
      </c>
      <c r="C10" s="78">
        <v>3777.6389439999998</v>
      </c>
      <c r="D10" s="78">
        <v>2538.1765890000001</v>
      </c>
      <c r="E10" s="78">
        <v>2296.8827500000002</v>
      </c>
      <c r="F10" s="65" t="s">
        <v>298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46</v>
      </c>
      <c r="C11" s="79">
        <v>2567.5524529999998</v>
      </c>
      <c r="D11" s="79">
        <v>2105.4478979999999</v>
      </c>
      <c r="E11" s="79">
        <v>2098.9144240000001</v>
      </c>
      <c r="F11" s="66" t="s">
        <v>184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400</v>
      </c>
      <c r="C12" s="78">
        <v>3675.0856039999999</v>
      </c>
      <c r="D12" s="78">
        <v>1768.737468</v>
      </c>
      <c r="E12" s="78">
        <v>1833.8907879999999</v>
      </c>
      <c r="F12" s="65" t="s">
        <v>279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398</v>
      </c>
      <c r="C13" s="79">
        <v>3472.9327069999999</v>
      </c>
      <c r="D13" s="79">
        <v>1857.9439609999999</v>
      </c>
      <c r="E13" s="79">
        <v>1690.5002380000001</v>
      </c>
      <c r="F13" s="66" t="s">
        <v>277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386</v>
      </c>
      <c r="C14" s="78">
        <v>1648.682399</v>
      </c>
      <c r="D14" s="78">
        <v>1252.2365569999999</v>
      </c>
      <c r="E14" s="78">
        <v>1510.846505</v>
      </c>
      <c r="F14" s="65" t="s">
        <v>265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399</v>
      </c>
      <c r="C15" s="79">
        <v>2071.2174920000002</v>
      </c>
      <c r="D15" s="79">
        <v>1086.2948530000001</v>
      </c>
      <c r="E15" s="79">
        <v>1412.8584519999999</v>
      </c>
      <c r="F15" s="66" t="s">
        <v>278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396</v>
      </c>
      <c r="C16" s="78">
        <v>1596.898195</v>
      </c>
      <c r="D16" s="78">
        <v>1338.9424079999999</v>
      </c>
      <c r="E16" s="78">
        <v>1231.519399</v>
      </c>
      <c r="F16" s="65" t="s">
        <v>275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388</v>
      </c>
      <c r="C17" s="79">
        <v>1104.2582950000001</v>
      </c>
      <c r="D17" s="79">
        <v>801.58698000000004</v>
      </c>
      <c r="E17" s="79">
        <v>988.49198899999999</v>
      </c>
      <c r="F17" s="66" t="s">
        <v>267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423</v>
      </c>
      <c r="C18" s="78">
        <v>964.87334899999996</v>
      </c>
      <c r="D18" s="78">
        <v>574.89331100000004</v>
      </c>
      <c r="E18" s="78">
        <v>943.47154399999999</v>
      </c>
      <c r="F18" s="65" t="s">
        <v>302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414</v>
      </c>
      <c r="C19" s="79">
        <v>1591.1634750000001</v>
      </c>
      <c r="D19" s="79">
        <v>878.37251600000002</v>
      </c>
      <c r="E19" s="79">
        <v>938.60455300000001</v>
      </c>
      <c r="F19" s="66" t="s">
        <v>293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402</v>
      </c>
      <c r="C20" s="78">
        <v>716.56748200000004</v>
      </c>
      <c r="D20" s="78">
        <v>914.97233800000004</v>
      </c>
      <c r="E20" s="78">
        <v>660.05701999999997</v>
      </c>
      <c r="F20" s="65" t="s">
        <v>281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395</v>
      </c>
      <c r="C21" s="79">
        <v>1386.3524050000001</v>
      </c>
      <c r="D21" s="79">
        <v>754.54420600000003</v>
      </c>
      <c r="E21" s="79">
        <v>645.53801399999998</v>
      </c>
      <c r="F21" s="66" t="s">
        <v>274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404</v>
      </c>
      <c r="C22" s="78">
        <v>649.48624500000005</v>
      </c>
      <c r="D22" s="78">
        <v>357.15012000000002</v>
      </c>
      <c r="E22" s="78">
        <v>615.74873300000002</v>
      </c>
      <c r="F22" s="65" t="s">
        <v>283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390</v>
      </c>
      <c r="C23" s="79">
        <v>870.30173500000001</v>
      </c>
      <c r="D23" s="79">
        <v>644.61065900000006</v>
      </c>
      <c r="E23" s="79">
        <v>592.17916600000001</v>
      </c>
      <c r="F23" s="66" t="s">
        <v>269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411</v>
      </c>
      <c r="C24" s="78">
        <v>870.72506599999997</v>
      </c>
      <c r="D24" s="78">
        <v>993.39155700000003</v>
      </c>
      <c r="E24" s="78">
        <v>585.31352100000004</v>
      </c>
      <c r="F24" s="65" t="s">
        <v>290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391</v>
      </c>
      <c r="C25" s="79">
        <v>615.41656899999998</v>
      </c>
      <c r="D25" s="79">
        <v>510.98561599999999</v>
      </c>
      <c r="E25" s="79">
        <v>485.54310700000002</v>
      </c>
      <c r="F25" s="66" t="s">
        <v>270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397</v>
      </c>
      <c r="C26" s="78">
        <v>474.65483899999998</v>
      </c>
      <c r="D26" s="78">
        <v>276.646323</v>
      </c>
      <c r="E26" s="78">
        <v>418.20156300000002</v>
      </c>
      <c r="F26" s="65" t="s">
        <v>276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408</v>
      </c>
      <c r="C27" s="79">
        <v>783.34160899999995</v>
      </c>
      <c r="D27" s="79">
        <v>317.430024</v>
      </c>
      <c r="E27" s="79">
        <v>414.66361899999998</v>
      </c>
      <c r="F27" s="66" t="s">
        <v>287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45</v>
      </c>
      <c r="C28" s="78">
        <v>279.11463199999997</v>
      </c>
      <c r="D28" s="78">
        <v>309.323958</v>
      </c>
      <c r="E28" s="78">
        <v>409.19784800000002</v>
      </c>
      <c r="F28" s="65" t="s">
        <v>185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401</v>
      </c>
      <c r="C29" s="79">
        <v>805.69704400000001</v>
      </c>
      <c r="D29" s="79">
        <v>355.96063500000002</v>
      </c>
      <c r="E29" s="79">
        <v>385.46351299999998</v>
      </c>
      <c r="F29" s="66" t="s">
        <v>280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405</v>
      </c>
      <c r="C30" s="78">
        <v>649.54731200000003</v>
      </c>
      <c r="D30" s="78">
        <v>396.60669999999999</v>
      </c>
      <c r="E30" s="78">
        <v>377.99363699999998</v>
      </c>
      <c r="F30" s="65" t="s">
        <v>284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427</v>
      </c>
      <c r="C31" s="79">
        <v>453.17340300000001</v>
      </c>
      <c r="D31" s="79">
        <v>385.63423899999998</v>
      </c>
      <c r="E31" s="79">
        <v>348.05065200000001</v>
      </c>
      <c r="F31" s="66" t="s">
        <v>306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40</v>
      </c>
      <c r="C32" s="78">
        <v>552.38323600000001</v>
      </c>
      <c r="D32" s="78">
        <v>350.89729499999999</v>
      </c>
      <c r="E32" s="78">
        <v>324.83407599999998</v>
      </c>
      <c r="F32" s="65" t="s">
        <v>42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444</v>
      </c>
      <c r="C33" s="79">
        <v>557.58814600000005</v>
      </c>
      <c r="D33" s="79">
        <v>268.90556400000003</v>
      </c>
      <c r="E33" s="79">
        <v>301.67031800000001</v>
      </c>
      <c r="F33" s="66" t="s">
        <v>322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392</v>
      </c>
      <c r="C34" s="78">
        <v>350.47539799999998</v>
      </c>
      <c r="D34" s="78">
        <v>185.53724399999999</v>
      </c>
      <c r="E34" s="78">
        <v>292.946369</v>
      </c>
      <c r="F34" s="65" t="s">
        <v>271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389</v>
      </c>
      <c r="C35" s="79">
        <v>341.56409100000002</v>
      </c>
      <c r="D35" s="79">
        <v>275.54649999999998</v>
      </c>
      <c r="E35" s="79">
        <v>286.779856</v>
      </c>
      <c r="F35" s="66" t="s">
        <v>268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406</v>
      </c>
      <c r="C36" s="78">
        <v>280.68137300000001</v>
      </c>
      <c r="D36" s="78">
        <v>269.21530100000001</v>
      </c>
      <c r="E36" s="78">
        <v>272.48108000000002</v>
      </c>
      <c r="F36" s="65" t="s">
        <v>285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424</v>
      </c>
      <c r="C37" s="79">
        <v>512.93361400000003</v>
      </c>
      <c r="D37" s="79">
        <v>244.86188899999999</v>
      </c>
      <c r="E37" s="79">
        <v>251.157207</v>
      </c>
      <c r="F37" s="66" t="s">
        <v>303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473</v>
      </c>
      <c r="C38" s="78">
        <v>404.05763400000001</v>
      </c>
      <c r="D38" s="78">
        <v>272.49798299999998</v>
      </c>
      <c r="E38" s="78">
        <v>245.63646299999999</v>
      </c>
      <c r="F38" s="65" t="s">
        <v>350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416</v>
      </c>
      <c r="C39" s="79">
        <v>473.00744200000003</v>
      </c>
      <c r="D39" s="79">
        <v>381.97794499999998</v>
      </c>
      <c r="E39" s="79">
        <v>242.68477200000001</v>
      </c>
      <c r="F39" s="66" t="s">
        <v>295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426</v>
      </c>
      <c r="C40" s="78">
        <v>239.917585</v>
      </c>
      <c r="D40" s="78">
        <v>236.25274899999999</v>
      </c>
      <c r="E40" s="78">
        <v>218.493751</v>
      </c>
      <c r="F40" s="65" t="s">
        <v>305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456</v>
      </c>
      <c r="C41" s="79">
        <v>288.56957899999998</v>
      </c>
      <c r="D41" s="79">
        <v>215.44675899999999</v>
      </c>
      <c r="E41" s="79">
        <v>216.00185400000001</v>
      </c>
      <c r="F41" s="66" t="s">
        <v>574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484</v>
      </c>
      <c r="C42" s="78">
        <v>182.51338699999999</v>
      </c>
      <c r="D42" s="78">
        <v>179.30615700000001</v>
      </c>
      <c r="E42" s="78">
        <v>183.03203400000001</v>
      </c>
      <c r="F42" s="65" t="s">
        <v>362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387</v>
      </c>
      <c r="C43" s="79">
        <v>240.85863900000001</v>
      </c>
      <c r="D43" s="79">
        <v>174.49875700000001</v>
      </c>
      <c r="E43" s="79">
        <v>163.20241999999999</v>
      </c>
      <c r="F43" s="66" t="s">
        <v>266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449</v>
      </c>
      <c r="C44" s="78">
        <v>92.768162000000004</v>
      </c>
      <c r="D44" s="78">
        <v>125.412424</v>
      </c>
      <c r="E44" s="78">
        <v>156.12108000000001</v>
      </c>
      <c r="F44" s="65" t="s">
        <v>327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429</v>
      </c>
      <c r="C45" s="79">
        <v>123.172235</v>
      </c>
      <c r="D45" s="79">
        <v>116.473958</v>
      </c>
      <c r="E45" s="79">
        <v>144.56134299999999</v>
      </c>
      <c r="F45" s="66" t="s">
        <v>308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394</v>
      </c>
      <c r="C46" s="78">
        <v>265.34967</v>
      </c>
      <c r="D46" s="78">
        <v>163.090667</v>
      </c>
      <c r="E46" s="78">
        <v>130.176445</v>
      </c>
      <c r="F46" s="65" t="s">
        <v>273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460</v>
      </c>
      <c r="C47" s="79">
        <v>272.34437700000001</v>
      </c>
      <c r="D47" s="79">
        <v>107.183307</v>
      </c>
      <c r="E47" s="79">
        <v>127.344021</v>
      </c>
      <c r="F47" s="66" t="s">
        <v>337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39</v>
      </c>
      <c r="C48" s="78">
        <v>158.39808400000001</v>
      </c>
      <c r="D48" s="78">
        <v>121.842854</v>
      </c>
      <c r="E48" s="78">
        <v>120.116653</v>
      </c>
      <c r="F48" s="65" t="s">
        <v>41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425</v>
      </c>
      <c r="C49" s="79">
        <v>48.397055999999999</v>
      </c>
      <c r="D49" s="79">
        <v>28.623652</v>
      </c>
      <c r="E49" s="79">
        <v>118.528981</v>
      </c>
      <c r="F49" s="66" t="s">
        <v>304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454</v>
      </c>
      <c r="C50" s="78">
        <v>168.27498600000001</v>
      </c>
      <c r="D50" s="78">
        <v>94.502594000000002</v>
      </c>
      <c r="E50" s="78">
        <v>115.48856600000001</v>
      </c>
      <c r="F50" s="65" t="s">
        <v>332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44</v>
      </c>
      <c r="C51" s="79">
        <v>100.21978</v>
      </c>
      <c r="D51" s="79">
        <v>94.014283000000006</v>
      </c>
      <c r="E51" s="79">
        <v>102.961608</v>
      </c>
      <c r="F51" s="66" t="s">
        <v>43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409</v>
      </c>
      <c r="C52" s="78">
        <v>185.089889</v>
      </c>
      <c r="D52" s="78">
        <v>144.265748</v>
      </c>
      <c r="E52" s="78">
        <v>100.526079</v>
      </c>
      <c r="F52" s="65" t="s">
        <v>288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410</v>
      </c>
      <c r="C53" s="79">
        <v>131.36650399999999</v>
      </c>
      <c r="D53" s="79">
        <v>92.344230999999994</v>
      </c>
      <c r="E53" s="79">
        <v>100.077793</v>
      </c>
      <c r="F53" s="66" t="s">
        <v>289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440</v>
      </c>
      <c r="C54" s="78">
        <v>99.368151999999995</v>
      </c>
      <c r="D54" s="78">
        <v>104.154055</v>
      </c>
      <c r="E54" s="78">
        <v>96.797601</v>
      </c>
      <c r="F54" s="65" t="s">
        <v>319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443</v>
      </c>
      <c r="C55" s="79">
        <v>175.24747199999999</v>
      </c>
      <c r="D55" s="79">
        <v>202.074139</v>
      </c>
      <c r="E55" s="79">
        <v>92.413417999999993</v>
      </c>
      <c r="F55" s="66" t="s">
        <v>321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453</v>
      </c>
      <c r="C56" s="78">
        <v>85.927469000000002</v>
      </c>
      <c r="D56" s="78">
        <v>61.978436000000002</v>
      </c>
      <c r="E56" s="78">
        <v>83.905242999999999</v>
      </c>
      <c r="F56" s="65" t="s">
        <v>331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469</v>
      </c>
      <c r="C57" s="79">
        <v>320.05960599999997</v>
      </c>
      <c r="D57" s="79">
        <v>72.557621999999995</v>
      </c>
      <c r="E57" s="79">
        <v>76.848518999999996</v>
      </c>
      <c r="F57" s="66" t="s">
        <v>346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407</v>
      </c>
      <c r="C58" s="78">
        <v>100.49578</v>
      </c>
      <c r="D58" s="78">
        <v>72.351331000000002</v>
      </c>
      <c r="E58" s="78">
        <v>70.09187</v>
      </c>
      <c r="F58" s="65" t="s">
        <v>286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486</v>
      </c>
      <c r="C59" s="79">
        <v>88.634664999999998</v>
      </c>
      <c r="D59" s="79">
        <v>32.548366999999999</v>
      </c>
      <c r="E59" s="79">
        <v>66.408392000000006</v>
      </c>
      <c r="F59" s="66" t="s">
        <v>364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465</v>
      </c>
      <c r="C60" s="78">
        <v>212.91700700000001</v>
      </c>
      <c r="D60" s="78">
        <v>84.336032000000003</v>
      </c>
      <c r="E60" s="78">
        <v>64.485477000000003</v>
      </c>
      <c r="F60" s="65" t="s">
        <v>342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488</v>
      </c>
      <c r="C61" s="79">
        <v>71.817076</v>
      </c>
      <c r="D61" s="79">
        <v>48.947232</v>
      </c>
      <c r="E61" s="79">
        <v>59.677968</v>
      </c>
      <c r="F61" s="66" t="s">
        <v>366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428</v>
      </c>
      <c r="C62" s="78">
        <v>67.534690999999995</v>
      </c>
      <c r="D62" s="78">
        <v>57.040497999999999</v>
      </c>
      <c r="E62" s="78">
        <v>56.745409000000002</v>
      </c>
      <c r="F62" s="65" t="s">
        <v>307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442</v>
      </c>
      <c r="C63" s="79">
        <v>177.60450800000001</v>
      </c>
      <c r="D63" s="79">
        <v>28.326913000000001</v>
      </c>
      <c r="E63" s="79">
        <v>54.368299999999998</v>
      </c>
      <c r="F63" s="66" t="s">
        <v>522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480</v>
      </c>
      <c r="C64" s="78">
        <v>46.255605000000003</v>
      </c>
      <c r="D64" s="78">
        <v>34.158434999999997</v>
      </c>
      <c r="E64" s="78">
        <v>44.117401999999998</v>
      </c>
      <c r="F64" s="65" t="s">
        <v>358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539</v>
      </c>
      <c r="C65" s="79">
        <v>50.261752000000001</v>
      </c>
      <c r="D65" s="79">
        <v>32.860101999999998</v>
      </c>
      <c r="E65" s="79">
        <v>34.410184999999998</v>
      </c>
      <c r="F65" s="66" t="s">
        <v>523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464</v>
      </c>
      <c r="C66" s="78">
        <v>24.100085</v>
      </c>
      <c r="D66" s="78">
        <v>40.669224999999997</v>
      </c>
      <c r="E66" s="78">
        <v>32.989984999999997</v>
      </c>
      <c r="F66" s="65" t="s">
        <v>341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438</v>
      </c>
      <c r="C67" s="79">
        <v>25.081806</v>
      </c>
      <c r="D67" s="79">
        <v>3.5520860000000001</v>
      </c>
      <c r="E67" s="79">
        <v>32.430684999999997</v>
      </c>
      <c r="F67" s="66" t="s">
        <v>317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413</v>
      </c>
      <c r="C68" s="78">
        <v>144.70750899999999</v>
      </c>
      <c r="D68" s="78">
        <v>75.020094999999998</v>
      </c>
      <c r="E68" s="78">
        <v>29.775516</v>
      </c>
      <c r="F68" s="65" t="s">
        <v>292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433</v>
      </c>
      <c r="C69" s="79">
        <v>26.811796999999999</v>
      </c>
      <c r="D69" s="79">
        <v>21.174585</v>
      </c>
      <c r="E69" s="79">
        <v>29.026572000000002</v>
      </c>
      <c r="F69" s="66" t="s">
        <v>312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422</v>
      </c>
      <c r="C70" s="78">
        <v>10.903418</v>
      </c>
      <c r="D70" s="78">
        <v>17.621926999999999</v>
      </c>
      <c r="E70" s="78">
        <v>27.671966999999999</v>
      </c>
      <c r="F70" s="65" t="s">
        <v>301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437</v>
      </c>
      <c r="C71" s="79">
        <v>28.169650000000001</v>
      </c>
      <c r="D71" s="79">
        <v>33.494771999999998</v>
      </c>
      <c r="E71" s="79">
        <v>26.703855999999998</v>
      </c>
      <c r="F71" s="66" t="s">
        <v>316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420</v>
      </c>
      <c r="C72" s="78">
        <v>23.331039000000001</v>
      </c>
      <c r="D72" s="78">
        <v>19.991493999999999</v>
      </c>
      <c r="E72" s="78">
        <v>23.684161</v>
      </c>
      <c r="F72" s="65" t="s">
        <v>299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459</v>
      </c>
      <c r="C73" s="79">
        <v>6.61693</v>
      </c>
      <c r="D73" s="79">
        <v>7.1376970000000002</v>
      </c>
      <c r="E73" s="79">
        <v>21.286785999999999</v>
      </c>
      <c r="F73" s="66" t="s">
        <v>336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452</v>
      </c>
      <c r="C74" s="78">
        <v>36.740188000000003</v>
      </c>
      <c r="D74" s="78">
        <v>36.510978999999999</v>
      </c>
      <c r="E74" s="78">
        <v>19.178204999999998</v>
      </c>
      <c r="F74" s="65" t="s">
        <v>330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479</v>
      </c>
      <c r="C75" s="79">
        <v>17.337228</v>
      </c>
      <c r="D75" s="79">
        <v>13.418635</v>
      </c>
      <c r="E75" s="79">
        <v>16.680282999999999</v>
      </c>
      <c r="F75" s="66" t="s">
        <v>357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434</v>
      </c>
      <c r="C76" s="78">
        <v>11.449738</v>
      </c>
      <c r="D76" s="78">
        <v>15.392542000000001</v>
      </c>
      <c r="E76" s="78">
        <v>15.236219999999999</v>
      </c>
      <c r="F76" s="65" t="s">
        <v>313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497</v>
      </c>
      <c r="C77" s="79">
        <v>15.951755</v>
      </c>
      <c r="D77" s="79">
        <v>12.751529</v>
      </c>
      <c r="E77" s="79">
        <v>14.692534999999999</v>
      </c>
      <c r="F77" s="66" t="s">
        <v>375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417</v>
      </c>
      <c r="C78" s="78">
        <v>8.9501080000000002</v>
      </c>
      <c r="D78" s="78">
        <v>12.444556</v>
      </c>
      <c r="E78" s="78">
        <v>12.518794</v>
      </c>
      <c r="F78" s="65" t="s">
        <v>296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431</v>
      </c>
      <c r="C79" s="79">
        <v>102.692806</v>
      </c>
      <c r="D79" s="79">
        <v>15.232132</v>
      </c>
      <c r="E79" s="79">
        <v>11.858515000000001</v>
      </c>
      <c r="F79" s="66" t="s">
        <v>310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466</v>
      </c>
      <c r="C80" s="78">
        <v>21.871392</v>
      </c>
      <c r="D80" s="78">
        <v>20.202114000000002</v>
      </c>
      <c r="E80" s="78">
        <v>11.514424999999999</v>
      </c>
      <c r="F80" s="65" t="s">
        <v>343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496</v>
      </c>
      <c r="C81" s="79">
        <v>220.13338100000001</v>
      </c>
      <c r="D81" s="79">
        <v>11.900793</v>
      </c>
      <c r="E81" s="79">
        <v>10.595869</v>
      </c>
      <c r="F81" s="66" t="s">
        <v>374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502</v>
      </c>
      <c r="C82" s="78">
        <v>3.5722109999999998</v>
      </c>
      <c r="D82" s="78">
        <v>2.1826989999999999</v>
      </c>
      <c r="E82" s="78">
        <v>9.9502570000000006</v>
      </c>
      <c r="F82" s="65" t="s">
        <v>380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543</v>
      </c>
      <c r="C83" s="79">
        <v>16.896350999999999</v>
      </c>
      <c r="D83" s="79">
        <v>18.439653</v>
      </c>
      <c r="E83" s="79">
        <v>8.9243389999999998</v>
      </c>
      <c r="F83" s="66" t="s">
        <v>526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455</v>
      </c>
      <c r="C84" s="78">
        <v>23.836881999999999</v>
      </c>
      <c r="D84" s="78">
        <v>10.480323</v>
      </c>
      <c r="E84" s="78">
        <v>8.7436659999999993</v>
      </c>
      <c r="F84" s="65" t="s">
        <v>333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472</v>
      </c>
      <c r="C85" s="79">
        <v>7.4036489999999997</v>
      </c>
      <c r="D85" s="79">
        <v>11.947979</v>
      </c>
      <c r="E85" s="79">
        <v>8.05518</v>
      </c>
      <c r="F85" s="66" t="s">
        <v>349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541</v>
      </c>
      <c r="C86" s="78">
        <v>18.861014999999998</v>
      </c>
      <c r="D86" s="78">
        <v>7.3609099999999996</v>
      </c>
      <c r="E86" s="78">
        <v>7.5611509999999997</v>
      </c>
      <c r="F86" s="65" t="s">
        <v>524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415</v>
      </c>
      <c r="C87" s="79">
        <v>8.7241219999999995</v>
      </c>
      <c r="D87" s="79">
        <v>5.5768630000000003</v>
      </c>
      <c r="E87" s="79">
        <v>7.1947200000000002</v>
      </c>
      <c r="F87" s="66" t="s">
        <v>294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489</v>
      </c>
      <c r="C88" s="78">
        <v>4.779833</v>
      </c>
      <c r="D88" s="78">
        <v>1.4911319999999999</v>
      </c>
      <c r="E88" s="78">
        <v>5.8658869999999999</v>
      </c>
      <c r="F88" s="65" t="s">
        <v>367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439</v>
      </c>
      <c r="C89" s="79">
        <v>11.174963</v>
      </c>
      <c r="D89" s="79">
        <v>4.2324130000000002</v>
      </c>
      <c r="E89" s="79">
        <v>5.3161170000000002</v>
      </c>
      <c r="F89" s="66" t="s">
        <v>318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542</v>
      </c>
      <c r="C90" s="78">
        <v>4.6510490000000004</v>
      </c>
      <c r="D90" s="78">
        <v>4.7493049999999997</v>
      </c>
      <c r="E90" s="78">
        <v>4.2749899999999998</v>
      </c>
      <c r="F90" s="65" t="s">
        <v>525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446</v>
      </c>
      <c r="C91" s="79">
        <v>36.245952000000003</v>
      </c>
      <c r="D91" s="79">
        <v>14.520784000000001</v>
      </c>
      <c r="E91" s="79">
        <v>4.1673429999999998</v>
      </c>
      <c r="F91" s="66" t="s">
        <v>324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467</v>
      </c>
      <c r="C92" s="78">
        <v>4.6092849999999999</v>
      </c>
      <c r="D92" s="78">
        <v>9.3646949999999993</v>
      </c>
      <c r="E92" s="78">
        <v>4.0946689999999997</v>
      </c>
      <c r="F92" s="65" t="s">
        <v>344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448</v>
      </c>
      <c r="C93" s="79">
        <v>19.603670000000001</v>
      </c>
      <c r="D93" s="79">
        <v>4.0508829999999998</v>
      </c>
      <c r="E93" s="79">
        <v>4.093248</v>
      </c>
      <c r="F93" s="66" t="s">
        <v>326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403</v>
      </c>
      <c r="C94" s="78">
        <v>4.3329269999999998</v>
      </c>
      <c r="D94" s="78">
        <v>0.46865899999999999</v>
      </c>
      <c r="E94" s="78">
        <v>3.8729070000000001</v>
      </c>
      <c r="F94" s="65" t="s">
        <v>282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491</v>
      </c>
      <c r="C95" s="79">
        <v>18.070762999999999</v>
      </c>
      <c r="D95" s="79">
        <v>6.9724640000000004</v>
      </c>
      <c r="E95" s="79">
        <v>3.7588400000000002</v>
      </c>
      <c r="F95" s="66" t="s">
        <v>369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436</v>
      </c>
      <c r="C96" s="78">
        <v>13.111454999999999</v>
      </c>
      <c r="D96" s="78">
        <v>5.9436349999999996</v>
      </c>
      <c r="E96" s="78">
        <v>3.7136330000000002</v>
      </c>
      <c r="F96" s="65" t="s">
        <v>315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482</v>
      </c>
      <c r="C97" s="79">
        <v>6.6451919999999998</v>
      </c>
      <c r="D97" s="79">
        <v>8.1751900000000006</v>
      </c>
      <c r="E97" s="79">
        <v>3.089118</v>
      </c>
      <c r="F97" s="66" t="s">
        <v>360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430</v>
      </c>
      <c r="C98" s="78">
        <v>1.2944230000000001</v>
      </c>
      <c r="D98" s="78">
        <v>5.7727440000000003</v>
      </c>
      <c r="E98" s="78">
        <v>2.6256059999999999</v>
      </c>
      <c r="F98" s="65" t="s">
        <v>309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545</v>
      </c>
      <c r="C99" s="79">
        <v>0.223495</v>
      </c>
      <c r="D99" s="79">
        <v>2.2263000000000002</v>
      </c>
      <c r="E99" s="79">
        <v>2.4673919999999998</v>
      </c>
      <c r="F99" s="66" t="s">
        <v>528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471</v>
      </c>
      <c r="C100" s="78">
        <v>10.176695</v>
      </c>
      <c r="D100" s="78">
        <v>1.609486</v>
      </c>
      <c r="E100" s="78">
        <v>2.3599220000000001</v>
      </c>
      <c r="F100" s="65" t="s">
        <v>348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463</v>
      </c>
      <c r="C101" s="79">
        <v>1.90791</v>
      </c>
      <c r="D101" s="79">
        <v>1.5401119999999999</v>
      </c>
      <c r="E101" s="79">
        <v>2.2357909999999999</v>
      </c>
      <c r="F101" s="66" t="s">
        <v>340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457</v>
      </c>
      <c r="C102" s="78">
        <v>2.3009000000000002E-2</v>
      </c>
      <c r="D102" s="78">
        <v>2.1250999999999999E-2</v>
      </c>
      <c r="E102" s="78">
        <v>1.910242</v>
      </c>
      <c r="F102" s="65" t="s">
        <v>334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540</v>
      </c>
      <c r="C103" s="79">
        <v>3.3328280000000001</v>
      </c>
      <c r="D103" s="79">
        <v>6.594157</v>
      </c>
      <c r="E103" s="79">
        <v>1.7961050000000001</v>
      </c>
      <c r="F103" s="66" t="s">
        <v>576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474</v>
      </c>
      <c r="C104" s="78">
        <v>1.3786750000000001</v>
      </c>
      <c r="D104" s="78">
        <v>2.1856640000000001</v>
      </c>
      <c r="E104" s="78">
        <v>1.682615</v>
      </c>
      <c r="F104" s="65" t="s">
        <v>351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487</v>
      </c>
      <c r="C105" s="79">
        <v>8.8800000000000004E-2</v>
      </c>
      <c r="D105" s="79"/>
      <c r="E105" s="79">
        <v>1.485662</v>
      </c>
      <c r="F105" s="66" t="s">
        <v>365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462</v>
      </c>
      <c r="C106" s="78">
        <v>2.2356769999999999</v>
      </c>
      <c r="D106" s="78">
        <v>1.0786750000000001</v>
      </c>
      <c r="E106" s="78">
        <v>1.465336</v>
      </c>
      <c r="F106" s="65" t="s">
        <v>339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468</v>
      </c>
      <c r="C107" s="79">
        <v>2.3975759999999999</v>
      </c>
      <c r="D107" s="79">
        <v>2.9018410000000001</v>
      </c>
      <c r="E107" s="79">
        <v>1.332705</v>
      </c>
      <c r="F107" s="66" t="s">
        <v>345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470</v>
      </c>
      <c r="C108" s="78">
        <v>4.4648669999999999</v>
      </c>
      <c r="D108" s="78">
        <v>1.1680729999999999</v>
      </c>
      <c r="E108" s="78">
        <v>1.26935</v>
      </c>
      <c r="F108" s="65" t="s">
        <v>347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498</v>
      </c>
      <c r="C109" s="79">
        <v>0.90754299999999999</v>
      </c>
      <c r="D109" s="79">
        <v>2.0455369999999999</v>
      </c>
      <c r="E109" s="79">
        <v>1.2675730000000001</v>
      </c>
      <c r="F109" s="66" t="s">
        <v>376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485</v>
      </c>
      <c r="C110" s="78">
        <v>0.47963800000000001</v>
      </c>
      <c r="D110" s="78">
        <v>1.2254940000000001</v>
      </c>
      <c r="E110" s="78">
        <v>1.2326170000000001</v>
      </c>
      <c r="F110" s="65" t="s">
        <v>363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435</v>
      </c>
      <c r="C111" s="79">
        <v>0.88686100000000001</v>
      </c>
      <c r="D111" s="79">
        <v>2.2021190000000002</v>
      </c>
      <c r="E111" s="79">
        <v>1.1870639999999999</v>
      </c>
      <c r="F111" s="66" t="s">
        <v>314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546</v>
      </c>
      <c r="C112" s="78">
        <v>0.80840800000000002</v>
      </c>
      <c r="D112" s="78">
        <v>1.2582089999999999</v>
      </c>
      <c r="E112" s="78">
        <v>1.1654</v>
      </c>
      <c r="F112" s="65" t="s">
        <v>529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418</v>
      </c>
      <c r="C113" s="79">
        <v>2.2169340000000002</v>
      </c>
      <c r="D113" s="79">
        <v>0.94432300000000002</v>
      </c>
      <c r="E113" s="79">
        <v>1.1601440000000001</v>
      </c>
      <c r="F113" s="66" t="s">
        <v>297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549</v>
      </c>
      <c r="C114" s="78">
        <v>0.60616700000000001</v>
      </c>
      <c r="D114" s="78">
        <v>0.32682499999999998</v>
      </c>
      <c r="E114" s="78">
        <v>0.92874699999999999</v>
      </c>
      <c r="F114" s="65" t="s">
        <v>532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492</v>
      </c>
      <c r="C115" s="79">
        <v>0.53230100000000002</v>
      </c>
      <c r="D115" s="79">
        <v>0.49812499999999998</v>
      </c>
      <c r="E115" s="79">
        <v>0.79086500000000004</v>
      </c>
      <c r="F115" s="66" t="s">
        <v>370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447</v>
      </c>
      <c r="C116" s="78">
        <v>0.60636199999999996</v>
      </c>
      <c r="D116" s="78">
        <v>0.251415</v>
      </c>
      <c r="E116" s="78">
        <v>0.730769</v>
      </c>
      <c r="F116" s="65" t="s">
        <v>325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552</v>
      </c>
      <c r="C117" s="79">
        <v>0.78563899999999998</v>
      </c>
      <c r="D117" s="79">
        <v>0.52440699999999996</v>
      </c>
      <c r="E117" s="79">
        <v>0.66634099999999996</v>
      </c>
      <c r="F117" s="66" t="s">
        <v>535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550</v>
      </c>
      <c r="C118" s="78">
        <v>0.31358599999999998</v>
      </c>
      <c r="D118" s="78">
        <v>1.2913600000000001</v>
      </c>
      <c r="E118" s="78">
        <v>0.58894199999999997</v>
      </c>
      <c r="F118" s="65" t="s">
        <v>533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544</v>
      </c>
      <c r="C119" s="79">
        <v>7.6968999999999996E-2</v>
      </c>
      <c r="D119" s="79">
        <v>1.943273</v>
      </c>
      <c r="E119" s="79">
        <v>0.57661499999999999</v>
      </c>
      <c r="F119" s="66" t="s">
        <v>527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499</v>
      </c>
      <c r="C120" s="78">
        <v>0.95297299999999996</v>
      </c>
      <c r="D120" s="78">
        <v>0.73323799999999995</v>
      </c>
      <c r="E120" s="78">
        <v>0.534192</v>
      </c>
      <c r="F120" s="65" t="s">
        <v>377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500</v>
      </c>
      <c r="C121" s="79">
        <v>0.19600200000000001</v>
      </c>
      <c r="D121" s="79">
        <v>2.3679060000000001</v>
      </c>
      <c r="E121" s="79">
        <v>0.51669299999999996</v>
      </c>
      <c r="F121" s="66" t="s">
        <v>378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461</v>
      </c>
      <c r="C122" s="78">
        <v>2.083224</v>
      </c>
      <c r="D122" s="78">
        <v>0.41849599999999998</v>
      </c>
      <c r="E122" s="78">
        <v>0.47270800000000002</v>
      </c>
      <c r="F122" s="65" t="s">
        <v>338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478</v>
      </c>
      <c r="C123" s="79">
        <v>0.24492800000000001</v>
      </c>
      <c r="D123" s="79">
        <v>2.4023430000000001</v>
      </c>
      <c r="E123" s="79">
        <v>0.43491200000000002</v>
      </c>
      <c r="F123" s="66" t="s">
        <v>355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548</v>
      </c>
      <c r="C124" s="78">
        <v>4.2625999999999997E-2</v>
      </c>
      <c r="D124" s="78">
        <v>3.7196250000000002</v>
      </c>
      <c r="E124" s="78">
        <v>0.42245100000000002</v>
      </c>
      <c r="F124" s="65" t="s">
        <v>531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501</v>
      </c>
      <c r="C125" s="79">
        <v>0.17996799999999999</v>
      </c>
      <c r="D125" s="79">
        <v>5.0154999999999998E-2</v>
      </c>
      <c r="E125" s="79">
        <v>0.412437</v>
      </c>
      <c r="F125" s="66" t="s">
        <v>379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554</v>
      </c>
      <c r="C126" s="78">
        <v>0.530582</v>
      </c>
      <c r="D126" s="78">
        <v>0.69752599999999998</v>
      </c>
      <c r="E126" s="78">
        <v>0.393953</v>
      </c>
      <c r="F126" s="65" t="s">
        <v>537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503</v>
      </c>
      <c r="C127" s="79">
        <v>0.19089</v>
      </c>
      <c r="D127" s="79">
        <v>0.25883</v>
      </c>
      <c r="E127" s="79">
        <v>0.38487100000000002</v>
      </c>
      <c r="F127" s="66" t="s">
        <v>381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606</v>
      </c>
      <c r="C128" s="78">
        <v>7.9160999999999995E-2</v>
      </c>
      <c r="D128" s="78"/>
      <c r="E128" s="78">
        <v>0.33158700000000002</v>
      </c>
      <c r="F128" s="65" t="s">
        <v>598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555</v>
      </c>
      <c r="C129" s="79">
        <v>0.231267</v>
      </c>
      <c r="D129" s="79">
        <v>1.058538</v>
      </c>
      <c r="E129" s="79">
        <v>0.28526800000000002</v>
      </c>
      <c r="F129" s="66" t="s">
        <v>538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582</v>
      </c>
      <c r="C130" s="78">
        <v>0.201378</v>
      </c>
      <c r="D130" s="78">
        <v>0.137184</v>
      </c>
      <c r="E130" s="78">
        <v>0.2848</v>
      </c>
      <c r="F130" s="65" t="s">
        <v>581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547</v>
      </c>
      <c r="C131" s="79">
        <v>0.204399</v>
      </c>
      <c r="D131" s="79">
        <v>1.345364</v>
      </c>
      <c r="E131" s="79">
        <v>0.25470799999999999</v>
      </c>
      <c r="F131" s="66" t="s">
        <v>530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553</v>
      </c>
      <c r="C132" s="78">
        <v>0.70414200000000005</v>
      </c>
      <c r="D132" s="78">
        <v>0.36045100000000002</v>
      </c>
      <c r="E132" s="78">
        <v>0.23808199999999999</v>
      </c>
      <c r="F132" s="65" t="s">
        <v>536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412</v>
      </c>
      <c r="C133" s="79">
        <v>5.3839999999999999E-3</v>
      </c>
      <c r="D133" s="79">
        <v>5.0453460000000003</v>
      </c>
      <c r="E133" s="79">
        <v>0.220862</v>
      </c>
      <c r="F133" s="66" t="s">
        <v>291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441</v>
      </c>
      <c r="C134" s="78">
        <v>0.66006100000000001</v>
      </c>
      <c r="D134" s="78">
        <v>3.7086000000000001E-2</v>
      </c>
      <c r="E134" s="78">
        <v>0.20622799999999999</v>
      </c>
      <c r="F134" s="65" t="s">
        <v>320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607</v>
      </c>
      <c r="C135" s="79"/>
      <c r="D135" s="79"/>
      <c r="E135" s="79">
        <v>0.194464</v>
      </c>
      <c r="F135" s="66" t="s">
        <v>599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490</v>
      </c>
      <c r="C136" s="78">
        <v>1.721684</v>
      </c>
      <c r="D136" s="78">
        <v>0.51239199999999996</v>
      </c>
      <c r="E136" s="78">
        <v>0.155886</v>
      </c>
      <c r="F136" s="65" t="s">
        <v>368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608</v>
      </c>
      <c r="C137" s="79"/>
      <c r="D137" s="79"/>
      <c r="E137" s="79">
        <v>0.15248700000000001</v>
      </c>
      <c r="F137" s="66" t="s">
        <v>600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609</v>
      </c>
      <c r="C138" s="78"/>
      <c r="D138" s="78">
        <v>1.474E-2</v>
      </c>
      <c r="E138" s="78">
        <v>0.13275799999999999</v>
      </c>
      <c r="F138" s="65" t="s">
        <v>601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570</v>
      </c>
      <c r="C139" s="79">
        <v>0.99274200000000001</v>
      </c>
      <c r="D139" s="79">
        <v>0.225576</v>
      </c>
      <c r="E139" s="79">
        <v>0.113229</v>
      </c>
      <c r="F139" s="66" t="s">
        <v>566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481</v>
      </c>
      <c r="C140" s="78">
        <v>4.9840099999999996</v>
      </c>
      <c r="D140" s="78">
        <v>1.0605E-2</v>
      </c>
      <c r="E140" s="78">
        <v>0.108763</v>
      </c>
      <c r="F140" s="65" t="s">
        <v>359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610</v>
      </c>
      <c r="C141" s="79"/>
      <c r="D141" s="79">
        <v>4.7899999999999999E-4</v>
      </c>
      <c r="E141" s="79">
        <v>0.106582</v>
      </c>
      <c r="F141" s="66" t="s">
        <v>602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611</v>
      </c>
      <c r="C142" s="78"/>
      <c r="D142" s="78">
        <v>1.596E-3</v>
      </c>
      <c r="E142" s="78">
        <v>9.8802000000000001E-2</v>
      </c>
      <c r="F142" s="65" t="s">
        <v>603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571</v>
      </c>
      <c r="C143" s="79">
        <v>2.1640000000000001E-3</v>
      </c>
      <c r="D143" s="79">
        <v>5.1400000000000001E-2</v>
      </c>
      <c r="E143" s="79">
        <v>7.9926999999999998E-2</v>
      </c>
      <c r="F143" s="66" t="s">
        <v>567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562</v>
      </c>
      <c r="C144" s="78">
        <v>9.5241000000000006E-2</v>
      </c>
      <c r="D144" s="78">
        <v>0.34356700000000001</v>
      </c>
      <c r="E144" s="78">
        <v>7.2541999999999995E-2</v>
      </c>
      <c r="F144" s="65" t="s">
        <v>560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612</v>
      </c>
      <c r="C145" s="79">
        <v>8.1022999999999998E-2</v>
      </c>
      <c r="D145" s="79">
        <v>3.0249999999999999E-2</v>
      </c>
      <c r="E145" s="79">
        <v>6.9176000000000001E-2</v>
      </c>
      <c r="F145" s="66" t="s">
        <v>604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561</v>
      </c>
      <c r="C146" s="78">
        <v>0.60647799999999996</v>
      </c>
      <c r="D146" s="78">
        <v>0.39083600000000002</v>
      </c>
      <c r="E146" s="78">
        <v>5.4509000000000002E-2</v>
      </c>
      <c r="F146" s="65" t="s">
        <v>559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451</v>
      </c>
      <c r="C147" s="79"/>
      <c r="D147" s="79">
        <v>1.5367E-2</v>
      </c>
      <c r="E147" s="79">
        <v>5.4103999999999999E-2</v>
      </c>
      <c r="F147" s="66" t="s">
        <v>329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613</v>
      </c>
      <c r="C148" s="78">
        <v>0.68031600000000003</v>
      </c>
      <c r="D148" s="78">
        <v>4.4929999999999996E-3</v>
      </c>
      <c r="E148" s="78">
        <v>5.3502000000000001E-2</v>
      </c>
      <c r="F148" s="65" t="s">
        <v>605</v>
      </c>
      <c r="G148" s="10">
        <v>141</v>
      </c>
      <c r="L148" s="5"/>
      <c r="M148" s="5"/>
    </row>
    <row r="149" spans="1:13" ht="20.100000000000001" customHeight="1" thickBot="1" x14ac:dyDescent="0.25">
      <c r="A149" s="11"/>
      <c r="B149" s="27" t="s">
        <v>506</v>
      </c>
      <c r="C149" s="79">
        <v>167.29819700000002</v>
      </c>
      <c r="D149" s="79">
        <v>61.396215999999988</v>
      </c>
      <c r="E149" s="79">
        <v>85.878032000000005</v>
      </c>
      <c r="F149" s="66" t="s">
        <v>384</v>
      </c>
      <c r="G149" s="11"/>
      <c r="L149" s="5"/>
      <c r="M149" s="5"/>
    </row>
    <row r="150" spans="1:13" ht="19.5" customHeight="1" thickBot="1" x14ac:dyDescent="0.25">
      <c r="A150" s="22"/>
      <c r="B150" s="64" t="s">
        <v>118</v>
      </c>
      <c r="C150" s="81">
        <f>SUM(C8:C149)</f>
        <v>54255.579189999997</v>
      </c>
      <c r="D150" s="81">
        <f>SUM(D8:D149)</f>
        <v>39756.556611999971</v>
      </c>
      <c r="E150" s="81">
        <f>SUM(E8:E149)</f>
        <v>38867.330275000008</v>
      </c>
      <c r="F150" s="68" t="s">
        <v>1</v>
      </c>
      <c r="G150" s="25"/>
      <c r="L150" s="5"/>
      <c r="M150" s="5"/>
    </row>
    <row r="151" spans="1:13" ht="35.1" customHeight="1" x14ac:dyDescent="0.2">
      <c r="A151" s="2"/>
      <c r="B151" s="2"/>
      <c r="C151" s="93"/>
      <c r="D151" s="93"/>
      <c r="E151" s="93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BAKIMLI;Majed_Ajeebi</dc:creator>
  <cp:lastModifiedBy>DELL</cp:lastModifiedBy>
  <cp:lastPrinted>2016-12-04T07:03:55Z</cp:lastPrinted>
  <dcterms:created xsi:type="dcterms:W3CDTF">2016-08-11T05:20:00Z</dcterms:created>
  <dcterms:modified xsi:type="dcterms:W3CDTF">2017-02-16T06:31:10Z</dcterms:modified>
</cp:coreProperties>
</file>