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'1.3'!$A$1:$H$154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'2.3'!$A$1:$H$152</definedName>
    <definedName name="_xlnm.Print_Area" localSheetId="9">'2.4'!$A$1:$H$11</definedName>
    <definedName name="_xlnm.Print_Area" localSheetId="10">'2.5'!$A$1:$H$11</definedName>
    <definedName name="_xlnm.Print_Area" localSheetId="11">'2.6'!$A$1:$H$44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G10" i="28" l="1"/>
  <c r="K10" i="28" s="1"/>
  <c r="G11" i="28"/>
  <c r="K11" i="28" s="1"/>
  <c r="G12" i="28"/>
  <c r="K12" i="28" s="1"/>
  <c r="G13" i="28"/>
  <c r="K13" i="28" s="1"/>
  <c r="G9" i="28"/>
  <c r="K9" i="28" s="1"/>
  <c r="F10" i="28"/>
  <c r="J10" i="28" s="1"/>
  <c r="F11" i="28"/>
  <c r="J11" i="28" s="1"/>
  <c r="F12" i="28"/>
  <c r="J12" i="28" s="1"/>
  <c r="F13" i="28"/>
  <c r="J13" i="28" s="1"/>
  <c r="F9" i="28"/>
  <c r="J9" i="28" s="1"/>
  <c r="E152" i="22" l="1"/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2" i="22"/>
  <c r="D152" i="22"/>
  <c r="C19" i="21"/>
  <c r="D19" i="21"/>
  <c r="E19" i="21"/>
  <c r="C29" i="30"/>
  <c r="D29" i="30"/>
  <c r="E29" i="30"/>
  <c r="C19" i="30"/>
  <c r="D19" i="30"/>
  <c r="E19" i="30"/>
  <c r="C8" i="30"/>
  <c r="D8" i="30"/>
  <c r="E8" i="30"/>
  <c r="C11" i="23"/>
  <c r="D11" i="23"/>
  <c r="E11" i="23"/>
  <c r="C11" i="24"/>
  <c r="D11" i="24"/>
  <c r="E11" i="24"/>
  <c r="C29" i="20"/>
  <c r="D29" i="20"/>
  <c r="E29" i="20"/>
  <c r="C154" i="18"/>
  <c r="D154" i="18"/>
  <c r="E154" i="18"/>
  <c r="C19" i="17"/>
  <c r="D19" i="17"/>
  <c r="E19" i="17"/>
  <c r="C29" i="11"/>
  <c r="D29" i="11"/>
  <c r="E29" i="11"/>
  <c r="D44" i="30" l="1"/>
  <c r="E44" i="30"/>
  <c r="C44" i="30"/>
</calcChain>
</file>

<file path=xl/sharedStrings.xml><?xml version="1.0" encoding="utf-8"?>
<sst xmlns="http://schemas.openxmlformats.org/spreadsheetml/2006/main" count="1137" uniqueCount="615">
  <si>
    <t>المجموع</t>
  </si>
  <si>
    <t>Total</t>
  </si>
  <si>
    <t>دول مجلس التعاون الخليجي</t>
  </si>
  <si>
    <t>1</t>
  </si>
  <si>
    <t>2</t>
  </si>
  <si>
    <t>3</t>
  </si>
  <si>
    <t>4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</si>
  <si>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</si>
  <si>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</si>
  <si>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</si>
  <si>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</si>
  <si>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</si>
  <si>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</si>
  <si>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</si>
  <si>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</si>
  <si>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</si>
  <si>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</si>
  <si>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</si>
  <si>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</si>
  <si>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</si>
  <si>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</si>
  <si>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</si>
  <si>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</si>
  <si>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</si>
  <si>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</si>
  <si>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</si>
  <si>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</si>
  <si>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</si>
  <si>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</si>
  <si>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</si>
  <si>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</si>
  <si>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</si>
  <si>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</si>
  <si>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</si>
  <si>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</si>
  <si>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</si>
  <si>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</si>
  <si>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</si>
  <si>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</si>
  <si>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</si>
  <si>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</si>
  <si>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</si>
  <si>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</si>
  <si>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</si>
  <si>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</si>
  <si>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</si>
  <si>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</si>
  <si>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</si>
  <si>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</si>
  <si>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</si>
  <si>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</si>
  <si>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</si>
  <si>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</si>
  <si>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</si>
  <si>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</si>
  <si>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</si>
  <si>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</si>
  <si>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</si>
  <si>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</si>
  <si>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</si>
  <si>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</si>
  <si>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</si>
  <si>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</si>
  <si>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</si>
  <si>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</si>
  <si>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</si>
  <si>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</si>
  <si>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</si>
  <si>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</si>
  <si>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</si>
  <si>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</si>
  <si>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</si>
  <si>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</si>
  <si>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</si>
  <si>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</si>
  <si>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</si>
  <si>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</si>
  <si>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</si>
  <si>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</si>
  <si>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</si>
  <si>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</si>
  <si>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</si>
  <si>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</si>
  <si>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</si>
  <si>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</si>
  <si>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</si>
  <si>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</si>
  <si>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</si>
  <si>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</si>
  <si>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</si>
  <si>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</si>
  <si>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</si>
  <si>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</si>
  <si>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</si>
  <si>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</si>
  <si>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</si>
  <si>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</si>
  <si>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</si>
  <si>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</si>
  <si>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</si>
  <si>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</si>
  <si>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</si>
  <si>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</si>
  <si>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</si>
  <si>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</si>
  <si>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</si>
  <si>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</si>
  <si>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</si>
  <si>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</si>
  <si>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</si>
  <si>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</si>
  <si>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</si>
  <si>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</si>
  <si>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</si>
  <si>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</si>
  <si>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</si>
  <si>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</si>
  <si>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</si>
  <si>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</si>
  <si>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</si>
  <si>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</si>
  <si>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</si>
  <si>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</si>
  <si>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</si>
  <si>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</si>
  <si>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</si>
  <si>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</si>
  <si>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</si>
  <si>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</si>
  <si>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</si>
  <si>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</si>
  <si>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</si>
  <si>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</si>
  <si>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</si>
  <si>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</si>
  <si>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</si>
  <si>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</si>
  <si>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</si>
  <si>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</si>
  <si>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</si>
  <si>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</si>
  <si>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</si>
  <si>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</si>
  <si>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</si>
  <si>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</si>
  <si>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</si>
  <si>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</si>
  <si>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</si>
  <si>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</si>
  <si>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</si>
  <si>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</si>
  <si>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</si>
  <si>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</si>
  <si>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</si>
  <si>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</si>
  <si>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</si>
  <si>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</si>
  <si>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</si>
  <si>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</si>
  <si>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</si>
  <si>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</si>
  <si>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</si>
  <si>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</si>
  <si>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</si>
  <si>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</si>
  <si>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</si>
  <si>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</si>
  <si>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</si>
  <si>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</si>
  <si>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</si>
  <si>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</si>
  <si>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</si>
  <si>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</si>
  <si>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</si>
  <si>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</si>
  <si>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</si>
  <si>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</si>
  <si>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</si>
  <si>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</si>
  <si>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</si>
  <si>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</si>
  <si>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</si>
  <si>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</si>
  <si>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</si>
  <si>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</si>
  <si>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</si>
  <si>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</si>
  <si>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</si>
  <si>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</si>
  <si>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</si>
  <si>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</si>
  <si>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</si>
  <si>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</si>
  <si>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</si>
  <si>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</si>
  <si>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</si>
  <si>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</si>
  <si>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</si>
  <si>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</si>
  <si>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</si>
  <si>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</si>
  <si>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</si>
  <si>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</si>
  <si>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</si>
  <si>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</si>
  <si>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</si>
  <si>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</si>
  <si>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</si>
  <si>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</si>
  <si>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</si>
  <si>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</si>
  <si>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</si>
  <si>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</si>
  <si>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</si>
  <si>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</si>
  <si>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</si>
  <si>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</si>
  <si>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</si>
  <si>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</si>
  <si>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</si>
  <si>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</si>
  <si>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</si>
  <si>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</si>
  <si>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</si>
  <si>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</si>
  <si>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</si>
  <si>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</si>
  <si>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</si>
  <si>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</si>
  <si>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</si>
  <si>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</si>
  <si>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</si>
  <si>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</si>
  <si>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</si>
  <si>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</si>
  <si>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</si>
  <si>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</si>
  <si>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</si>
  <si>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</si>
  <si>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</si>
  <si>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</si>
  <si>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</si>
  <si>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</si>
  <si>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</si>
  <si>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</si>
  <si>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</si>
  <si>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</si>
  <si>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</si>
  <si>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</si>
  <si>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</si>
  <si>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</si>
  <si>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</si>
  <si>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</si>
  <si>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</si>
  <si>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</si>
  <si>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</si>
  <si>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</si>
  <si>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</si>
  <si>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</si>
  <si>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</si>
  <si>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</si>
  <si>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</si>
  <si>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</si>
  <si>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</si>
  <si>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</si>
  <si>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</si>
  <si>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</si>
  <si>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</si>
  <si>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</si>
  <si>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</si>
  <si>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</si>
  <si>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</si>
  <si>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</si>
  <si>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</si>
  <si>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</si>
  <si>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</si>
  <si>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</si>
  <si>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</si>
  <si>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</si>
  <si>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</si>
  <si>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</si>
  <si>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</si>
  <si>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</si>
  <si>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</si>
  <si>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</si>
  <si>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</si>
  <si>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</si>
  <si>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</si>
  <si>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</si>
  <si>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</si>
  <si>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</si>
  <si>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</si>
  <si>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</si>
  <si>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</si>
  <si>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</si>
  <si>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</si>
  <si>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</si>
  <si>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</si>
  <si>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</si>
  <si>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</si>
  <si>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</si>
  <si>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</si>
  <si>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</si>
  <si>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</si>
  <si>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</si>
  <si>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</si>
  <si>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</si>
  <si>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</si>
  <si>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</si>
  <si>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</si>
  <si>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</si>
  <si>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</si>
  <si>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</si>
  <si>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</si>
  <si>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</si>
  <si>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</si>
  <si>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</si>
  <si>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</si>
  <si>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</si>
  <si>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</si>
  <si>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</si>
  <si>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</si>
  <si>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</si>
  <si>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>Mauritania</t>
  </si>
  <si>
    <t>Togo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</si>
  <si>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</si>
  <si>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</si>
  <si>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</si>
  <si>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</si>
  <si>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</si>
  <si>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</si>
  <si>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</si>
  <si>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</si>
  <si>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</si>
  <si>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</si>
  <si>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</si>
  <si>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</si>
  <si>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</si>
  <si>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</si>
  <si>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</si>
  <si>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</si>
  <si>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</si>
  <si>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</si>
  <si>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</si>
  <si>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</si>
  <si>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</si>
  <si>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</si>
  <si>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</si>
  <si>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</si>
  <si>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</si>
  <si>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</si>
  <si>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</si>
  <si>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</si>
  <si>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</si>
  <si>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</si>
  <si>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</si>
  <si>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</si>
  <si>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</si>
  <si>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</si>
  <si>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</si>
  <si>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</si>
  <si>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</si>
  <si>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</si>
  <si>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</si>
  <si>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</si>
  <si>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</si>
  <si>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Honduras</t>
  </si>
  <si>
    <t>Maldives</t>
  </si>
  <si>
    <t>Mongolia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</si>
  <si>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</si>
  <si>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</si>
  <si>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</si>
  <si>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</si>
  <si>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</si>
  <si>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</si>
  <si>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</si>
  <si>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</si>
  <si>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</si>
  <si>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</si>
  <si>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</si>
  <si>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</si>
  <si>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</si>
  <si>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</si>
  <si>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</si>
  <si>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</si>
  <si>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</si>
  <si>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</si>
  <si>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</si>
  <si>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</si>
  <si>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</si>
  <si>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</si>
  <si>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</si>
  <si>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</si>
  <si>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</si>
  <si>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</si>
  <si>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</si>
  <si>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</si>
  <si>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</si>
  <si>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</si>
  <si>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</si>
  <si>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</si>
  <si>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</si>
  <si>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</si>
  <si>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</si>
  <si>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</si>
  <si>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</si>
  <si>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</si>
  <si>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</si>
  <si>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</si>
  <si>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</si>
  <si>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</si>
  <si>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</si>
  <si>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</si>
  <si>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</si>
  <si>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</si>
  <si>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</si>
  <si>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</si>
  <si>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</si>
  <si>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</si>
  <si>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</si>
  <si>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</si>
  <si>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</si>
  <si>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</si>
  <si>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</si>
  <si>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</si>
  <si>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</si>
  <si>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</si>
  <si>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</si>
  <si>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</si>
  <si>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</si>
  <si>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</si>
  <si>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</si>
  <si>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</si>
  <si>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</si>
  <si>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</si>
  <si>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</si>
  <si>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</si>
  <si>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</si>
  <si>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</si>
  <si>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</si>
  <si>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</si>
  <si>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</si>
  <si>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</si>
  <si>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</si>
  <si>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</si>
  <si>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</si>
  <si>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</si>
  <si>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</si>
  <si>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</si>
  <si>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</si>
  <si>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</si>
  <si>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</si>
  <si>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</si>
  <si>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</si>
  <si>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</si>
  <si>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</si>
  <si>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</si>
  <si>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</si>
  <si>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</si>
  <si>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</si>
  <si>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</si>
  <si>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</si>
  <si>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</si>
  <si>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</si>
  <si>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</si>
  <si>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</si>
  <si>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</si>
  <si>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</si>
  <si>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</si>
  <si>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</si>
  <si>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</si>
  <si>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</si>
  <si>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</si>
  <si>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</si>
  <si>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</si>
  <si>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</si>
  <si>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</si>
  <si>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</si>
  <si>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</si>
  <si>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</si>
  <si>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</si>
  <si>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</si>
  <si>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</si>
  <si>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</si>
  <si>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</si>
  <si>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</si>
  <si>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</si>
  <si>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</si>
  <si>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هوندوراس</t>
  </si>
  <si>
    <t>جزر المالديف</t>
  </si>
  <si>
    <t>مـنـغوليا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</si>
  <si>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</si>
  <si>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</si>
  <si>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</si>
  <si>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</si>
  <si>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</si>
  <si>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</si>
  <si>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</si>
  <si>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</si>
  <si>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</si>
  <si>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</si>
  <si>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</si>
  <si>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</si>
  <si>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</si>
  <si>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</si>
  <si>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</si>
  <si>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</si>
  <si>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</si>
  <si>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</si>
  <si>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</si>
  <si>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</si>
  <si>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</si>
  <si>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</si>
  <si>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</si>
  <si>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</si>
  <si>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</si>
  <si>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</si>
  <si>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</si>
  <si>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</si>
  <si>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</si>
  <si>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</si>
  <si>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</si>
  <si>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</si>
  <si>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</si>
  <si>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</si>
  <si>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</si>
  <si>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</si>
  <si>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</si>
  <si>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</si>
  <si>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</si>
  <si>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</si>
  <si>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</si>
  <si>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</si>
  <si>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</si>
  <si>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</si>
  <si>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</si>
  <si>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</si>
  <si>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</si>
  <si>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</si>
  <si>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</si>
  <si>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</si>
  <si>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</si>
  <si>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ليسوتو</t>
  </si>
  <si>
    <t>نيكراجوا</t>
  </si>
  <si>
    <t>2016</t>
  </si>
  <si>
    <t>King Abdulaziz International Airport</t>
  </si>
  <si>
    <t>Monaco</t>
  </si>
  <si>
    <t>موناكو</t>
  </si>
  <si>
    <t>Congo</t>
  </si>
  <si>
    <t>Mali</t>
  </si>
  <si>
    <t>ساو تومي وبرينسيبي</t>
  </si>
  <si>
    <t>كونجو</t>
  </si>
  <si>
    <t>مالي</t>
  </si>
  <si>
    <t>Russian Federation</t>
  </si>
  <si>
    <t>Bosnia &amp; Herzegovina</t>
  </si>
  <si>
    <t>Rwanda</t>
  </si>
  <si>
    <t>بنين (داهومي)</t>
  </si>
  <si>
    <t>راوندى</t>
  </si>
  <si>
    <t>Gulf Cooperation Council (GCC)</t>
  </si>
  <si>
    <t>Arab League, excl. the GCC</t>
  </si>
  <si>
    <t>Asian Non-Arab Non-Islamic Countries</t>
  </si>
  <si>
    <t>African Non-Arab Non-Islamic Countries</t>
  </si>
  <si>
    <t>Brunei Darussalam</t>
  </si>
  <si>
    <t>Kyrgyzstan</t>
  </si>
  <si>
    <t>قرقيزيا</t>
  </si>
  <si>
    <t>ميناء رابغ</t>
  </si>
  <si>
    <t>Rabigh Port</t>
  </si>
  <si>
    <t>دول الجامعة العربية عدا دول مجلس التعاون الخليجي</t>
  </si>
  <si>
    <t>Trinidad &amp; Tobago</t>
  </si>
  <si>
    <t>تريندادوتوباكو</t>
  </si>
  <si>
    <t>بروناي دار السلام</t>
  </si>
  <si>
    <t>Bolivia</t>
  </si>
  <si>
    <t>Iceland</t>
  </si>
  <si>
    <t>بوليفيا</t>
  </si>
  <si>
    <t>ايسـلاند</t>
  </si>
  <si>
    <t>2017</t>
  </si>
  <si>
    <t>فبراير / February</t>
  </si>
  <si>
    <t>Sao Tome and Principe</t>
  </si>
  <si>
    <t>Seychelles</t>
  </si>
  <si>
    <t>سـيشـل</t>
  </si>
  <si>
    <t>Panama</t>
  </si>
  <si>
    <t>Tajikistan</t>
  </si>
  <si>
    <t>South Sudan</t>
  </si>
  <si>
    <t>بنما</t>
  </si>
  <si>
    <t>طاجاكستان</t>
  </si>
  <si>
    <t>جمهورية جنوب السودان</t>
  </si>
  <si>
    <t>مطار الوديعة ( نجران)</t>
  </si>
  <si>
    <t>Jeddah Islamic Port</t>
  </si>
  <si>
    <t>King Abdullah Port</t>
  </si>
  <si>
    <t>Merchandise Exports (non-oil) and Imports of Saudi Arabia, March 2017</t>
  </si>
  <si>
    <t>الصادرات غير البترولية والواردات السلعية للمملكة العربية السعودية، مارس 2017</t>
  </si>
  <si>
    <r>
      <t xml:space="preserve">التبادل التجاري مع دول مجلس التعاون الخليجي خلال شهر </t>
    </r>
    <r>
      <rPr>
        <sz val="15"/>
        <color rgb="FF474D9B"/>
        <rFont val="Neo Sans Arabic Medium"/>
        <family val="2"/>
      </rPr>
      <t>مارس</t>
    </r>
    <r>
      <rPr>
        <sz val="15"/>
        <color rgb="FF474D9B"/>
        <rFont val="Neo Sans Arabic"/>
        <family val="2"/>
      </rPr>
      <t xml:space="preserve"> (مليون ريال)</t>
    </r>
  </si>
  <si>
    <r>
      <t xml:space="preserve">Trade with the GCC Countries in </t>
    </r>
    <r>
      <rPr>
        <sz val="15"/>
        <color rgb="FF474D9B"/>
        <rFont val="Neo Sans Arabic Medium"/>
        <family val="2"/>
      </rPr>
      <t>March</t>
    </r>
    <r>
      <rPr>
        <sz val="15"/>
        <color rgb="FF474D9B"/>
        <rFont val="Neo Sans Arabic"/>
        <family val="2"/>
      </rPr>
      <t xml:space="preserve"> (Million Riyals)</t>
    </r>
  </si>
  <si>
    <t>مارس / March</t>
  </si>
  <si>
    <t>Turkmenistan</t>
  </si>
  <si>
    <t>Timor Leste</t>
  </si>
  <si>
    <t>Martinique</t>
  </si>
  <si>
    <t>تركمانستان</t>
  </si>
  <si>
    <t>تيمور ليستي</t>
  </si>
  <si>
    <t>مارتينقوي</t>
  </si>
  <si>
    <t>Fiji</t>
  </si>
  <si>
    <t>Virgin Islands, British</t>
  </si>
  <si>
    <t>Solomon Islands</t>
  </si>
  <si>
    <t>Macao</t>
  </si>
  <si>
    <t>Suriname</t>
  </si>
  <si>
    <t>Liechtenstein</t>
  </si>
  <si>
    <t>Venezuela</t>
  </si>
  <si>
    <t>جزر فيجى</t>
  </si>
  <si>
    <t>جزر فيرجين البريطانية</t>
  </si>
  <si>
    <t>جزيره سـولومون</t>
  </si>
  <si>
    <t>مـكـاو</t>
  </si>
  <si>
    <t>سورينام</t>
  </si>
  <si>
    <t>ليختشتاين</t>
  </si>
  <si>
    <t>فينزولا</t>
  </si>
  <si>
    <t>مطار الأمير سلطان( تبوك)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</si>
</sst>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  <font>
      <sz val="15"/>
      <color rgb="FF474D9B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24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9" fillId="0" borderId="0" xfId="1" applyNumberFormat="1" applyFont="1" applyBorder="1" applyAlignment="1">
      <alignment horizontal="center"/>
    </xf>
    <xf numFmtId="0" fontId="11" fillId="2" borderId="9" xfId="1" applyFont="1" applyFill="1" applyBorder="1" applyAlignment="1">
      <alignment horizontal="center" vertical="center" wrapText="1" readingOrder="2"/>
    </xf>
    <xf numFmtId="0" fontId="0" fillId="0" borderId="0" xfId="0" applyAlignment="1">
      <alignment horizontal="left" vertical="center"/>
    </xf>
    <xf numFmtId="0" fontId="9" fillId="0" borderId="0" xfId="1" applyFont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375" style="2" customWidth="1"/>
    <col min="2" max="2" width="53.625" style="2" bestFit="1" customWidth="1"/>
    <col min="3" max="3" width="47.125" style="2" bestFit="1" customWidth="1"/>
    <col min="4" max="4" width="9.375" style="2" customWidth="1"/>
    <col min="5" max="5" width="0.625" style="2" customWidth="1"/>
    <col min="6" max="256" width="9.125" style="2"/>
    <col min="257" max="257" width="9.375" style="2" customWidth="1"/>
    <col min="258" max="259" width="70.625" style="2" customWidth="1"/>
    <col min="260" max="260" width="9.375" style="2" customWidth="1"/>
    <col min="261" max="512" width="9.125" style="2"/>
    <col min="513" max="513" width="9.375" style="2" customWidth="1"/>
    <col min="514" max="515" width="70.625" style="2" customWidth="1"/>
    <col min="516" max="516" width="9.375" style="2" customWidth="1"/>
    <col min="517" max="768" width="9.125" style="2"/>
    <col min="769" max="769" width="9.375" style="2" customWidth="1"/>
    <col min="770" max="771" width="70.625" style="2" customWidth="1"/>
    <col min="772" max="772" width="9.375" style="2" customWidth="1"/>
    <col min="773" max="1024" width="9.125" style="2"/>
    <col min="1025" max="1025" width="9.375" style="2" customWidth="1"/>
    <col min="1026" max="1027" width="70.625" style="2" customWidth="1"/>
    <col min="1028" max="1028" width="9.375" style="2" customWidth="1"/>
    <col min="1029" max="1280" width="9.125" style="2"/>
    <col min="1281" max="1281" width="9.375" style="2" customWidth="1"/>
    <col min="1282" max="1283" width="70.625" style="2" customWidth="1"/>
    <col min="1284" max="1284" width="9.375" style="2" customWidth="1"/>
    <col min="1285" max="1536" width="9.125" style="2"/>
    <col min="1537" max="1537" width="9.375" style="2" customWidth="1"/>
    <col min="1538" max="1539" width="70.625" style="2" customWidth="1"/>
    <col min="1540" max="1540" width="9.375" style="2" customWidth="1"/>
    <col min="1541" max="1792" width="9.125" style="2"/>
    <col min="1793" max="1793" width="9.375" style="2" customWidth="1"/>
    <col min="1794" max="1795" width="70.625" style="2" customWidth="1"/>
    <col min="1796" max="1796" width="9.375" style="2" customWidth="1"/>
    <col min="1797" max="2048" width="9.125" style="2"/>
    <col min="2049" max="2049" width="9.375" style="2" customWidth="1"/>
    <col min="2050" max="2051" width="70.625" style="2" customWidth="1"/>
    <col min="2052" max="2052" width="9.375" style="2" customWidth="1"/>
    <col min="2053" max="2304" width="9.125" style="2"/>
    <col min="2305" max="2305" width="9.375" style="2" customWidth="1"/>
    <col min="2306" max="2307" width="70.625" style="2" customWidth="1"/>
    <col min="2308" max="2308" width="9.375" style="2" customWidth="1"/>
    <col min="2309" max="2560" width="9.125" style="2"/>
    <col min="2561" max="2561" width="9.375" style="2" customWidth="1"/>
    <col min="2562" max="2563" width="70.625" style="2" customWidth="1"/>
    <col min="2564" max="2564" width="9.375" style="2" customWidth="1"/>
    <col min="2565" max="2816" width="9.125" style="2"/>
    <col min="2817" max="2817" width="9.375" style="2" customWidth="1"/>
    <col min="2818" max="2819" width="70.625" style="2" customWidth="1"/>
    <col min="2820" max="2820" width="9.375" style="2" customWidth="1"/>
    <col min="2821" max="3072" width="9.125" style="2"/>
    <col min="3073" max="3073" width="9.375" style="2" customWidth="1"/>
    <col min="3074" max="3075" width="70.625" style="2" customWidth="1"/>
    <col min="3076" max="3076" width="9.375" style="2" customWidth="1"/>
    <col min="3077" max="3328" width="9.125" style="2"/>
    <col min="3329" max="3329" width="9.375" style="2" customWidth="1"/>
    <col min="3330" max="3331" width="70.625" style="2" customWidth="1"/>
    <col min="3332" max="3332" width="9.375" style="2" customWidth="1"/>
    <col min="3333" max="3584" width="9.125" style="2"/>
    <col min="3585" max="3585" width="9.375" style="2" customWidth="1"/>
    <col min="3586" max="3587" width="70.625" style="2" customWidth="1"/>
    <col min="3588" max="3588" width="9.375" style="2" customWidth="1"/>
    <col min="3589" max="3840" width="9.125" style="2"/>
    <col min="3841" max="3841" width="9.375" style="2" customWidth="1"/>
    <col min="3842" max="3843" width="70.625" style="2" customWidth="1"/>
    <col min="3844" max="3844" width="9.375" style="2" customWidth="1"/>
    <col min="3845" max="4096" width="9.125" style="2"/>
    <col min="4097" max="4097" width="9.375" style="2" customWidth="1"/>
    <col min="4098" max="4099" width="70.625" style="2" customWidth="1"/>
    <col min="4100" max="4100" width="9.375" style="2" customWidth="1"/>
    <col min="4101" max="4352" width="9.125" style="2"/>
    <col min="4353" max="4353" width="9.375" style="2" customWidth="1"/>
    <col min="4354" max="4355" width="70.625" style="2" customWidth="1"/>
    <col min="4356" max="4356" width="9.375" style="2" customWidth="1"/>
    <col min="4357" max="4608" width="9.125" style="2"/>
    <col min="4609" max="4609" width="9.375" style="2" customWidth="1"/>
    <col min="4610" max="4611" width="70.625" style="2" customWidth="1"/>
    <col min="4612" max="4612" width="9.375" style="2" customWidth="1"/>
    <col min="4613" max="4864" width="9.125" style="2"/>
    <col min="4865" max="4865" width="9.375" style="2" customWidth="1"/>
    <col min="4866" max="4867" width="70.625" style="2" customWidth="1"/>
    <col min="4868" max="4868" width="9.375" style="2" customWidth="1"/>
    <col min="4869" max="5120" width="9.125" style="2"/>
    <col min="5121" max="5121" width="9.375" style="2" customWidth="1"/>
    <col min="5122" max="5123" width="70.625" style="2" customWidth="1"/>
    <col min="5124" max="5124" width="9.375" style="2" customWidth="1"/>
    <col min="5125" max="5376" width="9.125" style="2"/>
    <col min="5377" max="5377" width="9.375" style="2" customWidth="1"/>
    <col min="5378" max="5379" width="70.625" style="2" customWidth="1"/>
    <col min="5380" max="5380" width="9.375" style="2" customWidth="1"/>
    <col min="5381" max="5632" width="9.125" style="2"/>
    <col min="5633" max="5633" width="9.375" style="2" customWidth="1"/>
    <col min="5634" max="5635" width="70.625" style="2" customWidth="1"/>
    <col min="5636" max="5636" width="9.375" style="2" customWidth="1"/>
    <col min="5637" max="5888" width="9.125" style="2"/>
    <col min="5889" max="5889" width="9.375" style="2" customWidth="1"/>
    <col min="5890" max="5891" width="70.625" style="2" customWidth="1"/>
    <col min="5892" max="5892" width="9.375" style="2" customWidth="1"/>
    <col min="5893" max="6144" width="9.125" style="2"/>
    <col min="6145" max="6145" width="9.375" style="2" customWidth="1"/>
    <col min="6146" max="6147" width="70.625" style="2" customWidth="1"/>
    <col min="6148" max="6148" width="9.375" style="2" customWidth="1"/>
    <col min="6149" max="6400" width="9.125" style="2"/>
    <col min="6401" max="6401" width="9.375" style="2" customWidth="1"/>
    <col min="6402" max="6403" width="70.625" style="2" customWidth="1"/>
    <col min="6404" max="6404" width="9.375" style="2" customWidth="1"/>
    <col min="6405" max="6656" width="9.125" style="2"/>
    <col min="6657" max="6657" width="9.375" style="2" customWidth="1"/>
    <col min="6658" max="6659" width="70.625" style="2" customWidth="1"/>
    <col min="6660" max="6660" width="9.375" style="2" customWidth="1"/>
    <col min="6661" max="6912" width="9.125" style="2"/>
    <col min="6913" max="6913" width="9.375" style="2" customWidth="1"/>
    <col min="6914" max="6915" width="70.625" style="2" customWidth="1"/>
    <col min="6916" max="6916" width="9.375" style="2" customWidth="1"/>
    <col min="6917" max="7168" width="9.125" style="2"/>
    <col min="7169" max="7169" width="9.375" style="2" customWidth="1"/>
    <col min="7170" max="7171" width="70.625" style="2" customWidth="1"/>
    <col min="7172" max="7172" width="9.375" style="2" customWidth="1"/>
    <col min="7173" max="7424" width="9.125" style="2"/>
    <col min="7425" max="7425" width="9.375" style="2" customWidth="1"/>
    <col min="7426" max="7427" width="70.625" style="2" customWidth="1"/>
    <col min="7428" max="7428" width="9.375" style="2" customWidth="1"/>
    <col min="7429" max="7680" width="9.125" style="2"/>
    <col min="7681" max="7681" width="9.375" style="2" customWidth="1"/>
    <col min="7682" max="7683" width="70.625" style="2" customWidth="1"/>
    <col min="7684" max="7684" width="9.375" style="2" customWidth="1"/>
    <col min="7685" max="7936" width="9.125" style="2"/>
    <col min="7937" max="7937" width="9.375" style="2" customWidth="1"/>
    <col min="7938" max="7939" width="70.625" style="2" customWidth="1"/>
    <col min="7940" max="7940" width="9.375" style="2" customWidth="1"/>
    <col min="7941" max="8192" width="9.125" style="2"/>
    <col min="8193" max="8193" width="9.375" style="2" customWidth="1"/>
    <col min="8194" max="8195" width="70.625" style="2" customWidth="1"/>
    <col min="8196" max="8196" width="9.375" style="2" customWidth="1"/>
    <col min="8197" max="8448" width="9.125" style="2"/>
    <col min="8449" max="8449" width="9.375" style="2" customWidth="1"/>
    <col min="8450" max="8451" width="70.625" style="2" customWidth="1"/>
    <col min="8452" max="8452" width="9.375" style="2" customWidth="1"/>
    <col min="8453" max="8704" width="9.125" style="2"/>
    <col min="8705" max="8705" width="9.375" style="2" customWidth="1"/>
    <col min="8706" max="8707" width="70.625" style="2" customWidth="1"/>
    <col min="8708" max="8708" width="9.375" style="2" customWidth="1"/>
    <col min="8709" max="8960" width="9.125" style="2"/>
    <col min="8961" max="8961" width="9.375" style="2" customWidth="1"/>
    <col min="8962" max="8963" width="70.625" style="2" customWidth="1"/>
    <col min="8964" max="8964" width="9.375" style="2" customWidth="1"/>
    <col min="8965" max="9216" width="9.125" style="2"/>
    <col min="9217" max="9217" width="9.375" style="2" customWidth="1"/>
    <col min="9218" max="9219" width="70.625" style="2" customWidth="1"/>
    <col min="9220" max="9220" width="9.375" style="2" customWidth="1"/>
    <col min="9221" max="9472" width="9.125" style="2"/>
    <col min="9473" max="9473" width="9.375" style="2" customWidth="1"/>
    <col min="9474" max="9475" width="70.625" style="2" customWidth="1"/>
    <col min="9476" max="9476" width="9.375" style="2" customWidth="1"/>
    <col min="9477" max="9728" width="9.125" style="2"/>
    <col min="9729" max="9729" width="9.375" style="2" customWidth="1"/>
    <col min="9730" max="9731" width="70.625" style="2" customWidth="1"/>
    <col min="9732" max="9732" width="9.375" style="2" customWidth="1"/>
    <col min="9733" max="9984" width="9.125" style="2"/>
    <col min="9985" max="9985" width="9.375" style="2" customWidth="1"/>
    <col min="9986" max="9987" width="70.625" style="2" customWidth="1"/>
    <col min="9988" max="9988" width="9.375" style="2" customWidth="1"/>
    <col min="9989" max="10240" width="9.125" style="2"/>
    <col min="10241" max="10241" width="9.375" style="2" customWidth="1"/>
    <col min="10242" max="10243" width="70.625" style="2" customWidth="1"/>
    <col min="10244" max="10244" width="9.375" style="2" customWidth="1"/>
    <col min="10245" max="10496" width="9.125" style="2"/>
    <col min="10497" max="10497" width="9.375" style="2" customWidth="1"/>
    <col min="10498" max="10499" width="70.625" style="2" customWidth="1"/>
    <col min="10500" max="10500" width="9.375" style="2" customWidth="1"/>
    <col min="10501" max="10752" width="9.125" style="2"/>
    <col min="10753" max="10753" width="9.375" style="2" customWidth="1"/>
    <col min="10754" max="10755" width="70.625" style="2" customWidth="1"/>
    <col min="10756" max="10756" width="9.375" style="2" customWidth="1"/>
    <col min="10757" max="11008" width="9.125" style="2"/>
    <col min="11009" max="11009" width="9.375" style="2" customWidth="1"/>
    <col min="11010" max="11011" width="70.625" style="2" customWidth="1"/>
    <col min="11012" max="11012" width="9.375" style="2" customWidth="1"/>
    <col min="11013" max="11264" width="9.125" style="2"/>
    <col min="11265" max="11265" width="9.375" style="2" customWidth="1"/>
    <col min="11266" max="11267" width="70.625" style="2" customWidth="1"/>
    <col min="11268" max="11268" width="9.375" style="2" customWidth="1"/>
    <col min="11269" max="11520" width="9.125" style="2"/>
    <col min="11521" max="11521" width="9.375" style="2" customWidth="1"/>
    <col min="11522" max="11523" width="70.625" style="2" customWidth="1"/>
    <col min="11524" max="11524" width="9.375" style="2" customWidth="1"/>
    <col min="11525" max="11776" width="9.125" style="2"/>
    <col min="11777" max="11777" width="9.375" style="2" customWidth="1"/>
    <col min="11778" max="11779" width="70.625" style="2" customWidth="1"/>
    <col min="11780" max="11780" width="9.375" style="2" customWidth="1"/>
    <col min="11781" max="12032" width="9.125" style="2"/>
    <col min="12033" max="12033" width="9.375" style="2" customWidth="1"/>
    <col min="12034" max="12035" width="70.625" style="2" customWidth="1"/>
    <col min="12036" max="12036" width="9.375" style="2" customWidth="1"/>
    <col min="12037" max="12288" width="9.125" style="2"/>
    <col min="12289" max="12289" width="9.375" style="2" customWidth="1"/>
    <col min="12290" max="12291" width="70.625" style="2" customWidth="1"/>
    <col min="12292" max="12292" width="9.375" style="2" customWidth="1"/>
    <col min="12293" max="12544" width="9.125" style="2"/>
    <col min="12545" max="12545" width="9.375" style="2" customWidth="1"/>
    <col min="12546" max="12547" width="70.625" style="2" customWidth="1"/>
    <col min="12548" max="12548" width="9.375" style="2" customWidth="1"/>
    <col min="12549" max="12800" width="9.125" style="2"/>
    <col min="12801" max="12801" width="9.375" style="2" customWidth="1"/>
    <col min="12802" max="12803" width="70.625" style="2" customWidth="1"/>
    <col min="12804" max="12804" width="9.375" style="2" customWidth="1"/>
    <col min="12805" max="13056" width="9.125" style="2"/>
    <col min="13057" max="13057" width="9.375" style="2" customWidth="1"/>
    <col min="13058" max="13059" width="70.625" style="2" customWidth="1"/>
    <col min="13060" max="13060" width="9.375" style="2" customWidth="1"/>
    <col min="13061" max="13312" width="9.125" style="2"/>
    <col min="13313" max="13313" width="9.375" style="2" customWidth="1"/>
    <col min="13314" max="13315" width="70.625" style="2" customWidth="1"/>
    <col min="13316" max="13316" width="9.375" style="2" customWidth="1"/>
    <col min="13317" max="13568" width="9.125" style="2"/>
    <col min="13569" max="13569" width="9.375" style="2" customWidth="1"/>
    <col min="13570" max="13571" width="70.625" style="2" customWidth="1"/>
    <col min="13572" max="13572" width="9.375" style="2" customWidth="1"/>
    <col min="13573" max="13824" width="9.125" style="2"/>
    <col min="13825" max="13825" width="9.375" style="2" customWidth="1"/>
    <col min="13826" max="13827" width="70.625" style="2" customWidth="1"/>
    <col min="13828" max="13828" width="9.375" style="2" customWidth="1"/>
    <col min="13829" max="14080" width="9.125" style="2"/>
    <col min="14081" max="14081" width="9.375" style="2" customWidth="1"/>
    <col min="14082" max="14083" width="70.625" style="2" customWidth="1"/>
    <col min="14084" max="14084" width="9.375" style="2" customWidth="1"/>
    <col min="14085" max="14336" width="9.125" style="2"/>
    <col min="14337" max="14337" width="9.375" style="2" customWidth="1"/>
    <col min="14338" max="14339" width="70.625" style="2" customWidth="1"/>
    <col min="14340" max="14340" width="9.375" style="2" customWidth="1"/>
    <col min="14341" max="14592" width="9.125" style="2"/>
    <col min="14593" max="14593" width="9.375" style="2" customWidth="1"/>
    <col min="14594" max="14595" width="70.625" style="2" customWidth="1"/>
    <col min="14596" max="14596" width="9.375" style="2" customWidth="1"/>
    <col min="14597" max="14848" width="9.125" style="2"/>
    <col min="14849" max="14849" width="9.375" style="2" customWidth="1"/>
    <col min="14850" max="14851" width="70.625" style="2" customWidth="1"/>
    <col min="14852" max="14852" width="9.375" style="2" customWidth="1"/>
    <col min="14853" max="15104" width="9.125" style="2"/>
    <col min="15105" max="15105" width="9.375" style="2" customWidth="1"/>
    <col min="15106" max="15107" width="70.625" style="2" customWidth="1"/>
    <col min="15108" max="15108" width="9.375" style="2" customWidth="1"/>
    <col min="15109" max="15360" width="9.125" style="2"/>
    <col min="15361" max="15361" width="9.375" style="2" customWidth="1"/>
    <col min="15362" max="15363" width="70.625" style="2" customWidth="1"/>
    <col min="15364" max="15364" width="9.375" style="2" customWidth="1"/>
    <col min="15365" max="15616" width="9.125" style="2"/>
    <col min="15617" max="15617" width="9.375" style="2" customWidth="1"/>
    <col min="15618" max="15619" width="70.625" style="2" customWidth="1"/>
    <col min="15620" max="15620" width="9.375" style="2" customWidth="1"/>
    <col min="15621" max="15872" width="9.125" style="2"/>
    <col min="15873" max="15873" width="9.375" style="2" customWidth="1"/>
    <col min="15874" max="15875" width="70.625" style="2" customWidth="1"/>
    <col min="15876" max="15876" width="9.375" style="2" customWidth="1"/>
    <col min="15877" max="16128" width="9.125" style="2"/>
    <col min="16129" max="16129" width="9.375" style="2" customWidth="1"/>
    <col min="16130" max="16131" width="70.625" style="2" customWidth="1"/>
    <col min="16132" max="16132" width="9.375" style="2" customWidth="1"/>
    <col min="16133" max="16384" width="9.1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8" t="s">
        <v>590</v>
      </c>
      <c r="B3" s="98"/>
      <c r="C3" s="98"/>
      <c r="D3" s="98"/>
    </row>
    <row r="4" spans="1:4" ht="30" customHeight="1" thickBot="1" x14ac:dyDescent="0.25">
      <c r="A4" s="99" t="s">
        <v>589</v>
      </c>
      <c r="B4" s="99"/>
      <c r="C4" s="99"/>
      <c r="D4" s="99"/>
    </row>
    <row r="5" spans="1:4" ht="33" customHeight="1" x14ac:dyDescent="0.2">
      <c r="A5" s="4" t="s">
        <v>45</v>
      </c>
      <c r="B5" s="3" t="s">
        <v>46</v>
      </c>
      <c r="C5" s="34" t="s">
        <v>47</v>
      </c>
      <c r="D5" s="35" t="s">
        <v>138</v>
      </c>
    </row>
    <row r="6" spans="1:4" ht="21" customHeight="1" x14ac:dyDescent="0.2">
      <c r="A6" s="40" t="s">
        <v>3</v>
      </c>
      <c r="B6" s="43" t="s">
        <v>193</v>
      </c>
      <c r="C6" s="44" t="s">
        <v>161</v>
      </c>
      <c r="D6" s="41" t="s">
        <v>3</v>
      </c>
    </row>
    <row r="7" spans="1:4" ht="21" customHeight="1" x14ac:dyDescent="0.2">
      <c r="A7" s="38" t="s">
        <v>53</v>
      </c>
      <c r="B7" s="45" t="s">
        <v>68</v>
      </c>
      <c r="C7" s="46" t="s">
        <v>58</v>
      </c>
      <c r="D7" s="36" t="s">
        <v>53</v>
      </c>
    </row>
    <row r="8" spans="1:4" ht="21" customHeight="1" x14ac:dyDescent="0.2">
      <c r="A8" s="38" t="s">
        <v>54</v>
      </c>
      <c r="B8" s="45" t="s">
        <v>56</v>
      </c>
      <c r="C8" s="46" t="s">
        <v>57</v>
      </c>
      <c r="D8" s="36" t="s">
        <v>54</v>
      </c>
    </row>
    <row r="9" spans="1:4" ht="21" customHeight="1" x14ac:dyDescent="0.2">
      <c r="A9" s="38" t="s">
        <v>55</v>
      </c>
      <c r="B9" s="45" t="s">
        <v>154</v>
      </c>
      <c r="C9" s="46" t="s">
        <v>153</v>
      </c>
      <c r="D9" s="36" t="s">
        <v>55</v>
      </c>
    </row>
    <row r="10" spans="1:4" ht="21" customHeight="1" x14ac:dyDescent="0.2">
      <c r="A10" s="40" t="s">
        <v>4</v>
      </c>
      <c r="B10" s="43" t="s">
        <v>194</v>
      </c>
      <c r="C10" s="44" t="s">
        <v>162</v>
      </c>
      <c r="D10" s="42" t="s">
        <v>4</v>
      </c>
    </row>
    <row r="11" spans="1:4" ht="21" customHeight="1" x14ac:dyDescent="0.2">
      <c r="A11" s="39" t="s">
        <v>61</v>
      </c>
      <c r="B11" s="47" t="s">
        <v>67</v>
      </c>
      <c r="C11" s="48" t="s">
        <v>66</v>
      </c>
      <c r="D11" s="37" t="s">
        <v>61</v>
      </c>
    </row>
    <row r="12" spans="1:4" ht="21" customHeight="1" x14ac:dyDescent="0.2">
      <c r="A12" s="39" t="s">
        <v>62</v>
      </c>
      <c r="B12" s="47" t="s">
        <v>71</v>
      </c>
      <c r="C12" s="48" t="s">
        <v>79</v>
      </c>
      <c r="D12" s="37" t="s">
        <v>62</v>
      </c>
    </row>
    <row r="13" spans="1:4" ht="21" customHeight="1" x14ac:dyDescent="0.2">
      <c r="A13" s="39" t="s">
        <v>63</v>
      </c>
      <c r="B13" s="47" t="s">
        <v>155</v>
      </c>
      <c r="C13" s="48" t="s">
        <v>156</v>
      </c>
      <c r="D13" s="37" t="s">
        <v>63</v>
      </c>
    </row>
    <row r="14" spans="1:4" ht="21" customHeight="1" x14ac:dyDescent="0.2">
      <c r="A14" s="39" t="s">
        <v>64</v>
      </c>
      <c r="B14" s="47" t="s">
        <v>69</v>
      </c>
      <c r="C14" s="48" t="s">
        <v>77</v>
      </c>
      <c r="D14" s="37" t="s">
        <v>64</v>
      </c>
    </row>
    <row r="15" spans="1:4" ht="21" customHeight="1" x14ac:dyDescent="0.2">
      <c r="A15" s="39" t="s">
        <v>65</v>
      </c>
      <c r="B15" s="47" t="s">
        <v>70</v>
      </c>
      <c r="C15" s="48" t="s">
        <v>78</v>
      </c>
      <c r="D15" s="37" t="s">
        <v>65</v>
      </c>
    </row>
    <row r="16" spans="1:4" ht="21" customHeight="1" x14ac:dyDescent="0.2">
      <c r="A16" s="39" t="s">
        <v>195</v>
      </c>
      <c r="B16" s="47" t="s">
        <v>197</v>
      </c>
      <c r="C16" s="48" t="s">
        <v>196</v>
      </c>
      <c r="D16" s="37" t="s">
        <v>195</v>
      </c>
    </row>
    <row r="17" spans="1:4" ht="21" customHeight="1" x14ac:dyDescent="0.2">
      <c r="A17" s="40" t="s">
        <v>5</v>
      </c>
      <c r="B17" s="43" t="s">
        <v>72</v>
      </c>
      <c r="C17" s="44" t="s">
        <v>73</v>
      </c>
      <c r="D17" s="42" t="s">
        <v>5</v>
      </c>
    </row>
    <row r="18" spans="1:4" ht="21" customHeight="1" x14ac:dyDescent="0.2">
      <c r="A18" s="40" t="s">
        <v>6</v>
      </c>
      <c r="B18" s="43" t="s">
        <v>74</v>
      </c>
      <c r="C18" s="44" t="s">
        <v>80</v>
      </c>
      <c r="D18" s="42" t="s">
        <v>6</v>
      </c>
    </row>
    <row r="19" spans="1:4" ht="21" customHeight="1" x14ac:dyDescent="0.2">
      <c r="A19" s="40" t="s">
        <v>9</v>
      </c>
      <c r="B19" s="43" t="s">
        <v>76</v>
      </c>
      <c r="C19" s="44" t="s">
        <v>75</v>
      </c>
      <c r="D19" s="42" t="s">
        <v>9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A1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4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2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69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77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145</v>
      </c>
      <c r="B5" s="107" t="s">
        <v>169</v>
      </c>
      <c r="C5" s="92" t="s">
        <v>593</v>
      </c>
      <c r="D5" s="92" t="s">
        <v>576</v>
      </c>
      <c r="E5" s="92" t="s">
        <v>593</v>
      </c>
      <c r="F5" s="108" t="s">
        <v>173</v>
      </c>
      <c r="G5" s="109" t="s">
        <v>144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20.100000000000001" customHeight="1" x14ac:dyDescent="0.2">
      <c r="A8" s="10">
        <v>1</v>
      </c>
      <c r="B8" s="26" t="s">
        <v>166</v>
      </c>
      <c r="C8" s="78">
        <v>18576.759988999998</v>
      </c>
      <c r="D8" s="78">
        <v>15579.660291</v>
      </c>
      <c r="E8" s="78">
        <v>16064.824884</v>
      </c>
      <c r="F8" s="65" t="s">
        <v>170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167</v>
      </c>
      <c r="C9" s="79">
        <v>18654.862795000001</v>
      </c>
      <c r="D9" s="79">
        <v>13859.09174</v>
      </c>
      <c r="E9" s="79">
        <v>14931.609227000001</v>
      </c>
      <c r="F9" s="66" t="s">
        <v>171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168</v>
      </c>
      <c r="C10" s="80">
        <v>11134.494290000001</v>
      </c>
      <c r="D10" s="80">
        <v>7164.989748</v>
      </c>
      <c r="E10" s="80">
        <v>7657.8249599999999</v>
      </c>
      <c r="F10" s="67" t="s">
        <v>172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116</v>
      </c>
      <c r="C11" s="81">
        <f t="shared" ref="C11:D11" si="0">SUM(C8:C10)</f>
        <v>48366.117074000002</v>
      </c>
      <c r="D11" s="81">
        <f t="shared" si="0"/>
        <v>36603.741779000004</v>
      </c>
      <c r="E11" s="81">
        <f>SUM(E8:E10)</f>
        <v>38654.259071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11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18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70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78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145</v>
      </c>
      <c r="B5" s="107" t="s">
        <v>169</v>
      </c>
      <c r="C5" s="92" t="s">
        <v>593</v>
      </c>
      <c r="D5" s="92" t="s">
        <v>576</v>
      </c>
      <c r="E5" s="92" t="s">
        <v>593</v>
      </c>
      <c r="F5" s="108" t="s">
        <v>173</v>
      </c>
      <c r="G5" s="109" t="s">
        <v>144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20.100000000000001" customHeight="1" x14ac:dyDescent="0.2">
      <c r="A8" s="10">
        <v>1</v>
      </c>
      <c r="B8" s="12" t="s">
        <v>174</v>
      </c>
      <c r="C8" s="78">
        <v>2353.3473469999999</v>
      </c>
      <c r="D8" s="78">
        <v>1017.926825</v>
      </c>
      <c r="E8" s="78">
        <v>1564.820003</v>
      </c>
      <c r="F8" s="14" t="s">
        <v>177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175</v>
      </c>
      <c r="C9" s="79">
        <v>11642.515089</v>
      </c>
      <c r="D9" s="79">
        <v>9183.6393470000003</v>
      </c>
      <c r="E9" s="79">
        <v>9625.8835689999996</v>
      </c>
      <c r="F9" s="15" t="s">
        <v>179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176</v>
      </c>
      <c r="C10" s="80">
        <v>34370.254637999999</v>
      </c>
      <c r="D10" s="80">
        <v>26402.175607000001</v>
      </c>
      <c r="E10" s="80">
        <v>27463.555498999998</v>
      </c>
      <c r="F10" s="21" t="s">
        <v>178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116</v>
      </c>
      <c r="C11" s="81">
        <f t="shared" ref="C11:D11" si="0">SUM(C8:C10)</f>
        <v>48366.117073999994</v>
      </c>
      <c r="D11" s="81">
        <f t="shared" si="0"/>
        <v>36603.741779000004</v>
      </c>
      <c r="E11" s="81">
        <f>SUM(E8:E10)</f>
        <v>38654.259071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93"/>
      <c r="D12" s="93"/>
      <c r="E12" s="93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19"/>
  <sheetViews>
    <sheetView showGridLines="0" rightToLeft="1" workbookViewId="0"/>
  </sheetViews>
  <sheetFormatPr defaultColWidth="8.625" defaultRowHeight="18" customHeight="1" x14ac:dyDescent="0.2"/>
  <cols>
    <col min="1" max="1" width="8.625" style="5" bestFit="1" customWidth="1"/>
    <col min="2" max="2" width="26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0.125" style="5" bestFit="1" customWidth="1"/>
    <col min="7" max="7" width="5.37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197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196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200</v>
      </c>
      <c r="B5" s="111" t="s">
        <v>201</v>
      </c>
      <c r="C5" s="92" t="s">
        <v>593</v>
      </c>
      <c r="D5" s="92" t="s">
        <v>576</v>
      </c>
      <c r="E5" s="92" t="s">
        <v>593</v>
      </c>
      <c r="F5" s="110" t="s">
        <v>199</v>
      </c>
      <c r="G5" s="109" t="s">
        <v>198</v>
      </c>
      <c r="L5" s="5"/>
      <c r="M5" s="5"/>
    </row>
    <row r="6" spans="1:13" ht="18" customHeight="1" x14ac:dyDescent="0.2">
      <c r="A6" s="101"/>
      <c r="B6" s="111"/>
      <c r="C6" s="95">
        <v>2016</v>
      </c>
      <c r="D6" s="95">
        <v>2017</v>
      </c>
      <c r="E6" s="95">
        <v>2017</v>
      </c>
      <c r="F6" s="110"/>
      <c r="G6" s="109"/>
      <c r="L6" s="5"/>
      <c r="M6" s="5"/>
    </row>
    <row r="7" spans="1:13" ht="18" customHeight="1" x14ac:dyDescent="0.2">
      <c r="A7" s="101"/>
      <c r="B7" s="111"/>
      <c r="C7" s="103" t="s">
        <v>117</v>
      </c>
      <c r="D7" s="104"/>
      <c r="E7" s="105"/>
      <c r="F7" s="110"/>
      <c r="G7" s="109"/>
      <c r="L7" s="5"/>
      <c r="M7" s="5"/>
    </row>
    <row r="8" spans="1:13" ht="20.100000000000001" customHeight="1" x14ac:dyDescent="0.2">
      <c r="A8" s="69" t="s">
        <v>214</v>
      </c>
      <c r="B8" s="89" t="s">
        <v>0</v>
      </c>
      <c r="C8" s="85">
        <f>SUBTOTAL(9,C9:C18)</f>
        <v>31732.509095000001</v>
      </c>
      <c r="D8" s="85">
        <f>SUBTOTAL(9,D9:D18)</f>
        <v>22481.432887999996</v>
      </c>
      <c r="E8" s="85">
        <f>SUBTOTAL(9,E9:E18)</f>
        <v>23298.258009000005</v>
      </c>
      <c r="F8" s="88" t="s">
        <v>1</v>
      </c>
      <c r="G8" s="70" t="s">
        <v>202</v>
      </c>
      <c r="L8" s="5"/>
      <c r="M8" s="5"/>
    </row>
    <row r="9" spans="1:13" ht="20.100000000000001" customHeight="1" x14ac:dyDescent="0.2">
      <c r="A9" s="10"/>
      <c r="B9" s="26" t="s">
        <v>217</v>
      </c>
      <c r="C9" s="78">
        <v>18502.391804999999</v>
      </c>
      <c r="D9" s="78">
        <v>11215.953022</v>
      </c>
      <c r="E9" s="78">
        <v>11158.662376</v>
      </c>
      <c r="F9" s="65" t="s">
        <v>587</v>
      </c>
      <c r="G9" s="53"/>
      <c r="I9" s="91"/>
      <c r="J9" s="90"/>
      <c r="K9" s="90"/>
      <c r="L9" s="5"/>
      <c r="M9" s="5"/>
    </row>
    <row r="10" spans="1:13" ht="20.100000000000001" customHeight="1" x14ac:dyDescent="0.2">
      <c r="A10" s="11"/>
      <c r="B10" s="27" t="s">
        <v>218</v>
      </c>
      <c r="C10" s="79">
        <v>9652.4681170000003</v>
      </c>
      <c r="D10" s="79">
        <v>7963.7079759999997</v>
      </c>
      <c r="E10" s="79">
        <v>8318.2559440000005</v>
      </c>
      <c r="F10" s="66" t="s">
        <v>247</v>
      </c>
      <c r="G10" s="56"/>
      <c r="I10" s="91"/>
      <c r="J10" s="90"/>
      <c r="K10" s="90"/>
      <c r="L10" s="5"/>
      <c r="M10" s="5"/>
    </row>
    <row r="11" spans="1:13" ht="20.100000000000001" customHeight="1" x14ac:dyDescent="0.2">
      <c r="A11" s="10"/>
      <c r="B11" s="26" t="s">
        <v>219</v>
      </c>
      <c r="C11" s="78">
        <v>760.31125399999996</v>
      </c>
      <c r="D11" s="78">
        <v>776.93299200000001</v>
      </c>
      <c r="E11" s="78">
        <v>851.43402300000002</v>
      </c>
      <c r="F11" s="65" t="s">
        <v>588</v>
      </c>
      <c r="G11" s="53"/>
      <c r="I11" s="91"/>
      <c r="J11" s="90"/>
      <c r="K11" s="90"/>
      <c r="L11" s="5"/>
      <c r="M11" s="5"/>
    </row>
    <row r="12" spans="1:13" ht="20.100000000000001" customHeight="1" x14ac:dyDescent="0.2">
      <c r="A12" s="11"/>
      <c r="B12" s="27" t="s">
        <v>220</v>
      </c>
      <c r="C12" s="79">
        <v>718.879504</v>
      </c>
      <c r="D12" s="79">
        <v>693.294669</v>
      </c>
      <c r="E12" s="79">
        <v>851.19526699999994</v>
      </c>
      <c r="F12" s="66" t="s">
        <v>497</v>
      </c>
      <c r="G12" s="56"/>
      <c r="I12" s="91"/>
      <c r="J12" s="90"/>
      <c r="K12" s="90"/>
      <c r="L12" s="5"/>
      <c r="M12" s="5"/>
    </row>
    <row r="13" spans="1:13" ht="20.100000000000001" customHeight="1" x14ac:dyDescent="0.2">
      <c r="A13" s="10"/>
      <c r="B13" s="26" t="s">
        <v>222</v>
      </c>
      <c r="C13" s="78">
        <v>478.35699199999999</v>
      </c>
      <c r="D13" s="78">
        <v>303.20756899999998</v>
      </c>
      <c r="E13" s="78">
        <v>693.07462399999997</v>
      </c>
      <c r="F13" s="65" t="s">
        <v>500</v>
      </c>
      <c r="G13" s="53"/>
      <c r="I13" s="91"/>
      <c r="J13" s="90"/>
      <c r="K13" s="90"/>
      <c r="L13" s="5"/>
      <c r="M13" s="5"/>
    </row>
    <row r="14" spans="1:13" ht="20.100000000000001" customHeight="1" x14ac:dyDescent="0.2">
      <c r="A14" s="11"/>
      <c r="B14" s="27" t="s">
        <v>221</v>
      </c>
      <c r="C14" s="79">
        <v>693.12183000000005</v>
      </c>
      <c r="D14" s="79">
        <v>288.64023300000002</v>
      </c>
      <c r="E14" s="79">
        <v>632.00790199999994</v>
      </c>
      <c r="F14" s="66" t="s">
        <v>496</v>
      </c>
      <c r="G14" s="56"/>
      <c r="I14" s="91"/>
      <c r="J14" s="90"/>
      <c r="K14" s="90"/>
      <c r="L14" s="5"/>
      <c r="M14" s="5"/>
    </row>
    <row r="15" spans="1:13" ht="20.100000000000001" customHeight="1" x14ac:dyDescent="0.2">
      <c r="A15" s="10"/>
      <c r="B15" s="26" t="s">
        <v>565</v>
      </c>
      <c r="C15" s="78"/>
      <c r="D15" s="78">
        <v>301.59004700000003</v>
      </c>
      <c r="E15" s="78">
        <v>446.330781</v>
      </c>
      <c r="F15" s="65" t="s">
        <v>566</v>
      </c>
      <c r="G15" s="53"/>
      <c r="I15" s="91"/>
      <c r="J15" s="90"/>
      <c r="K15" s="90"/>
      <c r="L15" s="5"/>
      <c r="M15" s="5"/>
    </row>
    <row r="16" spans="1:13" ht="20.100000000000001" customHeight="1" x14ac:dyDescent="0.2">
      <c r="A16" s="11"/>
      <c r="B16" s="27" t="s">
        <v>224</v>
      </c>
      <c r="C16" s="79">
        <v>393.572158</v>
      </c>
      <c r="D16" s="79">
        <v>722.92109100000005</v>
      </c>
      <c r="E16" s="79">
        <v>172.402131</v>
      </c>
      <c r="F16" s="66" t="s">
        <v>498</v>
      </c>
      <c r="G16" s="56"/>
      <c r="I16" s="91"/>
      <c r="J16" s="90"/>
      <c r="K16" s="90"/>
      <c r="L16" s="5"/>
      <c r="M16" s="5"/>
    </row>
    <row r="17" spans="1:13" ht="20.100000000000001" customHeight="1" x14ac:dyDescent="0.2">
      <c r="A17" s="10"/>
      <c r="B17" s="26" t="s">
        <v>223</v>
      </c>
      <c r="C17" s="78">
        <v>462.60368799999998</v>
      </c>
      <c r="D17" s="78">
        <v>185.46503799999999</v>
      </c>
      <c r="E17" s="78">
        <v>140.06220300000001</v>
      </c>
      <c r="F17" s="65" t="s">
        <v>499</v>
      </c>
      <c r="G17" s="53"/>
      <c r="I17" s="91"/>
      <c r="J17" s="90"/>
      <c r="K17" s="90"/>
      <c r="L17" s="5"/>
      <c r="M17" s="5"/>
    </row>
    <row r="18" spans="1:13" ht="20.100000000000001" customHeight="1" x14ac:dyDescent="0.2">
      <c r="A18" s="11"/>
      <c r="B18" s="27" t="s">
        <v>225</v>
      </c>
      <c r="C18" s="79">
        <v>70.803747000000001</v>
      </c>
      <c r="D18" s="79">
        <v>29.720251000000001</v>
      </c>
      <c r="E18" s="79">
        <v>34.832757999999998</v>
      </c>
      <c r="F18" s="66" t="s">
        <v>501</v>
      </c>
      <c r="G18" s="56"/>
      <c r="I18" s="91"/>
      <c r="J18" s="90"/>
      <c r="K18" s="90"/>
      <c r="L18" s="5"/>
      <c r="M18" s="5"/>
    </row>
    <row r="19" spans="1:13" ht="20.100000000000001" customHeight="1" x14ac:dyDescent="0.2">
      <c r="A19" s="69" t="s">
        <v>215</v>
      </c>
      <c r="B19" s="89" t="s">
        <v>0</v>
      </c>
      <c r="C19" s="85">
        <f>SUBTOTAL(9,C20:C28)</f>
        <v>8380.8524879999986</v>
      </c>
      <c r="D19" s="85">
        <f>SUBTOTAL(9,D20:D28)</f>
        <v>5886.7088439999998</v>
      </c>
      <c r="E19" s="85">
        <f>SUBTOTAL(9,E20:E28)</f>
        <v>7180.0369500000006</v>
      </c>
      <c r="F19" s="88" t="s">
        <v>1</v>
      </c>
      <c r="G19" s="70" t="s">
        <v>203</v>
      </c>
      <c r="L19" s="5"/>
      <c r="M19" s="5"/>
    </row>
    <row r="20" spans="1:13" ht="20.100000000000001" customHeight="1" x14ac:dyDescent="0.2">
      <c r="A20" s="11"/>
      <c r="B20" s="27" t="s">
        <v>226</v>
      </c>
      <c r="C20" s="79">
        <v>3876.4645829999999</v>
      </c>
      <c r="D20" s="79">
        <v>2753.8072499999998</v>
      </c>
      <c r="E20" s="79">
        <v>3363.7889369999998</v>
      </c>
      <c r="F20" s="66" t="s">
        <v>205</v>
      </c>
      <c r="G20" s="56"/>
      <c r="I20" s="91"/>
      <c r="L20" s="5"/>
      <c r="M20" s="5"/>
    </row>
    <row r="21" spans="1:13" ht="20.100000000000001" customHeight="1" x14ac:dyDescent="0.2">
      <c r="A21" s="10"/>
      <c r="B21" s="26" t="s">
        <v>227</v>
      </c>
      <c r="C21" s="78">
        <v>2222.0844149999998</v>
      </c>
      <c r="D21" s="78">
        <v>1501.384552</v>
      </c>
      <c r="E21" s="78">
        <v>1817.0719590000001</v>
      </c>
      <c r="F21" s="65" t="s">
        <v>248</v>
      </c>
      <c r="G21" s="53"/>
      <c r="I21" s="91"/>
      <c r="L21" s="5"/>
      <c r="M21" s="5"/>
    </row>
    <row r="22" spans="1:13" ht="20.100000000000001" customHeight="1" x14ac:dyDescent="0.2">
      <c r="A22" s="11"/>
      <c r="B22" s="27" t="s">
        <v>228</v>
      </c>
      <c r="C22" s="79">
        <v>1301.773635</v>
      </c>
      <c r="D22" s="79">
        <v>985.61518899999999</v>
      </c>
      <c r="E22" s="79">
        <v>1135.595493</v>
      </c>
      <c r="F22" s="66" t="s">
        <v>206</v>
      </c>
      <c r="G22" s="56"/>
      <c r="I22" s="91"/>
      <c r="L22" s="5"/>
      <c r="M22" s="5"/>
    </row>
    <row r="23" spans="1:13" ht="20.100000000000001" customHeight="1" x14ac:dyDescent="0.2">
      <c r="A23" s="10"/>
      <c r="B23" s="26" t="s">
        <v>229</v>
      </c>
      <c r="C23" s="78">
        <v>448.76800200000002</v>
      </c>
      <c r="D23" s="78">
        <v>223.61312599999999</v>
      </c>
      <c r="E23" s="78">
        <v>282.36623700000001</v>
      </c>
      <c r="F23" s="65" t="s">
        <v>207</v>
      </c>
      <c r="G23" s="53"/>
      <c r="I23" s="91"/>
      <c r="L23" s="5"/>
      <c r="M23" s="5"/>
    </row>
    <row r="24" spans="1:13" ht="20.100000000000001" customHeight="1" x14ac:dyDescent="0.2">
      <c r="A24" s="11"/>
      <c r="B24" s="27" t="s">
        <v>230</v>
      </c>
      <c r="C24" s="79">
        <v>203.82799900000001</v>
      </c>
      <c r="D24" s="79">
        <v>167.99518900000001</v>
      </c>
      <c r="E24" s="79">
        <v>250.752081</v>
      </c>
      <c r="F24" s="66" t="s">
        <v>208</v>
      </c>
      <c r="G24" s="56"/>
      <c r="I24" s="91"/>
      <c r="L24" s="5"/>
      <c r="M24" s="5"/>
    </row>
    <row r="25" spans="1:13" ht="20.100000000000001" customHeight="1" x14ac:dyDescent="0.2">
      <c r="A25" s="10"/>
      <c r="B25" s="26" t="s">
        <v>231</v>
      </c>
      <c r="C25" s="78">
        <v>178.908886</v>
      </c>
      <c r="D25" s="78">
        <v>138.49119099999999</v>
      </c>
      <c r="E25" s="78">
        <v>187.08970500000001</v>
      </c>
      <c r="F25" s="65" t="s">
        <v>209</v>
      </c>
      <c r="G25" s="53"/>
      <c r="I25" s="91"/>
      <c r="L25" s="5"/>
      <c r="M25" s="5"/>
    </row>
    <row r="26" spans="1:13" ht="20.100000000000001" customHeight="1" x14ac:dyDescent="0.2">
      <c r="A26" s="11"/>
      <c r="B26" s="27" t="s">
        <v>232</v>
      </c>
      <c r="C26" s="79">
        <v>70.549667999999997</v>
      </c>
      <c r="D26" s="79">
        <v>55.846184000000001</v>
      </c>
      <c r="E26" s="79">
        <v>68.225752</v>
      </c>
      <c r="F26" s="66" t="s">
        <v>210</v>
      </c>
      <c r="G26" s="56"/>
      <c r="I26" s="91"/>
      <c r="L26" s="5"/>
      <c r="M26" s="5"/>
    </row>
    <row r="27" spans="1:13" ht="20.100000000000001" customHeight="1" x14ac:dyDescent="0.2">
      <c r="A27" s="10"/>
      <c r="B27" s="26" t="s">
        <v>233</v>
      </c>
      <c r="C27" s="78">
        <v>54.372489999999999</v>
      </c>
      <c r="D27" s="78">
        <v>37.46172</v>
      </c>
      <c r="E27" s="78">
        <v>45.730353000000001</v>
      </c>
      <c r="F27" s="65" t="s">
        <v>211</v>
      </c>
      <c r="G27" s="53"/>
      <c r="I27" s="91"/>
      <c r="L27" s="5"/>
      <c r="M27" s="5"/>
    </row>
    <row r="28" spans="1:13" ht="20.100000000000001" customHeight="1" x14ac:dyDescent="0.2">
      <c r="A28" s="11"/>
      <c r="B28" s="27" t="s">
        <v>234</v>
      </c>
      <c r="C28" s="79">
        <v>24.102810000000002</v>
      </c>
      <c r="D28" s="79">
        <v>22.494443</v>
      </c>
      <c r="E28" s="79">
        <v>29.416433000000001</v>
      </c>
      <c r="F28" s="66" t="s">
        <v>212</v>
      </c>
      <c r="G28" s="56"/>
      <c r="I28" s="91"/>
      <c r="L28" s="5"/>
      <c r="M28" s="5"/>
    </row>
    <row r="29" spans="1:13" ht="20.100000000000001" customHeight="1" x14ac:dyDescent="0.2">
      <c r="A29" s="69" t="s">
        <v>216</v>
      </c>
      <c r="B29" s="89" t="s">
        <v>0</v>
      </c>
      <c r="C29" s="85">
        <f t="shared" ref="C29:D29" si="0">SUBTOTAL(9,C30:C43)</f>
        <v>8252.7554909999999</v>
      </c>
      <c r="D29" s="85">
        <f t="shared" si="0"/>
        <v>8235.6000469999999</v>
      </c>
      <c r="E29" s="85">
        <f>SUBTOTAL(9,E30:E43)</f>
        <v>8175.9641120000006</v>
      </c>
      <c r="F29" s="88" t="s">
        <v>1</v>
      </c>
      <c r="G29" s="70" t="s">
        <v>204</v>
      </c>
      <c r="L29" s="5"/>
      <c r="M29" s="5"/>
    </row>
    <row r="30" spans="1:13" ht="20.100000000000001" customHeight="1" x14ac:dyDescent="0.2">
      <c r="A30" s="10"/>
      <c r="B30" s="26" t="s">
        <v>235</v>
      </c>
      <c r="C30" s="78">
        <v>4048.7959780000001</v>
      </c>
      <c r="D30" s="78">
        <v>3214.7494150000002</v>
      </c>
      <c r="E30" s="78">
        <v>3263.290923</v>
      </c>
      <c r="F30" s="65" t="s">
        <v>503</v>
      </c>
      <c r="G30" s="53"/>
      <c r="I30" s="91"/>
      <c r="J30" s="91"/>
      <c r="K30" s="96"/>
      <c r="L30" s="5"/>
      <c r="M30" s="5"/>
    </row>
    <row r="31" spans="1:13" ht="20.100000000000001" customHeight="1" x14ac:dyDescent="0.2">
      <c r="A31" s="11"/>
      <c r="B31" s="27" t="s">
        <v>236</v>
      </c>
      <c r="C31" s="79">
        <v>2338.7297819999999</v>
      </c>
      <c r="D31" s="79">
        <v>3219.8198299999999</v>
      </c>
      <c r="E31" s="79">
        <v>3102.301281</v>
      </c>
      <c r="F31" s="66" t="s">
        <v>545</v>
      </c>
      <c r="G31" s="56"/>
      <c r="I31" s="91"/>
      <c r="J31" s="91"/>
      <c r="K31" s="96"/>
      <c r="L31" s="5"/>
      <c r="M31" s="5"/>
    </row>
    <row r="32" spans="1:13" ht="20.100000000000001" customHeight="1" x14ac:dyDescent="0.2">
      <c r="A32" s="10"/>
      <c r="B32" s="26" t="s">
        <v>237</v>
      </c>
      <c r="C32" s="78">
        <v>1801.02297</v>
      </c>
      <c r="D32" s="78">
        <v>1737.352844</v>
      </c>
      <c r="E32" s="78">
        <v>1733.767239</v>
      </c>
      <c r="F32" s="65" t="s">
        <v>213</v>
      </c>
      <c r="G32" s="53"/>
      <c r="I32" s="91"/>
      <c r="J32" s="91"/>
      <c r="K32" s="96"/>
      <c r="L32" s="5"/>
      <c r="M32" s="5"/>
    </row>
    <row r="33" spans="1:13" ht="20.100000000000001" customHeight="1" x14ac:dyDescent="0.2">
      <c r="A33" s="11"/>
      <c r="B33" s="27" t="s">
        <v>586</v>
      </c>
      <c r="C33" s="79">
        <v>28.502507000000001</v>
      </c>
      <c r="D33" s="79">
        <v>37.188161000000001</v>
      </c>
      <c r="E33" s="79">
        <v>50.634309999999999</v>
      </c>
      <c r="F33" s="66" t="s">
        <v>250</v>
      </c>
      <c r="G33" s="56"/>
      <c r="I33" s="91"/>
      <c r="J33" s="91"/>
      <c r="K33" s="96"/>
      <c r="L33" s="5"/>
      <c r="M33" s="5"/>
    </row>
    <row r="34" spans="1:13" ht="20.100000000000001" customHeight="1" x14ac:dyDescent="0.2">
      <c r="A34" s="10"/>
      <c r="B34" s="26" t="s">
        <v>238</v>
      </c>
      <c r="C34" s="78">
        <v>13.756289000000001</v>
      </c>
      <c r="D34" s="78">
        <v>12.84024</v>
      </c>
      <c r="E34" s="78">
        <v>11.636412</v>
      </c>
      <c r="F34" s="65" t="s">
        <v>504</v>
      </c>
      <c r="G34" s="53"/>
      <c r="I34" s="91"/>
      <c r="J34" s="91"/>
      <c r="K34" s="96"/>
      <c r="L34" s="5"/>
      <c r="M34" s="5"/>
    </row>
    <row r="35" spans="1:13" ht="20.100000000000001" customHeight="1" x14ac:dyDescent="0.2">
      <c r="A35" s="11"/>
      <c r="B35" s="27" t="s">
        <v>614</v>
      </c>
      <c r="C35" s="79">
        <v>6.1894429999999998</v>
      </c>
      <c r="D35" s="79">
        <v>1.60826</v>
      </c>
      <c r="E35" s="79">
        <v>4.245857</v>
      </c>
      <c r="F35" s="66" t="s">
        <v>252</v>
      </c>
      <c r="G35" s="56"/>
      <c r="I35" s="91"/>
      <c r="J35" s="91"/>
      <c r="K35" s="96"/>
      <c r="L35" s="5"/>
      <c r="M35" s="5"/>
    </row>
    <row r="36" spans="1:13" ht="20.100000000000001" customHeight="1" x14ac:dyDescent="0.2">
      <c r="A36" s="10"/>
      <c r="B36" s="26" t="s">
        <v>239</v>
      </c>
      <c r="C36" s="78">
        <v>6.7915109999999999</v>
      </c>
      <c r="D36" s="78">
        <v>4.3071029999999997</v>
      </c>
      <c r="E36" s="78">
        <v>3.9399099999999998</v>
      </c>
      <c r="F36" s="65" t="s">
        <v>251</v>
      </c>
      <c r="G36" s="53"/>
      <c r="I36" s="91"/>
      <c r="J36" s="91"/>
      <c r="K36" s="96"/>
      <c r="L36" s="5"/>
      <c r="M36" s="5"/>
    </row>
    <row r="37" spans="1:13" ht="20.100000000000001" customHeight="1" x14ac:dyDescent="0.2">
      <c r="A37" s="11"/>
      <c r="B37" s="27" t="s">
        <v>240</v>
      </c>
      <c r="C37" s="79">
        <v>3.5784050000000001</v>
      </c>
      <c r="D37" s="79">
        <v>2.5702970000000001</v>
      </c>
      <c r="E37" s="79">
        <v>2.6200030000000001</v>
      </c>
      <c r="F37" s="66" t="s">
        <v>505</v>
      </c>
      <c r="G37" s="56"/>
      <c r="I37" s="91"/>
      <c r="J37" s="91"/>
      <c r="K37" s="96"/>
      <c r="L37" s="5"/>
      <c r="M37" s="5"/>
    </row>
    <row r="38" spans="1:13" ht="20.100000000000001" customHeight="1" x14ac:dyDescent="0.2">
      <c r="A38" s="10"/>
      <c r="B38" s="26" t="s">
        <v>242</v>
      </c>
      <c r="C38" s="78">
        <v>1.5349900000000001</v>
      </c>
      <c r="D38" s="78">
        <v>1.573294</v>
      </c>
      <c r="E38" s="78">
        <v>1.437187</v>
      </c>
      <c r="F38" s="65" t="s">
        <v>509</v>
      </c>
      <c r="G38" s="53"/>
      <c r="I38" s="91"/>
      <c r="J38" s="91"/>
      <c r="K38" s="96"/>
      <c r="L38" s="5"/>
      <c r="M38" s="5"/>
    </row>
    <row r="39" spans="1:13" ht="20.100000000000001" customHeight="1" x14ac:dyDescent="0.2">
      <c r="A39" s="11"/>
      <c r="B39" s="27" t="s">
        <v>241</v>
      </c>
      <c r="C39" s="79">
        <v>2.7377180000000001</v>
      </c>
      <c r="D39" s="79">
        <v>3.0559280000000002</v>
      </c>
      <c r="E39" s="79">
        <v>1.2160200000000001</v>
      </c>
      <c r="F39" s="66" t="s">
        <v>508</v>
      </c>
      <c r="G39" s="56"/>
      <c r="I39" s="91"/>
      <c r="J39" s="91"/>
      <c r="K39" s="96"/>
      <c r="L39" s="5"/>
      <c r="M39" s="5"/>
    </row>
    <row r="40" spans="1:13" ht="20.100000000000001" customHeight="1" x14ac:dyDescent="0.2">
      <c r="A40" s="10"/>
      <c r="B40" s="26" t="s">
        <v>243</v>
      </c>
      <c r="C40" s="78">
        <v>0.777887</v>
      </c>
      <c r="D40" s="78">
        <v>0.31338700000000003</v>
      </c>
      <c r="E40" s="78">
        <v>0.40715800000000002</v>
      </c>
      <c r="F40" s="65" t="s">
        <v>502</v>
      </c>
      <c r="G40" s="53"/>
      <c r="I40" s="91"/>
      <c r="J40" s="91"/>
      <c r="K40" s="96"/>
      <c r="L40" s="5"/>
      <c r="M40" s="5"/>
    </row>
    <row r="41" spans="1:13" ht="20.100000000000001" customHeight="1" x14ac:dyDescent="0.2">
      <c r="A41" s="11"/>
      <c r="B41" s="27" t="s">
        <v>246</v>
      </c>
      <c r="C41" s="79">
        <v>8.2433999999999993E-2</v>
      </c>
      <c r="D41" s="79">
        <v>9.239E-2</v>
      </c>
      <c r="E41" s="79">
        <v>0.19984099999999999</v>
      </c>
      <c r="F41" s="66" t="s">
        <v>249</v>
      </c>
      <c r="G41" s="56"/>
      <c r="I41" s="91"/>
      <c r="J41" s="91"/>
      <c r="K41" s="96"/>
      <c r="L41" s="5"/>
      <c r="M41" s="5"/>
    </row>
    <row r="42" spans="1:13" ht="20.100000000000001" customHeight="1" x14ac:dyDescent="0.2">
      <c r="A42" s="10"/>
      <c r="B42" s="26" t="s">
        <v>244</v>
      </c>
      <c r="C42" s="78">
        <v>0.139351</v>
      </c>
      <c r="D42" s="78">
        <v>6.6650000000000001E-2</v>
      </c>
      <c r="E42" s="78">
        <v>0.15559500000000001</v>
      </c>
      <c r="F42" s="65" t="s">
        <v>507</v>
      </c>
      <c r="G42" s="53"/>
      <c r="I42" s="91"/>
      <c r="J42" s="91"/>
      <c r="K42" s="96"/>
      <c r="L42" s="5"/>
      <c r="M42" s="5"/>
    </row>
    <row r="43" spans="1:13" ht="20.100000000000001" customHeight="1" thickBot="1" x14ac:dyDescent="0.25">
      <c r="A43" s="11"/>
      <c r="B43" s="27" t="s">
        <v>245</v>
      </c>
      <c r="C43" s="79">
        <v>0.116226</v>
      </c>
      <c r="D43" s="79">
        <v>6.2247999999999998E-2</v>
      </c>
      <c r="E43" s="79">
        <v>0.112376</v>
      </c>
      <c r="F43" s="66" t="s">
        <v>506</v>
      </c>
      <c r="G43" s="56"/>
      <c r="I43" s="91"/>
      <c r="J43" s="91"/>
      <c r="K43" s="96"/>
      <c r="L43" s="5"/>
      <c r="M43" s="5"/>
    </row>
    <row r="44" spans="1:13" ht="19.5" customHeight="1" thickBot="1" x14ac:dyDescent="0.25">
      <c r="A44" s="22"/>
      <c r="B44" s="64" t="s">
        <v>116</v>
      </c>
      <c r="C44" s="81">
        <f t="shared" ref="C44:D44" si="1">SUBTOTAL(9,C8:C43)</f>
        <v>48366.117073999987</v>
      </c>
      <c r="D44" s="81">
        <f t="shared" si="1"/>
        <v>36603.741778999996</v>
      </c>
      <c r="E44" s="81">
        <f>SUBTOTAL(9,E8:E43)</f>
        <v>38654.259071000008</v>
      </c>
      <c r="F44" s="68" t="s">
        <v>1</v>
      </c>
      <c r="G44" s="25"/>
      <c r="L44" s="5"/>
      <c r="M44" s="5"/>
    </row>
    <row r="45" spans="1:13" ht="35.1" customHeight="1" x14ac:dyDescent="0.2">
      <c r="A45" s="2"/>
      <c r="B45" s="2"/>
      <c r="C45" s="93"/>
      <c r="D45" s="93"/>
      <c r="E45" s="93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topLeftCell="A4" workbookViewId="0"/>
  </sheetViews>
  <sheetFormatPr defaultColWidth="8.625" defaultRowHeight="18" customHeight="1" x14ac:dyDescent="0.2"/>
  <cols>
    <col min="1" max="1" width="6.375" style="5" bestFit="1" customWidth="1"/>
    <col min="2" max="2" width="11.875" style="5" customWidth="1"/>
    <col min="3" max="3" width="11.875" style="5" bestFit="1" customWidth="1"/>
    <col min="4" max="5" width="16.375" style="5" customWidth="1"/>
    <col min="6" max="6" width="20.875" style="5" customWidth="1"/>
    <col min="7" max="7" width="0.875" style="5" customWidth="1"/>
    <col min="8" max="8" width="17.75" style="5" customWidth="1"/>
    <col min="9" max="260" width="8.625" style="5"/>
    <col min="261" max="263" width="25.625" style="5" customWidth="1"/>
    <col min="264" max="516" width="8.625" style="5"/>
    <col min="517" max="519" width="25.625" style="5" customWidth="1"/>
    <col min="520" max="772" width="8.625" style="5"/>
    <col min="773" max="775" width="25.625" style="5" customWidth="1"/>
    <col min="776" max="1028" width="8.625" style="5"/>
    <col min="1029" max="1031" width="25.625" style="5" customWidth="1"/>
    <col min="1032" max="1284" width="8.625" style="5"/>
    <col min="1285" max="1287" width="25.625" style="5" customWidth="1"/>
    <col min="1288" max="1540" width="8.625" style="5"/>
    <col min="1541" max="1543" width="25.625" style="5" customWidth="1"/>
    <col min="1544" max="1796" width="8.625" style="5"/>
    <col min="1797" max="1799" width="25.625" style="5" customWidth="1"/>
    <col min="1800" max="2052" width="8.625" style="5"/>
    <col min="2053" max="2055" width="25.625" style="5" customWidth="1"/>
    <col min="2056" max="2308" width="8.625" style="5"/>
    <col min="2309" max="2311" width="25.625" style="5" customWidth="1"/>
    <col min="2312" max="2564" width="8.625" style="5"/>
    <col min="2565" max="2567" width="25.625" style="5" customWidth="1"/>
    <col min="2568" max="2820" width="8.625" style="5"/>
    <col min="2821" max="2823" width="25.625" style="5" customWidth="1"/>
    <col min="2824" max="3076" width="8.625" style="5"/>
    <col min="3077" max="3079" width="25.625" style="5" customWidth="1"/>
    <col min="3080" max="3332" width="8.625" style="5"/>
    <col min="3333" max="3335" width="25.625" style="5" customWidth="1"/>
    <col min="3336" max="3588" width="8.625" style="5"/>
    <col min="3589" max="3591" width="25.625" style="5" customWidth="1"/>
    <col min="3592" max="3844" width="8.625" style="5"/>
    <col min="3845" max="3847" width="25.625" style="5" customWidth="1"/>
    <col min="3848" max="4100" width="8.625" style="5"/>
    <col min="4101" max="4103" width="25.625" style="5" customWidth="1"/>
    <col min="4104" max="4356" width="8.625" style="5"/>
    <col min="4357" max="4359" width="25.625" style="5" customWidth="1"/>
    <col min="4360" max="4612" width="8.625" style="5"/>
    <col min="4613" max="4615" width="25.625" style="5" customWidth="1"/>
    <col min="4616" max="4868" width="8.625" style="5"/>
    <col min="4869" max="4871" width="25.625" style="5" customWidth="1"/>
    <col min="4872" max="5124" width="8.625" style="5"/>
    <col min="5125" max="5127" width="25.625" style="5" customWidth="1"/>
    <col min="5128" max="5380" width="8.625" style="5"/>
    <col min="5381" max="5383" width="25.625" style="5" customWidth="1"/>
    <col min="5384" max="5636" width="8.625" style="5"/>
    <col min="5637" max="5639" width="25.625" style="5" customWidth="1"/>
    <col min="5640" max="5892" width="8.625" style="5"/>
    <col min="5893" max="5895" width="25.625" style="5" customWidth="1"/>
    <col min="5896" max="6148" width="8.625" style="5"/>
    <col min="6149" max="6151" width="25.625" style="5" customWidth="1"/>
    <col min="6152" max="6404" width="8.625" style="5"/>
    <col min="6405" max="6407" width="25.625" style="5" customWidth="1"/>
    <col min="6408" max="6660" width="8.625" style="5"/>
    <col min="6661" max="6663" width="25.625" style="5" customWidth="1"/>
    <col min="6664" max="6916" width="8.625" style="5"/>
    <col min="6917" max="6919" width="25.625" style="5" customWidth="1"/>
    <col min="6920" max="7172" width="8.625" style="5"/>
    <col min="7173" max="7175" width="25.625" style="5" customWidth="1"/>
    <col min="7176" max="7428" width="8.625" style="5"/>
    <col min="7429" max="7431" width="25.625" style="5" customWidth="1"/>
    <col min="7432" max="7684" width="8.625" style="5"/>
    <col min="7685" max="7687" width="25.625" style="5" customWidth="1"/>
    <col min="7688" max="7940" width="8.625" style="5"/>
    <col min="7941" max="7943" width="25.625" style="5" customWidth="1"/>
    <col min="7944" max="8196" width="8.625" style="5"/>
    <col min="8197" max="8199" width="25.625" style="5" customWidth="1"/>
    <col min="8200" max="8452" width="8.625" style="5"/>
    <col min="8453" max="8455" width="25.625" style="5" customWidth="1"/>
    <col min="8456" max="8708" width="8.625" style="5"/>
    <col min="8709" max="8711" width="25.625" style="5" customWidth="1"/>
    <col min="8712" max="8964" width="8.625" style="5"/>
    <col min="8965" max="8967" width="25.625" style="5" customWidth="1"/>
    <col min="8968" max="9220" width="8.625" style="5"/>
    <col min="9221" max="9223" width="25.625" style="5" customWidth="1"/>
    <col min="9224" max="9476" width="8.625" style="5"/>
    <col min="9477" max="9479" width="25.625" style="5" customWidth="1"/>
    <col min="9480" max="9732" width="8.625" style="5"/>
    <col min="9733" max="9735" width="25.625" style="5" customWidth="1"/>
    <col min="9736" max="9988" width="8.625" style="5"/>
    <col min="9989" max="9991" width="25.625" style="5" customWidth="1"/>
    <col min="9992" max="10244" width="8.625" style="5"/>
    <col min="10245" max="10247" width="25.625" style="5" customWidth="1"/>
    <col min="10248" max="10500" width="8.625" style="5"/>
    <col min="10501" max="10503" width="25.625" style="5" customWidth="1"/>
    <col min="10504" max="10756" width="8.625" style="5"/>
    <col min="10757" max="10759" width="25.625" style="5" customWidth="1"/>
    <col min="10760" max="11012" width="8.625" style="5"/>
    <col min="11013" max="11015" width="25.625" style="5" customWidth="1"/>
    <col min="11016" max="11268" width="8.625" style="5"/>
    <col min="11269" max="11271" width="25.625" style="5" customWidth="1"/>
    <col min="11272" max="11524" width="8.625" style="5"/>
    <col min="11525" max="11527" width="25.625" style="5" customWidth="1"/>
    <col min="11528" max="11780" width="8.625" style="5"/>
    <col min="11781" max="11783" width="25.625" style="5" customWidth="1"/>
    <col min="11784" max="12036" width="8.625" style="5"/>
    <col min="12037" max="12039" width="25.625" style="5" customWidth="1"/>
    <col min="12040" max="12292" width="8.625" style="5"/>
    <col min="12293" max="12295" width="25.625" style="5" customWidth="1"/>
    <col min="12296" max="12548" width="8.625" style="5"/>
    <col min="12549" max="12551" width="25.625" style="5" customWidth="1"/>
    <col min="12552" max="12804" width="8.625" style="5"/>
    <col min="12805" max="12807" width="25.625" style="5" customWidth="1"/>
    <col min="12808" max="13060" width="8.625" style="5"/>
    <col min="13061" max="13063" width="25.625" style="5" customWidth="1"/>
    <col min="13064" max="13316" width="8.625" style="5"/>
    <col min="13317" max="13319" width="25.625" style="5" customWidth="1"/>
    <col min="13320" max="13572" width="8.625" style="5"/>
    <col min="13573" max="13575" width="25.625" style="5" customWidth="1"/>
    <col min="13576" max="13828" width="8.625" style="5"/>
    <col min="13829" max="13831" width="25.625" style="5" customWidth="1"/>
    <col min="13832" max="14084" width="8.625" style="5"/>
    <col min="14085" max="14087" width="25.625" style="5" customWidth="1"/>
    <col min="14088" max="14340" width="8.625" style="5"/>
    <col min="14341" max="14343" width="25.625" style="5" customWidth="1"/>
    <col min="14344" max="14596" width="8.625" style="5"/>
    <col min="14597" max="14599" width="25.625" style="5" customWidth="1"/>
    <col min="14600" max="14852" width="8.625" style="5"/>
    <col min="14853" max="14855" width="25.625" style="5" customWidth="1"/>
    <col min="14856" max="15108" width="8.625" style="5"/>
    <col min="15109" max="15111" width="25.625" style="5" customWidth="1"/>
    <col min="15112" max="15364" width="8.625" style="5"/>
    <col min="15365" max="15367" width="25.625" style="5" customWidth="1"/>
    <col min="15368" max="15620" width="8.625" style="5"/>
    <col min="15621" max="15623" width="25.625" style="5" customWidth="1"/>
    <col min="15624" max="15876" width="8.625" style="5"/>
    <col min="15877" max="15879" width="25.625" style="5" customWidth="1"/>
    <col min="15880" max="16132" width="8.625" style="5"/>
    <col min="16133" max="16135" width="25.625" style="5" customWidth="1"/>
    <col min="16136" max="16384" width="8.625" style="5"/>
  </cols>
  <sheetData>
    <row r="1" spans="1:8" ht="18" customHeight="1" x14ac:dyDescent="0.2">
      <c r="H1" s="49" t="s">
        <v>108</v>
      </c>
    </row>
    <row r="2" spans="1:8" ht="45" customHeight="1" x14ac:dyDescent="0.2">
      <c r="G2" s="49"/>
    </row>
    <row r="3" spans="1:8" ht="30" customHeight="1" x14ac:dyDescent="0.2">
      <c r="A3" s="102" t="s">
        <v>72</v>
      </c>
      <c r="B3" s="102"/>
      <c r="C3" s="102"/>
      <c r="D3" s="102"/>
      <c r="E3" s="102"/>
      <c r="F3" s="102"/>
    </row>
    <row r="4" spans="1:8" ht="30" customHeight="1" x14ac:dyDescent="0.2">
      <c r="A4" s="102" t="s">
        <v>73</v>
      </c>
      <c r="B4" s="102"/>
      <c r="C4" s="102"/>
      <c r="D4" s="102"/>
      <c r="E4" s="102"/>
      <c r="F4" s="102"/>
    </row>
    <row r="5" spans="1:8" ht="36" customHeight="1" x14ac:dyDescent="0.2">
      <c r="A5" s="7"/>
      <c r="B5" s="100"/>
      <c r="C5" s="101"/>
      <c r="D5" s="50" t="s">
        <v>51</v>
      </c>
      <c r="E5" s="50" t="s">
        <v>60</v>
      </c>
      <c r="F5" s="51" t="s">
        <v>180</v>
      </c>
    </row>
    <row r="6" spans="1:8" ht="15.75" customHeight="1" x14ac:dyDescent="0.2">
      <c r="A6" s="7" t="s">
        <v>20</v>
      </c>
      <c r="B6" s="100" t="s">
        <v>81</v>
      </c>
      <c r="C6" s="101"/>
      <c r="D6" s="16" t="s">
        <v>52</v>
      </c>
      <c r="E6" s="16" t="s">
        <v>59</v>
      </c>
      <c r="F6" s="113" t="s">
        <v>181</v>
      </c>
    </row>
    <row r="7" spans="1:8" ht="18" customHeight="1" x14ac:dyDescent="0.2">
      <c r="A7" s="7" t="s">
        <v>22</v>
      </c>
      <c r="B7" s="100" t="s">
        <v>82</v>
      </c>
      <c r="C7" s="101"/>
      <c r="D7" s="112" t="s">
        <v>117</v>
      </c>
      <c r="E7" s="112"/>
      <c r="F7" s="114"/>
    </row>
    <row r="8" spans="1:8" ht="18" customHeight="1" x14ac:dyDescent="0.2">
      <c r="A8" s="10">
        <v>2016</v>
      </c>
      <c r="B8" s="52" t="s">
        <v>97</v>
      </c>
      <c r="C8" s="53" t="s">
        <v>85</v>
      </c>
      <c r="D8" s="82">
        <v>15998.267027</v>
      </c>
      <c r="E8" s="82">
        <v>48366.117074000002</v>
      </c>
      <c r="F8" s="54">
        <f>D8/E8*100</f>
        <v>33.077426915463782</v>
      </c>
    </row>
    <row r="9" spans="1:8" ht="18" customHeight="1" x14ac:dyDescent="0.2">
      <c r="A9" s="11">
        <v>2016</v>
      </c>
      <c r="B9" s="55" t="s">
        <v>98</v>
      </c>
      <c r="C9" s="56" t="s">
        <v>86</v>
      </c>
      <c r="D9" s="83">
        <v>14194.247378</v>
      </c>
      <c r="E9" s="83">
        <v>44234.754520000002</v>
      </c>
      <c r="F9" s="57">
        <f t="shared" ref="F9:F20" si="0">D9/E9*100</f>
        <v>32.088450658367073</v>
      </c>
    </row>
    <row r="10" spans="1:8" ht="18" customHeight="1" x14ac:dyDescent="0.2">
      <c r="A10" s="10">
        <v>2016</v>
      </c>
      <c r="B10" s="52" t="s">
        <v>99</v>
      </c>
      <c r="C10" s="53" t="s">
        <v>87</v>
      </c>
      <c r="D10" s="82">
        <v>16572.861573999999</v>
      </c>
      <c r="E10" s="82">
        <v>49212.604177000001</v>
      </c>
      <c r="F10" s="54">
        <f t="shared" si="0"/>
        <v>33.676050782424333</v>
      </c>
    </row>
    <row r="11" spans="1:8" ht="18" customHeight="1" x14ac:dyDescent="0.2">
      <c r="A11" s="11">
        <v>2016</v>
      </c>
      <c r="B11" s="55" t="s">
        <v>105</v>
      </c>
      <c r="C11" s="56" t="s">
        <v>88</v>
      </c>
      <c r="D11" s="83">
        <v>14863.873366</v>
      </c>
      <c r="E11" s="83">
        <v>46179.006372999997</v>
      </c>
      <c r="F11" s="57">
        <f t="shared" si="0"/>
        <v>32.187512320946404</v>
      </c>
    </row>
    <row r="12" spans="1:8" ht="18" customHeight="1" x14ac:dyDescent="0.2">
      <c r="A12" s="10">
        <v>2016</v>
      </c>
      <c r="B12" s="52" t="s">
        <v>106</v>
      </c>
      <c r="C12" s="53" t="s">
        <v>89</v>
      </c>
      <c r="D12" s="82">
        <v>12437.765458</v>
      </c>
      <c r="E12" s="82">
        <v>37246.527608999997</v>
      </c>
      <c r="F12" s="54">
        <f t="shared" si="0"/>
        <v>33.393087239076273</v>
      </c>
    </row>
    <row r="13" spans="1:8" ht="18" customHeight="1" x14ac:dyDescent="0.2">
      <c r="A13" s="11">
        <v>2016</v>
      </c>
      <c r="B13" s="55" t="s">
        <v>100</v>
      </c>
      <c r="C13" s="56" t="s">
        <v>90</v>
      </c>
      <c r="D13" s="83">
        <v>16095.188174000001</v>
      </c>
      <c r="E13" s="83">
        <v>45097.914631</v>
      </c>
      <c r="F13" s="57">
        <f t="shared" si="0"/>
        <v>35.689428891987561</v>
      </c>
    </row>
    <row r="14" spans="1:8" ht="18" customHeight="1" x14ac:dyDescent="0.2">
      <c r="A14" s="10">
        <v>2016</v>
      </c>
      <c r="B14" s="52" t="s">
        <v>101</v>
      </c>
      <c r="C14" s="53" t="s">
        <v>91</v>
      </c>
      <c r="D14" s="82">
        <v>13536.905366999999</v>
      </c>
      <c r="E14" s="82">
        <v>34949.155332000002</v>
      </c>
      <c r="F14" s="54">
        <f t="shared" si="0"/>
        <v>38.733140295969882</v>
      </c>
    </row>
    <row r="15" spans="1:8" ht="18" customHeight="1" x14ac:dyDescent="0.2">
      <c r="A15" s="11">
        <v>2016</v>
      </c>
      <c r="B15" s="55" t="s">
        <v>102</v>
      </c>
      <c r="C15" s="56" t="s">
        <v>92</v>
      </c>
      <c r="D15" s="83">
        <v>15820.252032</v>
      </c>
      <c r="E15" s="83">
        <v>42877.731160000003</v>
      </c>
      <c r="F15" s="57">
        <f t="shared" si="0"/>
        <v>36.896196706318449</v>
      </c>
    </row>
    <row r="16" spans="1:8" ht="18" customHeight="1" x14ac:dyDescent="0.2">
      <c r="A16" s="10">
        <v>2016</v>
      </c>
      <c r="B16" s="52" t="s">
        <v>103</v>
      </c>
      <c r="C16" s="53" t="s">
        <v>93</v>
      </c>
      <c r="D16" s="82">
        <v>15249.500807</v>
      </c>
      <c r="E16" s="82">
        <v>42321.534026000001</v>
      </c>
      <c r="F16" s="54">
        <f t="shared" si="0"/>
        <v>36.032485962421759</v>
      </c>
    </row>
    <row r="17" spans="1:6" ht="18" customHeight="1" x14ac:dyDescent="0.2">
      <c r="A17" s="11">
        <v>2016</v>
      </c>
      <c r="B17" s="55" t="s">
        <v>104</v>
      </c>
      <c r="C17" s="56" t="s">
        <v>94</v>
      </c>
      <c r="D17" s="83">
        <v>15894.01993</v>
      </c>
      <c r="E17" s="83">
        <v>40416.666037000003</v>
      </c>
      <c r="F17" s="57">
        <f t="shared" si="0"/>
        <v>39.325410748748048</v>
      </c>
    </row>
    <row r="18" spans="1:6" ht="18" customHeight="1" x14ac:dyDescent="0.2">
      <c r="A18" s="10">
        <v>2017</v>
      </c>
      <c r="B18" s="52" t="s">
        <v>95</v>
      </c>
      <c r="C18" s="53" t="s">
        <v>83</v>
      </c>
      <c r="D18" s="82">
        <v>14019.473575</v>
      </c>
      <c r="E18" s="82">
        <v>43297.041624999998</v>
      </c>
      <c r="F18" s="54">
        <f t="shared" si="0"/>
        <v>32.379749398178426</v>
      </c>
    </row>
    <row r="19" spans="1:6" ht="18" customHeight="1" x14ac:dyDescent="0.2">
      <c r="A19" s="11">
        <v>2017</v>
      </c>
      <c r="B19" s="55" t="s">
        <v>96</v>
      </c>
      <c r="C19" s="56" t="s">
        <v>84</v>
      </c>
      <c r="D19" s="83">
        <v>12622.916866</v>
      </c>
      <c r="E19" s="83">
        <v>36603.741779000004</v>
      </c>
      <c r="F19" s="57">
        <f t="shared" si="0"/>
        <v>34.485318310386276</v>
      </c>
    </row>
    <row r="20" spans="1:6" ht="18" customHeight="1" thickBot="1" x14ac:dyDescent="0.25">
      <c r="A20" s="58">
        <v>2017</v>
      </c>
      <c r="B20" s="59" t="s">
        <v>97</v>
      </c>
      <c r="C20" s="60" t="s">
        <v>85</v>
      </c>
      <c r="D20" s="84">
        <v>16336.327238</v>
      </c>
      <c r="E20" s="84">
        <v>38654.259071</v>
      </c>
      <c r="F20" s="61">
        <f t="shared" si="0"/>
        <v>42.262683674762705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workbookViewId="0"/>
  </sheetViews>
  <sheetFormatPr defaultColWidth="8.625" defaultRowHeight="18" customHeight="1" x14ac:dyDescent="0.2"/>
  <cols>
    <col min="1" max="1" width="6.375" style="5" bestFit="1" customWidth="1"/>
    <col min="2" max="3" width="22.625" style="5" customWidth="1"/>
    <col min="4" max="4" width="20.87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2" t="s">
        <v>74</v>
      </c>
      <c r="B3" s="102"/>
      <c r="C3" s="102"/>
      <c r="D3" s="102"/>
    </row>
    <row r="4" spans="1:6" ht="30" customHeight="1" x14ac:dyDescent="0.2">
      <c r="A4" s="102" t="s">
        <v>80</v>
      </c>
      <c r="B4" s="102"/>
      <c r="C4" s="102"/>
      <c r="D4" s="102"/>
    </row>
    <row r="5" spans="1:6" ht="36" customHeight="1" x14ac:dyDescent="0.2">
      <c r="A5" s="7"/>
      <c r="B5" s="50" t="s">
        <v>51</v>
      </c>
      <c r="C5" s="50" t="s">
        <v>60</v>
      </c>
      <c r="D5" s="51" t="s">
        <v>180</v>
      </c>
    </row>
    <row r="6" spans="1:6" ht="15.75" customHeight="1" x14ac:dyDescent="0.2">
      <c r="A6" s="7" t="s">
        <v>20</v>
      </c>
      <c r="B6" s="16" t="s">
        <v>52</v>
      </c>
      <c r="C6" s="16" t="s">
        <v>59</v>
      </c>
      <c r="D6" s="113" t="s">
        <v>181</v>
      </c>
    </row>
    <row r="7" spans="1:6" ht="18" customHeight="1" x14ac:dyDescent="0.2">
      <c r="A7" s="7" t="s">
        <v>22</v>
      </c>
      <c r="B7" s="112" t="s">
        <v>117</v>
      </c>
      <c r="C7" s="112"/>
      <c r="D7" s="114"/>
    </row>
    <row r="8" spans="1:6" ht="18" customHeight="1" x14ac:dyDescent="0.2">
      <c r="A8" s="10">
        <v>2007</v>
      </c>
      <c r="B8" s="82">
        <v>104467.908199</v>
      </c>
      <c r="C8" s="82">
        <v>338088.045812</v>
      </c>
      <c r="D8" s="54">
        <f>B8/C8*100</f>
        <v>30.899616089085647</v>
      </c>
    </row>
    <row r="9" spans="1:6" ht="18" customHeight="1" x14ac:dyDescent="0.2">
      <c r="A9" s="11">
        <v>2008</v>
      </c>
      <c r="B9" s="83">
        <v>121621.62354900001</v>
      </c>
      <c r="C9" s="83">
        <v>431752.65124400001</v>
      </c>
      <c r="D9" s="57">
        <f t="shared" ref="D9:D17" si="0">B9/C9*100</f>
        <v>28.16928238855607</v>
      </c>
    </row>
    <row r="10" spans="1:6" ht="18" customHeight="1" x14ac:dyDescent="0.2">
      <c r="A10" s="10">
        <v>2009</v>
      </c>
      <c r="B10" s="82">
        <v>109618.86309</v>
      </c>
      <c r="C10" s="82">
        <v>358290.170148</v>
      </c>
      <c r="D10" s="54">
        <f t="shared" si="0"/>
        <v>30.594995962272538</v>
      </c>
    </row>
    <row r="11" spans="1:6" ht="18" customHeight="1" x14ac:dyDescent="0.2">
      <c r="A11" s="11">
        <v>2010</v>
      </c>
      <c r="B11" s="83">
        <v>134609.56175499997</v>
      </c>
      <c r="C11" s="83">
        <v>400735.52090999996</v>
      </c>
      <c r="D11" s="57">
        <f t="shared" si="0"/>
        <v>33.590623923061599</v>
      </c>
    </row>
    <row r="12" spans="1:6" ht="18" customHeight="1" x14ac:dyDescent="0.2">
      <c r="A12" s="10">
        <v>2011</v>
      </c>
      <c r="B12" s="82">
        <v>176567.73164899999</v>
      </c>
      <c r="C12" s="82">
        <v>493449.08258499997</v>
      </c>
      <c r="D12" s="54">
        <f t="shared" si="0"/>
        <v>35.782360912300412</v>
      </c>
    </row>
    <row r="13" spans="1:6" ht="18" customHeight="1" x14ac:dyDescent="0.2">
      <c r="A13" s="11">
        <v>2012</v>
      </c>
      <c r="B13" s="83">
        <v>190951.55351299999</v>
      </c>
      <c r="C13" s="83">
        <v>583473.06787499995</v>
      </c>
      <c r="D13" s="57">
        <f t="shared" si="0"/>
        <v>32.726712512788744</v>
      </c>
    </row>
    <row r="14" spans="1:6" ht="18" customHeight="1" x14ac:dyDescent="0.2">
      <c r="A14" s="10">
        <v>2013</v>
      </c>
      <c r="B14" s="82">
        <v>202443.212959</v>
      </c>
      <c r="C14" s="82">
        <v>630582.43309199996</v>
      </c>
      <c r="D14" s="54">
        <f t="shared" si="0"/>
        <v>32.104163125245861</v>
      </c>
    </row>
    <row r="15" spans="1:6" ht="18" customHeight="1" x14ac:dyDescent="0.2">
      <c r="A15" s="11">
        <v>2014</v>
      </c>
      <c r="B15" s="83">
        <v>217029.90358300001</v>
      </c>
      <c r="C15" s="83">
        <v>651875.76067400002</v>
      </c>
      <c r="D15" s="57">
        <f t="shared" si="0"/>
        <v>33.293139072789614</v>
      </c>
    </row>
    <row r="16" spans="1:6" ht="18" customHeight="1" x14ac:dyDescent="0.2">
      <c r="A16" s="10">
        <v>2015</v>
      </c>
      <c r="B16" s="82">
        <v>189901.077563</v>
      </c>
      <c r="C16" s="82">
        <v>655033.36353199999</v>
      </c>
      <c r="D16" s="54">
        <f t="shared" si="0"/>
        <v>28.991054217305201</v>
      </c>
    </row>
    <row r="17" spans="1:4" ht="18" customHeight="1" thickBot="1" x14ac:dyDescent="0.25">
      <c r="A17" s="18">
        <v>2016</v>
      </c>
      <c r="B17" s="86">
        <v>177693.53221400001</v>
      </c>
      <c r="C17" s="86">
        <v>525635.96280400001</v>
      </c>
      <c r="D17" s="62">
        <f t="shared" si="0"/>
        <v>33.805436611699008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625" defaultRowHeight="18" customHeight="1" x14ac:dyDescent="0.2"/>
  <cols>
    <col min="1" max="1" width="18.75" style="5" bestFit="1" customWidth="1"/>
    <col min="2" max="9" width="9.75" style="5" customWidth="1"/>
    <col min="10" max="11" width="10.375" style="5" customWidth="1"/>
    <col min="12" max="12" width="18.25" style="5" bestFit="1" customWidth="1"/>
    <col min="13" max="13" width="0.375" style="5" customWidth="1"/>
    <col min="14" max="14" width="11.625" style="5" bestFit="1" customWidth="1"/>
    <col min="15" max="16" width="8.625" style="5"/>
    <col min="17" max="18" width="8.625" style="6"/>
    <col min="19" max="252" width="8.625" style="5"/>
    <col min="253" max="253" width="5.625" style="5" customWidth="1"/>
    <col min="254" max="254" width="32.625" style="5" customWidth="1"/>
    <col min="255" max="255" width="5.625" style="5" customWidth="1"/>
    <col min="256" max="256" width="32.625" style="5" customWidth="1"/>
    <col min="257" max="262" width="8.625" style="5"/>
    <col min="263" max="263" width="32.625" style="5" customWidth="1"/>
    <col min="264" max="264" width="5.625" style="5" customWidth="1"/>
    <col min="265" max="265" width="32.625" style="5" customWidth="1"/>
    <col min="266" max="266" width="5.625" style="5" customWidth="1"/>
    <col min="267" max="508" width="8.625" style="5"/>
    <col min="509" max="509" width="5.625" style="5" customWidth="1"/>
    <col min="510" max="510" width="32.625" style="5" customWidth="1"/>
    <col min="511" max="511" width="5.625" style="5" customWidth="1"/>
    <col min="512" max="512" width="32.625" style="5" customWidth="1"/>
    <col min="513" max="518" width="8.625" style="5"/>
    <col min="519" max="519" width="32.625" style="5" customWidth="1"/>
    <col min="520" max="520" width="5.625" style="5" customWidth="1"/>
    <col min="521" max="521" width="32.625" style="5" customWidth="1"/>
    <col min="522" max="522" width="5.625" style="5" customWidth="1"/>
    <col min="523" max="764" width="8.625" style="5"/>
    <col min="765" max="765" width="5.625" style="5" customWidth="1"/>
    <col min="766" max="766" width="32.625" style="5" customWidth="1"/>
    <col min="767" max="767" width="5.625" style="5" customWidth="1"/>
    <col min="768" max="768" width="32.625" style="5" customWidth="1"/>
    <col min="769" max="774" width="8.625" style="5"/>
    <col min="775" max="775" width="32.625" style="5" customWidth="1"/>
    <col min="776" max="776" width="5.625" style="5" customWidth="1"/>
    <col min="777" max="777" width="32.625" style="5" customWidth="1"/>
    <col min="778" max="778" width="5.625" style="5" customWidth="1"/>
    <col min="779" max="1020" width="8.625" style="5"/>
    <col min="1021" max="1021" width="5.625" style="5" customWidth="1"/>
    <col min="1022" max="1022" width="32.625" style="5" customWidth="1"/>
    <col min="1023" max="1023" width="5.625" style="5" customWidth="1"/>
    <col min="1024" max="1024" width="32.625" style="5" customWidth="1"/>
    <col min="1025" max="1030" width="8.625" style="5"/>
    <col min="1031" max="1031" width="32.625" style="5" customWidth="1"/>
    <col min="1032" max="1032" width="5.625" style="5" customWidth="1"/>
    <col min="1033" max="1033" width="32.625" style="5" customWidth="1"/>
    <col min="1034" max="1034" width="5.625" style="5" customWidth="1"/>
    <col min="1035" max="1276" width="8.625" style="5"/>
    <col min="1277" max="1277" width="5.625" style="5" customWidth="1"/>
    <col min="1278" max="1278" width="32.625" style="5" customWidth="1"/>
    <col min="1279" max="1279" width="5.625" style="5" customWidth="1"/>
    <col min="1280" max="1280" width="32.625" style="5" customWidth="1"/>
    <col min="1281" max="1286" width="8.625" style="5"/>
    <col min="1287" max="1287" width="32.625" style="5" customWidth="1"/>
    <col min="1288" max="1288" width="5.625" style="5" customWidth="1"/>
    <col min="1289" max="1289" width="32.625" style="5" customWidth="1"/>
    <col min="1290" max="1290" width="5.625" style="5" customWidth="1"/>
    <col min="1291" max="1532" width="8.625" style="5"/>
    <col min="1533" max="1533" width="5.625" style="5" customWidth="1"/>
    <col min="1534" max="1534" width="32.625" style="5" customWidth="1"/>
    <col min="1535" max="1535" width="5.625" style="5" customWidth="1"/>
    <col min="1536" max="1536" width="32.625" style="5" customWidth="1"/>
    <col min="1537" max="1542" width="8.625" style="5"/>
    <col min="1543" max="1543" width="32.625" style="5" customWidth="1"/>
    <col min="1544" max="1544" width="5.625" style="5" customWidth="1"/>
    <col min="1545" max="1545" width="32.625" style="5" customWidth="1"/>
    <col min="1546" max="1546" width="5.625" style="5" customWidth="1"/>
    <col min="1547" max="1788" width="8.625" style="5"/>
    <col min="1789" max="1789" width="5.625" style="5" customWidth="1"/>
    <col min="1790" max="1790" width="32.625" style="5" customWidth="1"/>
    <col min="1791" max="1791" width="5.625" style="5" customWidth="1"/>
    <col min="1792" max="1792" width="32.625" style="5" customWidth="1"/>
    <col min="1793" max="1798" width="8.625" style="5"/>
    <col min="1799" max="1799" width="32.625" style="5" customWidth="1"/>
    <col min="1800" max="1800" width="5.625" style="5" customWidth="1"/>
    <col min="1801" max="1801" width="32.625" style="5" customWidth="1"/>
    <col min="1802" max="1802" width="5.625" style="5" customWidth="1"/>
    <col min="1803" max="2044" width="8.625" style="5"/>
    <col min="2045" max="2045" width="5.625" style="5" customWidth="1"/>
    <col min="2046" max="2046" width="32.625" style="5" customWidth="1"/>
    <col min="2047" max="2047" width="5.625" style="5" customWidth="1"/>
    <col min="2048" max="2048" width="32.625" style="5" customWidth="1"/>
    <col min="2049" max="2054" width="8.625" style="5"/>
    <col min="2055" max="2055" width="32.625" style="5" customWidth="1"/>
    <col min="2056" max="2056" width="5.625" style="5" customWidth="1"/>
    <col min="2057" max="2057" width="32.625" style="5" customWidth="1"/>
    <col min="2058" max="2058" width="5.625" style="5" customWidth="1"/>
    <col min="2059" max="2300" width="8.625" style="5"/>
    <col min="2301" max="2301" width="5.625" style="5" customWidth="1"/>
    <col min="2302" max="2302" width="32.625" style="5" customWidth="1"/>
    <col min="2303" max="2303" width="5.625" style="5" customWidth="1"/>
    <col min="2304" max="2304" width="32.625" style="5" customWidth="1"/>
    <col min="2305" max="2310" width="8.625" style="5"/>
    <col min="2311" max="2311" width="32.625" style="5" customWidth="1"/>
    <col min="2312" max="2312" width="5.625" style="5" customWidth="1"/>
    <col min="2313" max="2313" width="32.625" style="5" customWidth="1"/>
    <col min="2314" max="2314" width="5.625" style="5" customWidth="1"/>
    <col min="2315" max="2556" width="8.625" style="5"/>
    <col min="2557" max="2557" width="5.625" style="5" customWidth="1"/>
    <col min="2558" max="2558" width="32.625" style="5" customWidth="1"/>
    <col min="2559" max="2559" width="5.625" style="5" customWidth="1"/>
    <col min="2560" max="2560" width="32.625" style="5" customWidth="1"/>
    <col min="2561" max="2566" width="8.625" style="5"/>
    <col min="2567" max="2567" width="32.625" style="5" customWidth="1"/>
    <col min="2568" max="2568" width="5.625" style="5" customWidth="1"/>
    <col min="2569" max="2569" width="32.625" style="5" customWidth="1"/>
    <col min="2570" max="2570" width="5.625" style="5" customWidth="1"/>
    <col min="2571" max="2812" width="8.625" style="5"/>
    <col min="2813" max="2813" width="5.625" style="5" customWidth="1"/>
    <col min="2814" max="2814" width="32.625" style="5" customWidth="1"/>
    <col min="2815" max="2815" width="5.625" style="5" customWidth="1"/>
    <col min="2816" max="2816" width="32.625" style="5" customWidth="1"/>
    <col min="2817" max="2822" width="8.625" style="5"/>
    <col min="2823" max="2823" width="32.625" style="5" customWidth="1"/>
    <col min="2824" max="2824" width="5.625" style="5" customWidth="1"/>
    <col min="2825" max="2825" width="32.625" style="5" customWidth="1"/>
    <col min="2826" max="2826" width="5.625" style="5" customWidth="1"/>
    <col min="2827" max="3068" width="8.625" style="5"/>
    <col min="3069" max="3069" width="5.625" style="5" customWidth="1"/>
    <col min="3070" max="3070" width="32.625" style="5" customWidth="1"/>
    <col min="3071" max="3071" width="5.625" style="5" customWidth="1"/>
    <col min="3072" max="3072" width="32.625" style="5" customWidth="1"/>
    <col min="3073" max="3078" width="8.625" style="5"/>
    <col min="3079" max="3079" width="32.625" style="5" customWidth="1"/>
    <col min="3080" max="3080" width="5.625" style="5" customWidth="1"/>
    <col min="3081" max="3081" width="32.625" style="5" customWidth="1"/>
    <col min="3082" max="3082" width="5.625" style="5" customWidth="1"/>
    <col min="3083" max="3324" width="8.625" style="5"/>
    <col min="3325" max="3325" width="5.625" style="5" customWidth="1"/>
    <col min="3326" max="3326" width="32.625" style="5" customWidth="1"/>
    <col min="3327" max="3327" width="5.625" style="5" customWidth="1"/>
    <col min="3328" max="3328" width="32.625" style="5" customWidth="1"/>
    <col min="3329" max="3334" width="8.625" style="5"/>
    <col min="3335" max="3335" width="32.625" style="5" customWidth="1"/>
    <col min="3336" max="3336" width="5.625" style="5" customWidth="1"/>
    <col min="3337" max="3337" width="32.625" style="5" customWidth="1"/>
    <col min="3338" max="3338" width="5.625" style="5" customWidth="1"/>
    <col min="3339" max="3580" width="8.625" style="5"/>
    <col min="3581" max="3581" width="5.625" style="5" customWidth="1"/>
    <col min="3582" max="3582" width="32.625" style="5" customWidth="1"/>
    <col min="3583" max="3583" width="5.625" style="5" customWidth="1"/>
    <col min="3584" max="3584" width="32.625" style="5" customWidth="1"/>
    <col min="3585" max="3590" width="8.625" style="5"/>
    <col min="3591" max="3591" width="32.625" style="5" customWidth="1"/>
    <col min="3592" max="3592" width="5.625" style="5" customWidth="1"/>
    <col min="3593" max="3593" width="32.625" style="5" customWidth="1"/>
    <col min="3594" max="3594" width="5.625" style="5" customWidth="1"/>
    <col min="3595" max="3836" width="8.625" style="5"/>
    <col min="3837" max="3837" width="5.625" style="5" customWidth="1"/>
    <col min="3838" max="3838" width="32.625" style="5" customWidth="1"/>
    <col min="3839" max="3839" width="5.625" style="5" customWidth="1"/>
    <col min="3840" max="3840" width="32.625" style="5" customWidth="1"/>
    <col min="3841" max="3846" width="8.625" style="5"/>
    <col min="3847" max="3847" width="32.625" style="5" customWidth="1"/>
    <col min="3848" max="3848" width="5.625" style="5" customWidth="1"/>
    <col min="3849" max="3849" width="32.625" style="5" customWidth="1"/>
    <col min="3850" max="3850" width="5.625" style="5" customWidth="1"/>
    <col min="3851" max="4092" width="8.625" style="5"/>
    <col min="4093" max="4093" width="5.625" style="5" customWidth="1"/>
    <col min="4094" max="4094" width="32.625" style="5" customWidth="1"/>
    <col min="4095" max="4095" width="5.625" style="5" customWidth="1"/>
    <col min="4096" max="4096" width="32.625" style="5" customWidth="1"/>
    <col min="4097" max="4102" width="8.625" style="5"/>
    <col min="4103" max="4103" width="32.625" style="5" customWidth="1"/>
    <col min="4104" max="4104" width="5.625" style="5" customWidth="1"/>
    <col min="4105" max="4105" width="32.625" style="5" customWidth="1"/>
    <col min="4106" max="4106" width="5.625" style="5" customWidth="1"/>
    <col min="4107" max="4348" width="8.625" style="5"/>
    <col min="4349" max="4349" width="5.625" style="5" customWidth="1"/>
    <col min="4350" max="4350" width="32.625" style="5" customWidth="1"/>
    <col min="4351" max="4351" width="5.625" style="5" customWidth="1"/>
    <col min="4352" max="4352" width="32.625" style="5" customWidth="1"/>
    <col min="4353" max="4358" width="8.625" style="5"/>
    <col min="4359" max="4359" width="32.625" style="5" customWidth="1"/>
    <col min="4360" max="4360" width="5.625" style="5" customWidth="1"/>
    <col min="4361" max="4361" width="32.625" style="5" customWidth="1"/>
    <col min="4362" max="4362" width="5.625" style="5" customWidth="1"/>
    <col min="4363" max="4604" width="8.625" style="5"/>
    <col min="4605" max="4605" width="5.625" style="5" customWidth="1"/>
    <col min="4606" max="4606" width="32.625" style="5" customWidth="1"/>
    <col min="4607" max="4607" width="5.625" style="5" customWidth="1"/>
    <col min="4608" max="4608" width="32.625" style="5" customWidth="1"/>
    <col min="4609" max="4614" width="8.625" style="5"/>
    <col min="4615" max="4615" width="32.625" style="5" customWidth="1"/>
    <col min="4616" max="4616" width="5.625" style="5" customWidth="1"/>
    <col min="4617" max="4617" width="32.625" style="5" customWidth="1"/>
    <col min="4618" max="4618" width="5.625" style="5" customWidth="1"/>
    <col min="4619" max="4860" width="8.625" style="5"/>
    <col min="4861" max="4861" width="5.625" style="5" customWidth="1"/>
    <col min="4862" max="4862" width="32.625" style="5" customWidth="1"/>
    <col min="4863" max="4863" width="5.625" style="5" customWidth="1"/>
    <col min="4864" max="4864" width="32.625" style="5" customWidth="1"/>
    <col min="4865" max="4870" width="8.625" style="5"/>
    <col min="4871" max="4871" width="32.625" style="5" customWidth="1"/>
    <col min="4872" max="4872" width="5.625" style="5" customWidth="1"/>
    <col min="4873" max="4873" width="32.625" style="5" customWidth="1"/>
    <col min="4874" max="4874" width="5.625" style="5" customWidth="1"/>
    <col min="4875" max="5116" width="8.625" style="5"/>
    <col min="5117" max="5117" width="5.625" style="5" customWidth="1"/>
    <col min="5118" max="5118" width="32.625" style="5" customWidth="1"/>
    <col min="5119" max="5119" width="5.625" style="5" customWidth="1"/>
    <col min="5120" max="5120" width="32.625" style="5" customWidth="1"/>
    <col min="5121" max="5126" width="8.625" style="5"/>
    <col min="5127" max="5127" width="32.625" style="5" customWidth="1"/>
    <col min="5128" max="5128" width="5.625" style="5" customWidth="1"/>
    <col min="5129" max="5129" width="32.625" style="5" customWidth="1"/>
    <col min="5130" max="5130" width="5.625" style="5" customWidth="1"/>
    <col min="5131" max="5372" width="8.625" style="5"/>
    <col min="5373" max="5373" width="5.625" style="5" customWidth="1"/>
    <col min="5374" max="5374" width="32.625" style="5" customWidth="1"/>
    <col min="5375" max="5375" width="5.625" style="5" customWidth="1"/>
    <col min="5376" max="5376" width="32.625" style="5" customWidth="1"/>
    <col min="5377" max="5382" width="8.625" style="5"/>
    <col min="5383" max="5383" width="32.625" style="5" customWidth="1"/>
    <col min="5384" max="5384" width="5.625" style="5" customWidth="1"/>
    <col min="5385" max="5385" width="32.625" style="5" customWidth="1"/>
    <col min="5386" max="5386" width="5.625" style="5" customWidth="1"/>
    <col min="5387" max="5628" width="8.625" style="5"/>
    <col min="5629" max="5629" width="5.625" style="5" customWidth="1"/>
    <col min="5630" max="5630" width="32.625" style="5" customWidth="1"/>
    <col min="5631" max="5631" width="5.625" style="5" customWidth="1"/>
    <col min="5632" max="5632" width="32.625" style="5" customWidth="1"/>
    <col min="5633" max="5638" width="8.625" style="5"/>
    <col min="5639" max="5639" width="32.625" style="5" customWidth="1"/>
    <col min="5640" max="5640" width="5.625" style="5" customWidth="1"/>
    <col min="5641" max="5641" width="32.625" style="5" customWidth="1"/>
    <col min="5642" max="5642" width="5.625" style="5" customWidth="1"/>
    <col min="5643" max="5884" width="8.625" style="5"/>
    <col min="5885" max="5885" width="5.625" style="5" customWidth="1"/>
    <col min="5886" max="5886" width="32.625" style="5" customWidth="1"/>
    <col min="5887" max="5887" width="5.625" style="5" customWidth="1"/>
    <col min="5888" max="5888" width="32.625" style="5" customWidth="1"/>
    <col min="5889" max="5894" width="8.625" style="5"/>
    <col min="5895" max="5895" width="32.625" style="5" customWidth="1"/>
    <col min="5896" max="5896" width="5.625" style="5" customWidth="1"/>
    <col min="5897" max="5897" width="32.625" style="5" customWidth="1"/>
    <col min="5898" max="5898" width="5.625" style="5" customWidth="1"/>
    <col min="5899" max="6140" width="8.625" style="5"/>
    <col min="6141" max="6141" width="5.625" style="5" customWidth="1"/>
    <col min="6142" max="6142" width="32.625" style="5" customWidth="1"/>
    <col min="6143" max="6143" width="5.625" style="5" customWidth="1"/>
    <col min="6144" max="6144" width="32.625" style="5" customWidth="1"/>
    <col min="6145" max="6150" width="8.625" style="5"/>
    <col min="6151" max="6151" width="32.625" style="5" customWidth="1"/>
    <col min="6152" max="6152" width="5.625" style="5" customWidth="1"/>
    <col min="6153" max="6153" width="32.625" style="5" customWidth="1"/>
    <col min="6154" max="6154" width="5.625" style="5" customWidth="1"/>
    <col min="6155" max="6396" width="8.625" style="5"/>
    <col min="6397" max="6397" width="5.625" style="5" customWidth="1"/>
    <col min="6398" max="6398" width="32.625" style="5" customWidth="1"/>
    <col min="6399" max="6399" width="5.625" style="5" customWidth="1"/>
    <col min="6400" max="6400" width="32.625" style="5" customWidth="1"/>
    <col min="6401" max="6406" width="8.625" style="5"/>
    <col min="6407" max="6407" width="32.625" style="5" customWidth="1"/>
    <col min="6408" max="6408" width="5.625" style="5" customWidth="1"/>
    <col min="6409" max="6409" width="32.625" style="5" customWidth="1"/>
    <col min="6410" max="6410" width="5.625" style="5" customWidth="1"/>
    <col min="6411" max="6652" width="8.625" style="5"/>
    <col min="6653" max="6653" width="5.625" style="5" customWidth="1"/>
    <col min="6654" max="6654" width="32.625" style="5" customWidth="1"/>
    <col min="6655" max="6655" width="5.625" style="5" customWidth="1"/>
    <col min="6656" max="6656" width="32.625" style="5" customWidth="1"/>
    <col min="6657" max="6662" width="8.625" style="5"/>
    <col min="6663" max="6663" width="32.625" style="5" customWidth="1"/>
    <col min="6664" max="6664" width="5.625" style="5" customWidth="1"/>
    <col min="6665" max="6665" width="32.625" style="5" customWidth="1"/>
    <col min="6666" max="6666" width="5.625" style="5" customWidth="1"/>
    <col min="6667" max="6908" width="8.625" style="5"/>
    <col min="6909" max="6909" width="5.625" style="5" customWidth="1"/>
    <col min="6910" max="6910" width="32.625" style="5" customWidth="1"/>
    <col min="6911" max="6911" width="5.625" style="5" customWidth="1"/>
    <col min="6912" max="6912" width="32.625" style="5" customWidth="1"/>
    <col min="6913" max="6918" width="8.625" style="5"/>
    <col min="6919" max="6919" width="32.625" style="5" customWidth="1"/>
    <col min="6920" max="6920" width="5.625" style="5" customWidth="1"/>
    <col min="6921" max="6921" width="32.625" style="5" customWidth="1"/>
    <col min="6922" max="6922" width="5.625" style="5" customWidth="1"/>
    <col min="6923" max="7164" width="8.625" style="5"/>
    <col min="7165" max="7165" width="5.625" style="5" customWidth="1"/>
    <col min="7166" max="7166" width="32.625" style="5" customWidth="1"/>
    <col min="7167" max="7167" width="5.625" style="5" customWidth="1"/>
    <col min="7168" max="7168" width="32.625" style="5" customWidth="1"/>
    <col min="7169" max="7174" width="8.625" style="5"/>
    <col min="7175" max="7175" width="32.625" style="5" customWidth="1"/>
    <col min="7176" max="7176" width="5.625" style="5" customWidth="1"/>
    <col min="7177" max="7177" width="32.625" style="5" customWidth="1"/>
    <col min="7178" max="7178" width="5.625" style="5" customWidth="1"/>
    <col min="7179" max="7420" width="8.625" style="5"/>
    <col min="7421" max="7421" width="5.625" style="5" customWidth="1"/>
    <col min="7422" max="7422" width="32.625" style="5" customWidth="1"/>
    <col min="7423" max="7423" width="5.625" style="5" customWidth="1"/>
    <col min="7424" max="7424" width="32.625" style="5" customWidth="1"/>
    <col min="7425" max="7430" width="8.625" style="5"/>
    <col min="7431" max="7431" width="32.625" style="5" customWidth="1"/>
    <col min="7432" max="7432" width="5.625" style="5" customWidth="1"/>
    <col min="7433" max="7433" width="32.625" style="5" customWidth="1"/>
    <col min="7434" max="7434" width="5.625" style="5" customWidth="1"/>
    <col min="7435" max="7676" width="8.625" style="5"/>
    <col min="7677" max="7677" width="5.625" style="5" customWidth="1"/>
    <col min="7678" max="7678" width="32.625" style="5" customWidth="1"/>
    <col min="7679" max="7679" width="5.625" style="5" customWidth="1"/>
    <col min="7680" max="7680" width="32.625" style="5" customWidth="1"/>
    <col min="7681" max="7686" width="8.625" style="5"/>
    <col min="7687" max="7687" width="32.625" style="5" customWidth="1"/>
    <col min="7688" max="7688" width="5.625" style="5" customWidth="1"/>
    <col min="7689" max="7689" width="32.625" style="5" customWidth="1"/>
    <col min="7690" max="7690" width="5.625" style="5" customWidth="1"/>
    <col min="7691" max="7932" width="8.625" style="5"/>
    <col min="7933" max="7933" width="5.625" style="5" customWidth="1"/>
    <col min="7934" max="7934" width="32.625" style="5" customWidth="1"/>
    <col min="7935" max="7935" width="5.625" style="5" customWidth="1"/>
    <col min="7936" max="7936" width="32.625" style="5" customWidth="1"/>
    <col min="7937" max="7942" width="8.625" style="5"/>
    <col min="7943" max="7943" width="32.625" style="5" customWidth="1"/>
    <col min="7944" max="7944" width="5.625" style="5" customWidth="1"/>
    <col min="7945" max="7945" width="32.625" style="5" customWidth="1"/>
    <col min="7946" max="7946" width="5.625" style="5" customWidth="1"/>
    <col min="7947" max="8188" width="8.625" style="5"/>
    <col min="8189" max="8189" width="5.625" style="5" customWidth="1"/>
    <col min="8190" max="8190" width="32.625" style="5" customWidth="1"/>
    <col min="8191" max="8191" width="5.625" style="5" customWidth="1"/>
    <col min="8192" max="8192" width="32.625" style="5" customWidth="1"/>
    <col min="8193" max="8198" width="8.625" style="5"/>
    <col min="8199" max="8199" width="32.625" style="5" customWidth="1"/>
    <col min="8200" max="8200" width="5.625" style="5" customWidth="1"/>
    <col min="8201" max="8201" width="32.625" style="5" customWidth="1"/>
    <col min="8202" max="8202" width="5.625" style="5" customWidth="1"/>
    <col min="8203" max="8444" width="8.625" style="5"/>
    <col min="8445" max="8445" width="5.625" style="5" customWidth="1"/>
    <col min="8446" max="8446" width="32.625" style="5" customWidth="1"/>
    <col min="8447" max="8447" width="5.625" style="5" customWidth="1"/>
    <col min="8448" max="8448" width="32.625" style="5" customWidth="1"/>
    <col min="8449" max="8454" width="8.625" style="5"/>
    <col min="8455" max="8455" width="32.625" style="5" customWidth="1"/>
    <col min="8456" max="8456" width="5.625" style="5" customWidth="1"/>
    <col min="8457" max="8457" width="32.625" style="5" customWidth="1"/>
    <col min="8458" max="8458" width="5.625" style="5" customWidth="1"/>
    <col min="8459" max="8700" width="8.625" style="5"/>
    <col min="8701" max="8701" width="5.625" style="5" customWidth="1"/>
    <col min="8702" max="8702" width="32.625" style="5" customWidth="1"/>
    <col min="8703" max="8703" width="5.625" style="5" customWidth="1"/>
    <col min="8704" max="8704" width="32.625" style="5" customWidth="1"/>
    <col min="8705" max="8710" width="8.625" style="5"/>
    <col min="8711" max="8711" width="32.625" style="5" customWidth="1"/>
    <col min="8712" max="8712" width="5.625" style="5" customWidth="1"/>
    <col min="8713" max="8713" width="32.625" style="5" customWidth="1"/>
    <col min="8714" max="8714" width="5.625" style="5" customWidth="1"/>
    <col min="8715" max="8956" width="8.625" style="5"/>
    <col min="8957" max="8957" width="5.625" style="5" customWidth="1"/>
    <col min="8958" max="8958" width="32.625" style="5" customWidth="1"/>
    <col min="8959" max="8959" width="5.625" style="5" customWidth="1"/>
    <col min="8960" max="8960" width="32.625" style="5" customWidth="1"/>
    <col min="8961" max="8966" width="8.625" style="5"/>
    <col min="8967" max="8967" width="32.625" style="5" customWidth="1"/>
    <col min="8968" max="8968" width="5.625" style="5" customWidth="1"/>
    <col min="8969" max="8969" width="32.625" style="5" customWidth="1"/>
    <col min="8970" max="8970" width="5.625" style="5" customWidth="1"/>
    <col min="8971" max="9212" width="8.625" style="5"/>
    <col min="9213" max="9213" width="5.625" style="5" customWidth="1"/>
    <col min="9214" max="9214" width="32.625" style="5" customWidth="1"/>
    <col min="9215" max="9215" width="5.625" style="5" customWidth="1"/>
    <col min="9216" max="9216" width="32.625" style="5" customWidth="1"/>
    <col min="9217" max="9222" width="8.625" style="5"/>
    <col min="9223" max="9223" width="32.625" style="5" customWidth="1"/>
    <col min="9224" max="9224" width="5.625" style="5" customWidth="1"/>
    <col min="9225" max="9225" width="32.625" style="5" customWidth="1"/>
    <col min="9226" max="9226" width="5.625" style="5" customWidth="1"/>
    <col min="9227" max="9468" width="8.625" style="5"/>
    <col min="9469" max="9469" width="5.625" style="5" customWidth="1"/>
    <col min="9470" max="9470" width="32.625" style="5" customWidth="1"/>
    <col min="9471" max="9471" width="5.625" style="5" customWidth="1"/>
    <col min="9472" max="9472" width="32.625" style="5" customWidth="1"/>
    <col min="9473" max="9478" width="8.625" style="5"/>
    <col min="9479" max="9479" width="32.625" style="5" customWidth="1"/>
    <col min="9480" max="9480" width="5.625" style="5" customWidth="1"/>
    <col min="9481" max="9481" width="32.625" style="5" customWidth="1"/>
    <col min="9482" max="9482" width="5.625" style="5" customWidth="1"/>
    <col min="9483" max="9724" width="8.625" style="5"/>
    <col min="9725" max="9725" width="5.625" style="5" customWidth="1"/>
    <col min="9726" max="9726" width="32.625" style="5" customWidth="1"/>
    <col min="9727" max="9727" width="5.625" style="5" customWidth="1"/>
    <col min="9728" max="9728" width="32.625" style="5" customWidth="1"/>
    <col min="9729" max="9734" width="8.625" style="5"/>
    <col min="9735" max="9735" width="32.625" style="5" customWidth="1"/>
    <col min="9736" max="9736" width="5.625" style="5" customWidth="1"/>
    <col min="9737" max="9737" width="32.625" style="5" customWidth="1"/>
    <col min="9738" max="9738" width="5.625" style="5" customWidth="1"/>
    <col min="9739" max="9980" width="8.625" style="5"/>
    <col min="9981" max="9981" width="5.625" style="5" customWidth="1"/>
    <col min="9982" max="9982" width="32.625" style="5" customWidth="1"/>
    <col min="9983" max="9983" width="5.625" style="5" customWidth="1"/>
    <col min="9984" max="9984" width="32.625" style="5" customWidth="1"/>
    <col min="9985" max="9990" width="8.625" style="5"/>
    <col min="9991" max="9991" width="32.625" style="5" customWidth="1"/>
    <col min="9992" max="9992" width="5.625" style="5" customWidth="1"/>
    <col min="9993" max="9993" width="32.625" style="5" customWidth="1"/>
    <col min="9994" max="9994" width="5.625" style="5" customWidth="1"/>
    <col min="9995" max="10236" width="8.625" style="5"/>
    <col min="10237" max="10237" width="5.625" style="5" customWidth="1"/>
    <col min="10238" max="10238" width="32.625" style="5" customWidth="1"/>
    <col min="10239" max="10239" width="5.625" style="5" customWidth="1"/>
    <col min="10240" max="10240" width="32.625" style="5" customWidth="1"/>
    <col min="10241" max="10246" width="8.625" style="5"/>
    <col min="10247" max="10247" width="32.625" style="5" customWidth="1"/>
    <col min="10248" max="10248" width="5.625" style="5" customWidth="1"/>
    <col min="10249" max="10249" width="32.625" style="5" customWidth="1"/>
    <col min="10250" max="10250" width="5.625" style="5" customWidth="1"/>
    <col min="10251" max="10492" width="8.625" style="5"/>
    <col min="10493" max="10493" width="5.625" style="5" customWidth="1"/>
    <col min="10494" max="10494" width="32.625" style="5" customWidth="1"/>
    <col min="10495" max="10495" width="5.625" style="5" customWidth="1"/>
    <col min="10496" max="10496" width="32.625" style="5" customWidth="1"/>
    <col min="10497" max="10502" width="8.625" style="5"/>
    <col min="10503" max="10503" width="32.625" style="5" customWidth="1"/>
    <col min="10504" max="10504" width="5.625" style="5" customWidth="1"/>
    <col min="10505" max="10505" width="32.625" style="5" customWidth="1"/>
    <col min="10506" max="10506" width="5.625" style="5" customWidth="1"/>
    <col min="10507" max="10748" width="8.625" style="5"/>
    <col min="10749" max="10749" width="5.625" style="5" customWidth="1"/>
    <col min="10750" max="10750" width="32.625" style="5" customWidth="1"/>
    <col min="10751" max="10751" width="5.625" style="5" customWidth="1"/>
    <col min="10752" max="10752" width="32.625" style="5" customWidth="1"/>
    <col min="10753" max="10758" width="8.625" style="5"/>
    <col min="10759" max="10759" width="32.625" style="5" customWidth="1"/>
    <col min="10760" max="10760" width="5.625" style="5" customWidth="1"/>
    <col min="10761" max="10761" width="32.625" style="5" customWidth="1"/>
    <col min="10762" max="10762" width="5.625" style="5" customWidth="1"/>
    <col min="10763" max="11004" width="8.625" style="5"/>
    <col min="11005" max="11005" width="5.625" style="5" customWidth="1"/>
    <col min="11006" max="11006" width="32.625" style="5" customWidth="1"/>
    <col min="11007" max="11007" width="5.625" style="5" customWidth="1"/>
    <col min="11008" max="11008" width="32.625" style="5" customWidth="1"/>
    <col min="11009" max="11014" width="8.625" style="5"/>
    <col min="11015" max="11015" width="32.625" style="5" customWidth="1"/>
    <col min="11016" max="11016" width="5.625" style="5" customWidth="1"/>
    <col min="11017" max="11017" width="32.625" style="5" customWidth="1"/>
    <col min="11018" max="11018" width="5.625" style="5" customWidth="1"/>
    <col min="11019" max="11260" width="8.625" style="5"/>
    <col min="11261" max="11261" width="5.625" style="5" customWidth="1"/>
    <col min="11262" max="11262" width="32.625" style="5" customWidth="1"/>
    <col min="11263" max="11263" width="5.625" style="5" customWidth="1"/>
    <col min="11264" max="11264" width="32.625" style="5" customWidth="1"/>
    <col min="11265" max="11270" width="8.625" style="5"/>
    <col min="11271" max="11271" width="32.625" style="5" customWidth="1"/>
    <col min="11272" max="11272" width="5.625" style="5" customWidth="1"/>
    <col min="11273" max="11273" width="32.625" style="5" customWidth="1"/>
    <col min="11274" max="11274" width="5.625" style="5" customWidth="1"/>
    <col min="11275" max="11516" width="8.625" style="5"/>
    <col min="11517" max="11517" width="5.625" style="5" customWidth="1"/>
    <col min="11518" max="11518" width="32.625" style="5" customWidth="1"/>
    <col min="11519" max="11519" width="5.625" style="5" customWidth="1"/>
    <col min="11520" max="11520" width="32.625" style="5" customWidth="1"/>
    <col min="11521" max="11526" width="8.625" style="5"/>
    <col min="11527" max="11527" width="32.625" style="5" customWidth="1"/>
    <col min="11528" max="11528" width="5.625" style="5" customWidth="1"/>
    <col min="11529" max="11529" width="32.625" style="5" customWidth="1"/>
    <col min="11530" max="11530" width="5.625" style="5" customWidth="1"/>
    <col min="11531" max="11772" width="8.625" style="5"/>
    <col min="11773" max="11773" width="5.625" style="5" customWidth="1"/>
    <col min="11774" max="11774" width="32.625" style="5" customWidth="1"/>
    <col min="11775" max="11775" width="5.625" style="5" customWidth="1"/>
    <col min="11776" max="11776" width="32.625" style="5" customWidth="1"/>
    <col min="11777" max="11782" width="8.625" style="5"/>
    <col min="11783" max="11783" width="32.625" style="5" customWidth="1"/>
    <col min="11784" max="11784" width="5.625" style="5" customWidth="1"/>
    <col min="11785" max="11785" width="32.625" style="5" customWidth="1"/>
    <col min="11786" max="11786" width="5.625" style="5" customWidth="1"/>
    <col min="11787" max="12028" width="8.625" style="5"/>
    <col min="12029" max="12029" width="5.625" style="5" customWidth="1"/>
    <col min="12030" max="12030" width="32.625" style="5" customWidth="1"/>
    <col min="12031" max="12031" width="5.625" style="5" customWidth="1"/>
    <col min="12032" max="12032" width="32.625" style="5" customWidth="1"/>
    <col min="12033" max="12038" width="8.625" style="5"/>
    <col min="12039" max="12039" width="32.625" style="5" customWidth="1"/>
    <col min="12040" max="12040" width="5.625" style="5" customWidth="1"/>
    <col min="12041" max="12041" width="32.625" style="5" customWidth="1"/>
    <col min="12042" max="12042" width="5.625" style="5" customWidth="1"/>
    <col min="12043" max="12284" width="8.625" style="5"/>
    <col min="12285" max="12285" width="5.625" style="5" customWidth="1"/>
    <col min="12286" max="12286" width="32.625" style="5" customWidth="1"/>
    <col min="12287" max="12287" width="5.625" style="5" customWidth="1"/>
    <col min="12288" max="12288" width="32.625" style="5" customWidth="1"/>
    <col min="12289" max="12294" width="8.625" style="5"/>
    <col min="12295" max="12295" width="32.625" style="5" customWidth="1"/>
    <col min="12296" max="12296" width="5.625" style="5" customWidth="1"/>
    <col min="12297" max="12297" width="32.625" style="5" customWidth="1"/>
    <col min="12298" max="12298" width="5.625" style="5" customWidth="1"/>
    <col min="12299" max="12540" width="8.625" style="5"/>
    <col min="12541" max="12541" width="5.625" style="5" customWidth="1"/>
    <col min="12542" max="12542" width="32.625" style="5" customWidth="1"/>
    <col min="12543" max="12543" width="5.625" style="5" customWidth="1"/>
    <col min="12544" max="12544" width="32.625" style="5" customWidth="1"/>
    <col min="12545" max="12550" width="8.625" style="5"/>
    <col min="12551" max="12551" width="32.625" style="5" customWidth="1"/>
    <col min="12552" max="12552" width="5.625" style="5" customWidth="1"/>
    <col min="12553" max="12553" width="32.625" style="5" customWidth="1"/>
    <col min="12554" max="12554" width="5.625" style="5" customWidth="1"/>
    <col min="12555" max="12796" width="8.625" style="5"/>
    <col min="12797" max="12797" width="5.625" style="5" customWidth="1"/>
    <col min="12798" max="12798" width="32.625" style="5" customWidth="1"/>
    <col min="12799" max="12799" width="5.625" style="5" customWidth="1"/>
    <col min="12800" max="12800" width="32.625" style="5" customWidth="1"/>
    <col min="12801" max="12806" width="8.625" style="5"/>
    <col min="12807" max="12807" width="32.625" style="5" customWidth="1"/>
    <col min="12808" max="12808" width="5.625" style="5" customWidth="1"/>
    <col min="12809" max="12809" width="32.625" style="5" customWidth="1"/>
    <col min="12810" max="12810" width="5.625" style="5" customWidth="1"/>
    <col min="12811" max="13052" width="8.625" style="5"/>
    <col min="13053" max="13053" width="5.625" style="5" customWidth="1"/>
    <col min="13054" max="13054" width="32.625" style="5" customWidth="1"/>
    <col min="13055" max="13055" width="5.625" style="5" customWidth="1"/>
    <col min="13056" max="13056" width="32.625" style="5" customWidth="1"/>
    <col min="13057" max="13062" width="8.625" style="5"/>
    <col min="13063" max="13063" width="32.625" style="5" customWidth="1"/>
    <col min="13064" max="13064" width="5.625" style="5" customWidth="1"/>
    <col min="13065" max="13065" width="32.625" style="5" customWidth="1"/>
    <col min="13066" max="13066" width="5.625" style="5" customWidth="1"/>
    <col min="13067" max="13308" width="8.625" style="5"/>
    <col min="13309" max="13309" width="5.625" style="5" customWidth="1"/>
    <col min="13310" max="13310" width="32.625" style="5" customWidth="1"/>
    <col min="13311" max="13311" width="5.625" style="5" customWidth="1"/>
    <col min="13312" max="13312" width="32.625" style="5" customWidth="1"/>
    <col min="13313" max="13318" width="8.625" style="5"/>
    <col min="13319" max="13319" width="32.625" style="5" customWidth="1"/>
    <col min="13320" max="13320" width="5.625" style="5" customWidth="1"/>
    <col min="13321" max="13321" width="32.625" style="5" customWidth="1"/>
    <col min="13322" max="13322" width="5.625" style="5" customWidth="1"/>
    <col min="13323" max="13564" width="8.625" style="5"/>
    <col min="13565" max="13565" width="5.625" style="5" customWidth="1"/>
    <col min="13566" max="13566" width="32.625" style="5" customWidth="1"/>
    <col min="13567" max="13567" width="5.625" style="5" customWidth="1"/>
    <col min="13568" max="13568" width="32.625" style="5" customWidth="1"/>
    <col min="13569" max="13574" width="8.625" style="5"/>
    <col min="13575" max="13575" width="32.625" style="5" customWidth="1"/>
    <col min="13576" max="13576" width="5.625" style="5" customWidth="1"/>
    <col min="13577" max="13577" width="32.625" style="5" customWidth="1"/>
    <col min="13578" max="13578" width="5.625" style="5" customWidth="1"/>
    <col min="13579" max="13820" width="8.625" style="5"/>
    <col min="13821" max="13821" width="5.625" style="5" customWidth="1"/>
    <col min="13822" max="13822" width="32.625" style="5" customWidth="1"/>
    <col min="13823" max="13823" width="5.625" style="5" customWidth="1"/>
    <col min="13824" max="13824" width="32.625" style="5" customWidth="1"/>
    <col min="13825" max="13830" width="8.625" style="5"/>
    <col min="13831" max="13831" width="32.625" style="5" customWidth="1"/>
    <col min="13832" max="13832" width="5.625" style="5" customWidth="1"/>
    <col min="13833" max="13833" width="32.625" style="5" customWidth="1"/>
    <col min="13834" max="13834" width="5.625" style="5" customWidth="1"/>
    <col min="13835" max="14076" width="8.625" style="5"/>
    <col min="14077" max="14077" width="5.625" style="5" customWidth="1"/>
    <col min="14078" max="14078" width="32.625" style="5" customWidth="1"/>
    <col min="14079" max="14079" width="5.625" style="5" customWidth="1"/>
    <col min="14080" max="14080" width="32.625" style="5" customWidth="1"/>
    <col min="14081" max="14086" width="8.625" style="5"/>
    <col min="14087" max="14087" width="32.625" style="5" customWidth="1"/>
    <col min="14088" max="14088" width="5.625" style="5" customWidth="1"/>
    <col min="14089" max="14089" width="32.625" style="5" customWidth="1"/>
    <col min="14090" max="14090" width="5.625" style="5" customWidth="1"/>
    <col min="14091" max="14332" width="8.625" style="5"/>
    <col min="14333" max="14333" width="5.625" style="5" customWidth="1"/>
    <col min="14334" max="14334" width="32.625" style="5" customWidth="1"/>
    <col min="14335" max="14335" width="5.625" style="5" customWidth="1"/>
    <col min="14336" max="14336" width="32.625" style="5" customWidth="1"/>
    <col min="14337" max="14342" width="8.625" style="5"/>
    <col min="14343" max="14343" width="32.625" style="5" customWidth="1"/>
    <col min="14344" max="14344" width="5.625" style="5" customWidth="1"/>
    <col min="14345" max="14345" width="32.625" style="5" customWidth="1"/>
    <col min="14346" max="14346" width="5.625" style="5" customWidth="1"/>
    <col min="14347" max="14588" width="8.625" style="5"/>
    <col min="14589" max="14589" width="5.625" style="5" customWidth="1"/>
    <col min="14590" max="14590" width="32.625" style="5" customWidth="1"/>
    <col min="14591" max="14591" width="5.625" style="5" customWidth="1"/>
    <col min="14592" max="14592" width="32.625" style="5" customWidth="1"/>
    <col min="14593" max="14598" width="8.625" style="5"/>
    <col min="14599" max="14599" width="32.625" style="5" customWidth="1"/>
    <col min="14600" max="14600" width="5.625" style="5" customWidth="1"/>
    <col min="14601" max="14601" width="32.625" style="5" customWidth="1"/>
    <col min="14602" max="14602" width="5.625" style="5" customWidth="1"/>
    <col min="14603" max="14844" width="8.625" style="5"/>
    <col min="14845" max="14845" width="5.625" style="5" customWidth="1"/>
    <col min="14846" max="14846" width="32.625" style="5" customWidth="1"/>
    <col min="14847" max="14847" width="5.625" style="5" customWidth="1"/>
    <col min="14848" max="14848" width="32.625" style="5" customWidth="1"/>
    <col min="14849" max="14854" width="8.625" style="5"/>
    <col min="14855" max="14855" width="32.625" style="5" customWidth="1"/>
    <col min="14856" max="14856" width="5.625" style="5" customWidth="1"/>
    <col min="14857" max="14857" width="32.625" style="5" customWidth="1"/>
    <col min="14858" max="14858" width="5.625" style="5" customWidth="1"/>
    <col min="14859" max="15100" width="8.625" style="5"/>
    <col min="15101" max="15101" width="5.625" style="5" customWidth="1"/>
    <col min="15102" max="15102" width="32.625" style="5" customWidth="1"/>
    <col min="15103" max="15103" width="5.625" style="5" customWidth="1"/>
    <col min="15104" max="15104" width="32.625" style="5" customWidth="1"/>
    <col min="15105" max="15110" width="8.625" style="5"/>
    <col min="15111" max="15111" width="32.625" style="5" customWidth="1"/>
    <col min="15112" max="15112" width="5.625" style="5" customWidth="1"/>
    <col min="15113" max="15113" width="32.625" style="5" customWidth="1"/>
    <col min="15114" max="15114" width="5.625" style="5" customWidth="1"/>
    <col min="15115" max="15356" width="8.625" style="5"/>
    <col min="15357" max="15357" width="5.625" style="5" customWidth="1"/>
    <col min="15358" max="15358" width="32.625" style="5" customWidth="1"/>
    <col min="15359" max="15359" width="5.625" style="5" customWidth="1"/>
    <col min="15360" max="15360" width="32.625" style="5" customWidth="1"/>
    <col min="15361" max="15366" width="8.625" style="5"/>
    <col min="15367" max="15367" width="32.625" style="5" customWidth="1"/>
    <col min="15368" max="15368" width="5.625" style="5" customWidth="1"/>
    <col min="15369" max="15369" width="32.625" style="5" customWidth="1"/>
    <col min="15370" max="15370" width="5.625" style="5" customWidth="1"/>
    <col min="15371" max="15612" width="8.625" style="5"/>
    <col min="15613" max="15613" width="5.625" style="5" customWidth="1"/>
    <col min="15614" max="15614" width="32.625" style="5" customWidth="1"/>
    <col min="15615" max="15615" width="5.625" style="5" customWidth="1"/>
    <col min="15616" max="15616" width="32.625" style="5" customWidth="1"/>
    <col min="15617" max="15622" width="8.625" style="5"/>
    <col min="15623" max="15623" width="32.625" style="5" customWidth="1"/>
    <col min="15624" max="15624" width="5.625" style="5" customWidth="1"/>
    <col min="15625" max="15625" width="32.625" style="5" customWidth="1"/>
    <col min="15626" max="15626" width="5.625" style="5" customWidth="1"/>
    <col min="15627" max="15868" width="8.625" style="5"/>
    <col min="15869" max="15869" width="5.625" style="5" customWidth="1"/>
    <col min="15870" max="15870" width="32.625" style="5" customWidth="1"/>
    <col min="15871" max="15871" width="5.625" style="5" customWidth="1"/>
    <col min="15872" max="15872" width="32.625" style="5" customWidth="1"/>
    <col min="15873" max="15878" width="8.625" style="5"/>
    <col min="15879" max="15879" width="32.625" style="5" customWidth="1"/>
    <col min="15880" max="15880" width="5.625" style="5" customWidth="1"/>
    <col min="15881" max="15881" width="32.625" style="5" customWidth="1"/>
    <col min="15882" max="15882" width="5.625" style="5" customWidth="1"/>
    <col min="15883" max="16124" width="8.625" style="5"/>
    <col min="16125" max="16125" width="5.625" style="5" customWidth="1"/>
    <col min="16126" max="16126" width="32.625" style="5" customWidth="1"/>
    <col min="16127" max="16127" width="5.625" style="5" customWidth="1"/>
    <col min="16128" max="16128" width="32.625" style="5" customWidth="1"/>
    <col min="16129" max="16134" width="8.625" style="5"/>
    <col min="16135" max="16135" width="32.625" style="5" customWidth="1"/>
    <col min="16136" max="16136" width="5.625" style="5" customWidth="1"/>
    <col min="16137" max="16137" width="32.625" style="5" customWidth="1"/>
    <col min="16138" max="16138" width="5.625" style="5" customWidth="1"/>
    <col min="16139" max="16384" width="8.625" style="5"/>
  </cols>
  <sheetData>
    <row r="1" spans="1:18" ht="18" customHeight="1" x14ac:dyDescent="0.2">
      <c r="N1" s="1" t="s">
        <v>108</v>
      </c>
    </row>
    <row r="2" spans="1:18" ht="42.75" customHeight="1" x14ac:dyDescent="0.2"/>
    <row r="3" spans="1:18" ht="23.25" customHeight="1" x14ac:dyDescent="0.2">
      <c r="A3" s="106" t="s">
        <v>591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Q3" s="5"/>
      <c r="R3" s="5"/>
    </row>
    <row r="4" spans="1:18" ht="23.25" customHeight="1" x14ac:dyDescent="0.2">
      <c r="A4" s="106" t="s">
        <v>592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Q4" s="5"/>
      <c r="R4" s="5"/>
    </row>
    <row r="5" spans="1:18" ht="18" customHeight="1" x14ac:dyDescent="0.2">
      <c r="A5" s="17"/>
      <c r="B5" s="119" t="s">
        <v>188</v>
      </c>
      <c r="C5" s="120"/>
      <c r="D5" s="120"/>
      <c r="E5" s="120"/>
      <c r="F5" s="120"/>
      <c r="G5" s="121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101" t="s">
        <v>159</v>
      </c>
      <c r="B6" s="115" t="s">
        <v>189</v>
      </c>
      <c r="C6" s="116"/>
      <c r="D6" s="115" t="s">
        <v>184</v>
      </c>
      <c r="E6" s="116"/>
      <c r="F6" s="115" t="s">
        <v>116</v>
      </c>
      <c r="G6" s="116"/>
      <c r="H6" s="115" t="s">
        <v>191</v>
      </c>
      <c r="I6" s="116"/>
      <c r="J6" s="115" t="s">
        <v>186</v>
      </c>
      <c r="K6" s="116"/>
      <c r="L6" s="100" t="s">
        <v>36</v>
      </c>
      <c r="Q6" s="5"/>
      <c r="R6" s="5"/>
    </row>
    <row r="7" spans="1:18" ht="18" customHeight="1" x14ac:dyDescent="0.2">
      <c r="A7" s="101"/>
      <c r="B7" s="122" t="s">
        <v>190</v>
      </c>
      <c r="C7" s="123"/>
      <c r="D7" s="117" t="s">
        <v>185</v>
      </c>
      <c r="E7" s="118"/>
      <c r="F7" s="117" t="s">
        <v>1</v>
      </c>
      <c r="G7" s="118"/>
      <c r="H7" s="117" t="s">
        <v>192</v>
      </c>
      <c r="I7" s="118"/>
      <c r="J7" s="117" t="s">
        <v>187</v>
      </c>
      <c r="K7" s="118"/>
      <c r="L7" s="100"/>
      <c r="Q7" s="5"/>
      <c r="R7" s="5"/>
    </row>
    <row r="8" spans="1:18" ht="18" customHeight="1" x14ac:dyDescent="0.2">
      <c r="A8" s="101"/>
      <c r="B8" s="87" t="s">
        <v>544</v>
      </c>
      <c r="C8" s="87" t="s">
        <v>575</v>
      </c>
      <c r="D8" s="87" t="s">
        <v>544</v>
      </c>
      <c r="E8" s="87" t="s">
        <v>575</v>
      </c>
      <c r="F8" s="87" t="s">
        <v>544</v>
      </c>
      <c r="G8" s="87" t="s">
        <v>575</v>
      </c>
      <c r="H8" s="87" t="s">
        <v>544</v>
      </c>
      <c r="I8" s="87" t="s">
        <v>575</v>
      </c>
      <c r="J8" s="87" t="s">
        <v>544</v>
      </c>
      <c r="K8" s="87" t="s">
        <v>575</v>
      </c>
      <c r="L8" s="100"/>
      <c r="Q8" s="5"/>
      <c r="R8" s="5"/>
    </row>
    <row r="9" spans="1:18" ht="20.100000000000001" customHeight="1" x14ac:dyDescent="0.2">
      <c r="A9" s="31" t="s">
        <v>44</v>
      </c>
      <c r="B9" s="71">
        <v>1479.4862949999999</v>
      </c>
      <c r="C9" s="71">
        <v>1578.858882</v>
      </c>
      <c r="D9" s="71">
        <v>955.67721300000005</v>
      </c>
      <c r="E9" s="71">
        <v>1172.6679240000001</v>
      </c>
      <c r="F9" s="71">
        <f>B9+D9</f>
        <v>2435.1635080000001</v>
      </c>
      <c r="G9" s="71">
        <f>C9+E9</f>
        <v>2751.5268059999999</v>
      </c>
      <c r="H9" s="71">
        <v>2597.5615280000002</v>
      </c>
      <c r="I9" s="71">
        <v>2478.038031</v>
      </c>
      <c r="J9" s="71">
        <f>F9-H9</f>
        <v>-162.39802000000009</v>
      </c>
      <c r="K9" s="71">
        <f>G9-I9</f>
        <v>273.48877499999981</v>
      </c>
      <c r="L9" s="14" t="s">
        <v>182</v>
      </c>
      <c r="N9" s="97"/>
      <c r="Q9" s="5"/>
      <c r="R9" s="5"/>
    </row>
    <row r="10" spans="1:18" ht="20.100000000000001" customHeight="1" x14ac:dyDescent="0.2">
      <c r="A10" s="32" t="s">
        <v>37</v>
      </c>
      <c r="B10" s="72">
        <v>469.15956299999999</v>
      </c>
      <c r="C10" s="72">
        <v>549.77159800000004</v>
      </c>
      <c r="D10" s="72">
        <v>86.409345000000002</v>
      </c>
      <c r="E10" s="72">
        <v>85.380786000000001</v>
      </c>
      <c r="F10" s="72">
        <f t="shared" ref="F10:F13" si="0">B10+D10</f>
        <v>555.56890799999996</v>
      </c>
      <c r="G10" s="72">
        <f t="shared" ref="G10:G13" si="1">C10+E10</f>
        <v>635.15238399999998</v>
      </c>
      <c r="H10" s="72">
        <v>147.745732</v>
      </c>
      <c r="I10" s="72">
        <v>160.16453100000001</v>
      </c>
      <c r="J10" s="72">
        <f t="shared" ref="J10:J13" si="2">F10-H10</f>
        <v>407.82317599999999</v>
      </c>
      <c r="K10" s="72">
        <f t="shared" ref="K10:K13" si="3">G10-I10</f>
        <v>474.98785299999997</v>
      </c>
      <c r="L10" s="15" t="s">
        <v>39</v>
      </c>
      <c r="N10" s="97"/>
      <c r="Q10" s="5"/>
      <c r="R10" s="5"/>
    </row>
    <row r="11" spans="1:18" ht="20.100000000000001" customHeight="1" x14ac:dyDescent="0.2">
      <c r="A11" s="31" t="s">
        <v>38</v>
      </c>
      <c r="B11" s="71">
        <v>322.46019799999999</v>
      </c>
      <c r="C11" s="71">
        <v>423.09824600000002</v>
      </c>
      <c r="D11" s="71">
        <v>300.09598699999998</v>
      </c>
      <c r="E11" s="71">
        <v>287.87222300000002</v>
      </c>
      <c r="F11" s="71">
        <f t="shared" si="0"/>
        <v>622.55618499999991</v>
      </c>
      <c r="G11" s="71">
        <f t="shared" si="1"/>
        <v>710.97046900000009</v>
      </c>
      <c r="H11" s="71">
        <v>472.26521200000002</v>
      </c>
      <c r="I11" s="71">
        <v>414.23748599999999</v>
      </c>
      <c r="J11" s="71">
        <f t="shared" si="2"/>
        <v>150.29097299999989</v>
      </c>
      <c r="K11" s="71">
        <f t="shared" si="3"/>
        <v>296.7329830000001</v>
      </c>
      <c r="L11" s="14" t="s">
        <v>40</v>
      </c>
      <c r="N11" s="97"/>
      <c r="Q11" s="5"/>
      <c r="R11" s="5"/>
    </row>
    <row r="12" spans="1:18" ht="20.100000000000001" customHeight="1" x14ac:dyDescent="0.2">
      <c r="A12" s="32" t="s">
        <v>43</v>
      </c>
      <c r="B12" s="72">
        <v>232.68950100000001</v>
      </c>
      <c r="C12" s="72">
        <v>257.53335399999997</v>
      </c>
      <c r="D12" s="72">
        <v>27.567202999999999</v>
      </c>
      <c r="E12" s="72">
        <v>24.128015000000001</v>
      </c>
      <c r="F12" s="72">
        <f t="shared" si="0"/>
        <v>260.25670400000001</v>
      </c>
      <c r="G12" s="72">
        <f t="shared" si="1"/>
        <v>281.66136899999998</v>
      </c>
      <c r="H12" s="72">
        <v>389.785596</v>
      </c>
      <c r="I12" s="72">
        <v>492.76386500000001</v>
      </c>
      <c r="J12" s="72">
        <f t="shared" si="2"/>
        <v>-129.52889199999998</v>
      </c>
      <c r="K12" s="72">
        <f t="shared" si="3"/>
        <v>-211.10249600000003</v>
      </c>
      <c r="L12" s="15" t="s">
        <v>183</v>
      </c>
      <c r="N12" s="97"/>
      <c r="Q12" s="5"/>
      <c r="R12" s="5"/>
    </row>
    <row r="13" spans="1:18" ht="20.100000000000001" customHeight="1" thickBot="1" x14ac:dyDescent="0.25">
      <c r="A13" s="31" t="s">
        <v>42</v>
      </c>
      <c r="B13" s="71">
        <v>478.85632800000002</v>
      </c>
      <c r="C13" s="71">
        <v>208.58453800000001</v>
      </c>
      <c r="D13" s="71">
        <v>145.05157299999999</v>
      </c>
      <c r="E13" s="71">
        <v>137.06063900000001</v>
      </c>
      <c r="F13" s="71">
        <f t="shared" si="0"/>
        <v>623.90790100000004</v>
      </c>
      <c r="G13" s="71">
        <f t="shared" si="1"/>
        <v>345.64517699999999</v>
      </c>
      <c r="H13" s="71">
        <v>109.276447</v>
      </c>
      <c r="I13" s="71">
        <v>106.59243499999999</v>
      </c>
      <c r="J13" s="71">
        <f t="shared" si="2"/>
        <v>514.63145400000008</v>
      </c>
      <c r="K13" s="71">
        <f t="shared" si="3"/>
        <v>239.05274199999999</v>
      </c>
      <c r="L13" s="14" t="s">
        <v>41</v>
      </c>
      <c r="N13" s="97"/>
      <c r="Q13" s="5"/>
      <c r="R13" s="5"/>
    </row>
    <row r="14" spans="1:18" ht="19.5" customHeight="1" thickBot="1" x14ac:dyDescent="0.25">
      <c r="A14" s="33" t="s">
        <v>116</v>
      </c>
      <c r="B14" s="73">
        <f t="shared" ref="B14:J14" si="4">SUM(B9:B13)</f>
        <v>2982.6518849999993</v>
      </c>
      <c r="C14" s="73">
        <f t="shared" si="4"/>
        <v>3017.846618</v>
      </c>
      <c r="D14" s="73">
        <f t="shared" si="4"/>
        <v>1514.8013209999999</v>
      </c>
      <c r="E14" s="73">
        <f t="shared" si="4"/>
        <v>1707.1095870000001</v>
      </c>
      <c r="F14" s="73">
        <f t="shared" si="4"/>
        <v>4497.4532060000001</v>
      </c>
      <c r="G14" s="73">
        <f t="shared" si="4"/>
        <v>4724.9562050000004</v>
      </c>
      <c r="H14" s="73">
        <f t="shared" si="4"/>
        <v>3716.6345150000002</v>
      </c>
      <c r="I14" s="73">
        <f t="shared" si="4"/>
        <v>3651.7963479999999</v>
      </c>
      <c r="J14" s="73">
        <f t="shared" si="4"/>
        <v>780.81869099999994</v>
      </c>
      <c r="K14" s="73">
        <f>SUM(K9:K13)</f>
        <v>1073.1598569999999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2" t="s">
        <v>160</v>
      </c>
      <c r="B3" s="102"/>
      <c r="C3" s="102"/>
      <c r="D3" s="102"/>
    </row>
    <row r="4" spans="1:6" ht="30" customHeight="1" x14ac:dyDescent="0.2">
      <c r="A4" s="102" t="s">
        <v>161</v>
      </c>
      <c r="B4" s="102"/>
      <c r="C4" s="102"/>
      <c r="D4" s="102"/>
    </row>
    <row r="5" spans="1:6" ht="18" customHeight="1" x14ac:dyDescent="0.2">
      <c r="A5" s="7" t="s">
        <v>20</v>
      </c>
      <c r="B5" s="100" t="s">
        <v>81</v>
      </c>
      <c r="C5" s="101"/>
      <c r="D5" s="7" t="s">
        <v>21</v>
      </c>
    </row>
    <row r="6" spans="1:6" ht="18" customHeight="1" x14ac:dyDescent="0.2">
      <c r="A6" s="7" t="s">
        <v>22</v>
      </c>
      <c r="B6" s="100" t="s">
        <v>82</v>
      </c>
      <c r="C6" s="101"/>
      <c r="D6" s="8" t="s">
        <v>107</v>
      </c>
    </row>
    <row r="7" spans="1:6" ht="18" customHeight="1" x14ac:dyDescent="0.2">
      <c r="A7" s="10">
        <v>2016</v>
      </c>
      <c r="B7" s="52" t="s">
        <v>97</v>
      </c>
      <c r="C7" s="53" t="s">
        <v>85</v>
      </c>
      <c r="D7" s="82">
        <v>15998.267027</v>
      </c>
    </row>
    <row r="8" spans="1:6" ht="18" customHeight="1" x14ac:dyDescent="0.2">
      <c r="A8" s="11">
        <v>2016</v>
      </c>
      <c r="B8" s="55" t="s">
        <v>98</v>
      </c>
      <c r="C8" s="56" t="s">
        <v>86</v>
      </c>
      <c r="D8" s="83">
        <v>14194.247378</v>
      </c>
    </row>
    <row r="9" spans="1:6" ht="18" customHeight="1" x14ac:dyDescent="0.2">
      <c r="A9" s="10">
        <v>2016</v>
      </c>
      <c r="B9" s="52" t="s">
        <v>99</v>
      </c>
      <c r="C9" s="53" t="s">
        <v>87</v>
      </c>
      <c r="D9" s="82">
        <v>16572.861573999999</v>
      </c>
    </row>
    <row r="10" spans="1:6" ht="18" customHeight="1" x14ac:dyDescent="0.2">
      <c r="A10" s="11">
        <v>2016</v>
      </c>
      <c r="B10" s="55" t="s">
        <v>105</v>
      </c>
      <c r="C10" s="56" t="s">
        <v>88</v>
      </c>
      <c r="D10" s="83">
        <v>14863.873366</v>
      </c>
    </row>
    <row r="11" spans="1:6" ht="18" customHeight="1" x14ac:dyDescent="0.2">
      <c r="A11" s="10">
        <v>2016</v>
      </c>
      <c r="B11" s="52" t="s">
        <v>106</v>
      </c>
      <c r="C11" s="53" t="s">
        <v>89</v>
      </c>
      <c r="D11" s="82">
        <v>12437.765458</v>
      </c>
    </row>
    <row r="12" spans="1:6" ht="18" customHeight="1" x14ac:dyDescent="0.2">
      <c r="A12" s="11">
        <v>2016</v>
      </c>
      <c r="B12" s="55" t="s">
        <v>100</v>
      </c>
      <c r="C12" s="56" t="s">
        <v>90</v>
      </c>
      <c r="D12" s="83">
        <v>16095.188174000001</v>
      </c>
    </row>
    <row r="13" spans="1:6" ht="18" customHeight="1" x14ac:dyDescent="0.2">
      <c r="A13" s="10">
        <v>2016</v>
      </c>
      <c r="B13" s="52" t="s">
        <v>101</v>
      </c>
      <c r="C13" s="53" t="s">
        <v>91</v>
      </c>
      <c r="D13" s="82">
        <v>13536.905366999999</v>
      </c>
    </row>
    <row r="14" spans="1:6" ht="18" customHeight="1" x14ac:dyDescent="0.2">
      <c r="A14" s="11">
        <v>2016</v>
      </c>
      <c r="B14" s="55" t="s">
        <v>102</v>
      </c>
      <c r="C14" s="56" t="s">
        <v>92</v>
      </c>
      <c r="D14" s="83">
        <v>15820.252032</v>
      </c>
    </row>
    <row r="15" spans="1:6" ht="18" customHeight="1" x14ac:dyDescent="0.2">
      <c r="A15" s="10">
        <v>2016</v>
      </c>
      <c r="B15" s="52" t="s">
        <v>103</v>
      </c>
      <c r="C15" s="53" t="s">
        <v>93</v>
      </c>
      <c r="D15" s="82">
        <v>15249.500807</v>
      </c>
    </row>
    <row r="16" spans="1:6" ht="18" customHeight="1" x14ac:dyDescent="0.2">
      <c r="A16" s="11">
        <v>2016</v>
      </c>
      <c r="B16" s="55" t="s">
        <v>104</v>
      </c>
      <c r="C16" s="56" t="s">
        <v>94</v>
      </c>
      <c r="D16" s="83">
        <v>15894.01993</v>
      </c>
    </row>
    <row r="17" spans="1:4" ht="18" customHeight="1" x14ac:dyDescent="0.2">
      <c r="A17" s="10">
        <v>2017</v>
      </c>
      <c r="B17" s="52" t="s">
        <v>95</v>
      </c>
      <c r="C17" s="53" t="s">
        <v>83</v>
      </c>
      <c r="D17" s="82">
        <v>14019.473575</v>
      </c>
    </row>
    <row r="18" spans="1:4" ht="18" customHeight="1" x14ac:dyDescent="0.2">
      <c r="A18" s="11">
        <v>2017</v>
      </c>
      <c r="B18" s="55" t="s">
        <v>96</v>
      </c>
      <c r="C18" s="56" t="s">
        <v>84</v>
      </c>
      <c r="D18" s="83">
        <v>12622.916866</v>
      </c>
    </row>
    <row r="19" spans="1:4" ht="18" customHeight="1" thickBot="1" x14ac:dyDescent="0.25">
      <c r="A19" s="58">
        <v>2017</v>
      </c>
      <c r="B19" s="59" t="s">
        <v>97</v>
      </c>
      <c r="C19" s="60" t="s">
        <v>85</v>
      </c>
      <c r="D19" s="84">
        <v>16336.327238</v>
      </c>
    </row>
    <row r="21" spans="1:4" ht="18" customHeight="1" x14ac:dyDescent="0.2">
      <c r="D21" s="94"/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115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58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23</v>
      </c>
      <c r="B5" s="107" t="s">
        <v>25</v>
      </c>
      <c r="C5" s="92" t="s">
        <v>593</v>
      </c>
      <c r="D5" s="92" t="s">
        <v>576</v>
      </c>
      <c r="E5" s="92" t="s">
        <v>593</v>
      </c>
      <c r="F5" s="108" t="s">
        <v>24</v>
      </c>
      <c r="G5" s="109" t="s">
        <v>139</v>
      </c>
      <c r="L5" s="5"/>
      <c r="M5" s="5"/>
    </row>
    <row r="6" spans="1:13" ht="18" customHeight="1" x14ac:dyDescent="0.2">
      <c r="A6" s="101"/>
      <c r="B6" s="107"/>
      <c r="C6" s="9">
        <v>2016</v>
      </c>
      <c r="D6" s="9">
        <v>2017</v>
      </c>
      <c r="E6" s="9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15.75" customHeight="1" x14ac:dyDescent="0.2">
      <c r="A8" s="10">
        <v>1</v>
      </c>
      <c r="B8" s="12" t="s">
        <v>140</v>
      </c>
      <c r="C8" s="74">
        <v>506.94492700000001</v>
      </c>
      <c r="D8" s="74">
        <v>458.81874599999998</v>
      </c>
      <c r="E8" s="74">
        <v>472.93861500000003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5">
        <v>127.995527</v>
      </c>
      <c r="D9" s="75">
        <v>107.106964</v>
      </c>
      <c r="E9" s="75">
        <v>173.18722700000001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4">
        <v>81.506478999999999</v>
      </c>
      <c r="D10" s="74">
        <v>63.590800000000002</v>
      </c>
      <c r="E10" s="74">
        <v>72.908176999999995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5">
        <v>547.77237400000001</v>
      </c>
      <c r="D11" s="75">
        <v>411.779991</v>
      </c>
      <c r="E11" s="75">
        <v>532.06040299999995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4">
        <v>130.70720700000001</v>
      </c>
      <c r="D12" s="74">
        <v>133.188973</v>
      </c>
      <c r="E12" s="74">
        <v>96.303117999999998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5">
        <v>4286.5135630000004</v>
      </c>
      <c r="D13" s="75">
        <v>3584.590506</v>
      </c>
      <c r="E13" s="75">
        <v>4266.8766029999997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4">
        <v>5042.7463079999998</v>
      </c>
      <c r="D14" s="74">
        <v>3964.8694650000002</v>
      </c>
      <c r="E14" s="74">
        <v>5550.4705960000001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5">
        <v>19.723562000000001</v>
      </c>
      <c r="D15" s="75">
        <v>23.315877</v>
      </c>
      <c r="E15" s="75">
        <v>29.763825000000001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4">
        <v>16.998712999999999</v>
      </c>
      <c r="D16" s="74">
        <v>13.133532000000001</v>
      </c>
      <c r="E16" s="74">
        <v>18.874417999999999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5">
        <v>228.071077</v>
      </c>
      <c r="D17" s="75">
        <v>197.644229</v>
      </c>
      <c r="E17" s="75">
        <v>229.01825600000001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4">
        <v>156.80743799999999</v>
      </c>
      <c r="D18" s="74">
        <v>149.61721299999999</v>
      </c>
      <c r="E18" s="74">
        <v>184.21742900000001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5">
        <v>6.7169889999999999</v>
      </c>
      <c r="D19" s="75">
        <v>5.0452959999999996</v>
      </c>
      <c r="E19" s="75">
        <v>3.680828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4">
        <v>163.88913700000001</v>
      </c>
      <c r="D20" s="74">
        <v>144.229456</v>
      </c>
      <c r="E20" s="74">
        <v>161.256382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5">
        <v>439.13595199999997</v>
      </c>
      <c r="D21" s="75">
        <v>215.733599</v>
      </c>
      <c r="E21" s="75">
        <v>294.93157000000002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4">
        <v>1305.801563</v>
      </c>
      <c r="D22" s="74">
        <v>1140.8670649999999</v>
      </c>
      <c r="E22" s="74">
        <v>1286.918087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5">
        <v>1028.489894</v>
      </c>
      <c r="D23" s="75">
        <v>590.91862400000002</v>
      </c>
      <c r="E23" s="75">
        <v>917.67499099999998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4">
        <v>1644.954765</v>
      </c>
      <c r="D24" s="74">
        <v>1231.5245809999999</v>
      </c>
      <c r="E24" s="74">
        <v>1825.172994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5">
        <v>101.96293</v>
      </c>
      <c r="D25" s="75">
        <v>79.111472000000006</v>
      </c>
      <c r="E25" s="75">
        <v>70.187098000000006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4">
        <v>17.443027000000001</v>
      </c>
      <c r="D26" s="74">
        <v>2.6459090000000001</v>
      </c>
      <c r="E26" s="74">
        <v>25.260206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5">
        <v>124.05179800000001</v>
      </c>
      <c r="D27" s="75">
        <v>82.761565000000004</v>
      </c>
      <c r="E27" s="75">
        <v>99.517539999999997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76">
        <v>20.033797</v>
      </c>
      <c r="D28" s="76">
        <v>22.423003000000001</v>
      </c>
      <c r="E28" s="76">
        <v>25.108875000000001</v>
      </c>
      <c r="F28" s="21" t="s">
        <v>137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116</v>
      </c>
      <c r="C29" s="77">
        <f t="shared" ref="C29:D29" si="0">SUM(C8:C28)</f>
        <v>15998.267027000002</v>
      </c>
      <c r="D29" s="77">
        <f t="shared" si="0"/>
        <v>12622.916865999998</v>
      </c>
      <c r="E29" s="77">
        <f>SUM(E8:E28)</f>
        <v>16336.327238000002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8.7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56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57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145</v>
      </c>
      <c r="B5" s="107" t="s">
        <v>152</v>
      </c>
      <c r="C5" s="92" t="s">
        <v>593</v>
      </c>
      <c r="D5" s="92" t="s">
        <v>576</v>
      </c>
      <c r="E5" s="92" t="s">
        <v>593</v>
      </c>
      <c r="F5" s="108" t="s">
        <v>151</v>
      </c>
      <c r="G5" s="109" t="s">
        <v>144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4497.4532060000001</v>
      </c>
      <c r="D8" s="78">
        <v>3462.2303820000002</v>
      </c>
      <c r="E8" s="78">
        <v>4724.9562050000004</v>
      </c>
      <c r="F8" s="14" t="s">
        <v>558</v>
      </c>
      <c r="G8" s="10">
        <v>1</v>
      </c>
      <c r="L8" s="5"/>
      <c r="M8" s="5"/>
    </row>
    <row r="9" spans="1:13" ht="29.25" customHeight="1" x14ac:dyDescent="0.2">
      <c r="A9" s="11">
        <v>2</v>
      </c>
      <c r="B9" s="13" t="s">
        <v>567</v>
      </c>
      <c r="C9" s="79">
        <v>2303.9985360000001</v>
      </c>
      <c r="D9" s="79">
        <v>1583.6144870000001</v>
      </c>
      <c r="E9" s="79">
        <v>2031.813308</v>
      </c>
      <c r="F9" s="15" t="s">
        <v>559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1731.505979</v>
      </c>
      <c r="D10" s="78">
        <v>1337.3898389999999</v>
      </c>
      <c r="E10" s="78">
        <v>1918.6434589999999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4175.5456860000004</v>
      </c>
      <c r="D11" s="79">
        <v>3834.0244619999999</v>
      </c>
      <c r="E11" s="79">
        <v>4895.6146689999996</v>
      </c>
      <c r="F11" s="15" t="s">
        <v>560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309.72181899999998</v>
      </c>
      <c r="D12" s="78">
        <v>234.85069899999999</v>
      </c>
      <c r="E12" s="78">
        <v>279.178696</v>
      </c>
      <c r="F12" s="14" t="s">
        <v>561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111.614043</v>
      </c>
      <c r="D13" s="79">
        <v>80.420581999999996</v>
      </c>
      <c r="E13" s="79">
        <v>160.802785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567.50464699999998</v>
      </c>
      <c r="D14" s="78">
        <v>392.43291199999999</v>
      </c>
      <c r="E14" s="78">
        <v>310.19237700000002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349.18510500000002</v>
      </c>
      <c r="D15" s="79">
        <v>155.940012</v>
      </c>
      <c r="E15" s="79">
        <v>167.82354900000001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1829.604501</v>
      </c>
      <c r="D16" s="78">
        <v>1418.193356</v>
      </c>
      <c r="E16" s="78">
        <v>1722.9532819999999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122.133505</v>
      </c>
      <c r="D17" s="79">
        <v>123.82013499999999</v>
      </c>
      <c r="E17" s="79">
        <v>124.34890799999999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116</v>
      </c>
      <c r="C19" s="81">
        <f t="shared" ref="C19:D19" si="0">SUM(C8:C18)</f>
        <v>15998.267027</v>
      </c>
      <c r="D19" s="81">
        <f t="shared" si="0"/>
        <v>12622.916866</v>
      </c>
      <c r="E19" s="81">
        <f>SUM(E8:E18)</f>
        <v>16336.327238000002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9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1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154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153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158</v>
      </c>
      <c r="B5" s="107" t="s">
        <v>159</v>
      </c>
      <c r="C5" s="92" t="s">
        <v>593</v>
      </c>
      <c r="D5" s="92" t="s">
        <v>576</v>
      </c>
      <c r="E5" s="92" t="s">
        <v>593</v>
      </c>
      <c r="F5" s="110" t="s">
        <v>36</v>
      </c>
      <c r="G5" s="109" t="s">
        <v>157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10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10"/>
      <c r="G7" s="109"/>
      <c r="L7" s="5"/>
      <c r="M7" s="5"/>
    </row>
    <row r="8" spans="1:13" ht="20.100000000000001" customHeight="1" x14ac:dyDescent="0.2">
      <c r="A8" s="10">
        <v>1</v>
      </c>
      <c r="B8" s="26" t="s">
        <v>44</v>
      </c>
      <c r="C8" s="78">
        <v>2435.1635080000001</v>
      </c>
      <c r="D8" s="78">
        <v>1699.18391</v>
      </c>
      <c r="E8" s="78">
        <v>2751.5268059999999</v>
      </c>
      <c r="F8" s="65" t="s">
        <v>182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374</v>
      </c>
      <c r="C9" s="79">
        <v>1317.254021</v>
      </c>
      <c r="D9" s="79">
        <v>1174.7949699999999</v>
      </c>
      <c r="E9" s="79">
        <v>1599.399539</v>
      </c>
      <c r="F9" s="66" t="s">
        <v>253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375</v>
      </c>
      <c r="C10" s="78">
        <v>1004.090085</v>
      </c>
      <c r="D10" s="78">
        <v>816.36685799999998</v>
      </c>
      <c r="E10" s="78">
        <v>986.58595200000002</v>
      </c>
      <c r="F10" s="65" t="s">
        <v>254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376</v>
      </c>
      <c r="C11" s="79">
        <v>620.20241399999998</v>
      </c>
      <c r="D11" s="79">
        <v>611.30513800000006</v>
      </c>
      <c r="E11" s="79">
        <v>972.03868399999999</v>
      </c>
      <c r="F11" s="66" t="s">
        <v>255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38</v>
      </c>
      <c r="C12" s="78">
        <v>622.55618500000003</v>
      </c>
      <c r="D12" s="78">
        <v>627.42170499999997</v>
      </c>
      <c r="E12" s="78">
        <v>710.97046899999998</v>
      </c>
      <c r="F12" s="65" t="s">
        <v>40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37</v>
      </c>
      <c r="C13" s="79">
        <v>555.56890799999996</v>
      </c>
      <c r="D13" s="79">
        <v>542.34445400000004</v>
      </c>
      <c r="E13" s="79">
        <v>635.15238399999998</v>
      </c>
      <c r="F13" s="66" t="s">
        <v>39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377</v>
      </c>
      <c r="C14" s="78">
        <v>568.58350199999995</v>
      </c>
      <c r="D14" s="78">
        <v>433.21263199999999</v>
      </c>
      <c r="E14" s="78">
        <v>598.92882399999996</v>
      </c>
      <c r="F14" s="65" t="s">
        <v>256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380</v>
      </c>
      <c r="C15" s="79">
        <v>448.66835200000003</v>
      </c>
      <c r="D15" s="79">
        <v>486.83081399999998</v>
      </c>
      <c r="E15" s="79">
        <v>506.910912</v>
      </c>
      <c r="F15" s="66" t="s">
        <v>259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378</v>
      </c>
      <c r="C16" s="78">
        <v>408.70991800000002</v>
      </c>
      <c r="D16" s="78">
        <v>355.75567599999999</v>
      </c>
      <c r="E16" s="78">
        <v>499.21235899999999</v>
      </c>
      <c r="F16" s="65" t="s">
        <v>257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381</v>
      </c>
      <c r="C17" s="79">
        <v>481.40774800000003</v>
      </c>
      <c r="D17" s="79">
        <v>368.338615</v>
      </c>
      <c r="E17" s="79">
        <v>421.12464699999998</v>
      </c>
      <c r="F17" s="66" t="s">
        <v>260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379</v>
      </c>
      <c r="C18" s="78">
        <v>658.74879699999997</v>
      </c>
      <c r="D18" s="78">
        <v>330.01442600000001</v>
      </c>
      <c r="E18" s="78">
        <v>416.35048999999998</v>
      </c>
      <c r="F18" s="65" t="s">
        <v>258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389</v>
      </c>
      <c r="C19" s="79">
        <v>301.49339800000001</v>
      </c>
      <c r="D19" s="79">
        <v>221.22654700000001</v>
      </c>
      <c r="E19" s="79">
        <v>355.96328399999999</v>
      </c>
      <c r="F19" s="66" t="s">
        <v>268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42</v>
      </c>
      <c r="C20" s="78">
        <v>623.90790100000004</v>
      </c>
      <c r="D20" s="78">
        <v>379.84283599999998</v>
      </c>
      <c r="E20" s="78">
        <v>345.64517699999999</v>
      </c>
      <c r="F20" s="65" t="s">
        <v>41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383</v>
      </c>
      <c r="C21" s="79">
        <v>318.93266899999998</v>
      </c>
      <c r="D21" s="79">
        <v>178.80973499999999</v>
      </c>
      <c r="E21" s="79">
        <v>316.62585200000001</v>
      </c>
      <c r="F21" s="66" t="s">
        <v>262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382</v>
      </c>
      <c r="C22" s="78">
        <v>557.46442000000002</v>
      </c>
      <c r="D22" s="78">
        <v>377.11946</v>
      </c>
      <c r="E22" s="78">
        <v>301.94651800000003</v>
      </c>
      <c r="F22" s="65" t="s">
        <v>261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43</v>
      </c>
      <c r="C23" s="79">
        <v>260.25670400000001</v>
      </c>
      <c r="D23" s="79">
        <v>213.437477</v>
      </c>
      <c r="E23" s="79">
        <v>281.66136899999998</v>
      </c>
      <c r="F23" s="66" t="s">
        <v>183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385</v>
      </c>
      <c r="C24" s="78">
        <v>269.025082</v>
      </c>
      <c r="D24" s="78">
        <v>130.73479599999999</v>
      </c>
      <c r="E24" s="78">
        <v>245.62986799999999</v>
      </c>
      <c r="F24" s="65" t="s">
        <v>264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386</v>
      </c>
      <c r="C25" s="79">
        <v>232.65867900000001</v>
      </c>
      <c r="D25" s="79">
        <v>290.55647399999998</v>
      </c>
      <c r="E25" s="79">
        <v>231.06207800000001</v>
      </c>
      <c r="F25" s="66" t="s">
        <v>265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398</v>
      </c>
      <c r="C26" s="78">
        <v>167.314977</v>
      </c>
      <c r="D26" s="78">
        <v>129.06979899999999</v>
      </c>
      <c r="E26" s="78">
        <v>219.841341</v>
      </c>
      <c r="F26" s="65" t="s">
        <v>277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391</v>
      </c>
      <c r="C27" s="79">
        <v>190.74261300000001</v>
      </c>
      <c r="D27" s="79">
        <v>100.552301</v>
      </c>
      <c r="E27" s="79">
        <v>185.07806600000001</v>
      </c>
      <c r="F27" s="66" t="s">
        <v>270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411</v>
      </c>
      <c r="C28" s="78">
        <v>222.689324</v>
      </c>
      <c r="D28" s="78">
        <v>109.61214200000001</v>
      </c>
      <c r="E28" s="78">
        <v>182.47917200000001</v>
      </c>
      <c r="F28" s="65" t="s">
        <v>290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384</v>
      </c>
      <c r="C29" s="79">
        <v>161.99780100000001</v>
      </c>
      <c r="D29" s="79">
        <v>206.40060099999999</v>
      </c>
      <c r="E29" s="79">
        <v>182.089867</v>
      </c>
      <c r="F29" s="66" t="s">
        <v>263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387</v>
      </c>
      <c r="C30" s="78">
        <v>226.91939500000001</v>
      </c>
      <c r="D30" s="78">
        <v>191.150847</v>
      </c>
      <c r="E30" s="78">
        <v>174.15689900000001</v>
      </c>
      <c r="F30" s="65" t="s">
        <v>266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399</v>
      </c>
      <c r="C31" s="79">
        <v>115.246393</v>
      </c>
      <c r="D31" s="79">
        <v>99.974953999999997</v>
      </c>
      <c r="E31" s="79">
        <v>171.486141</v>
      </c>
      <c r="F31" s="66" t="s">
        <v>278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392</v>
      </c>
      <c r="C32" s="78">
        <v>192.50322600000001</v>
      </c>
      <c r="D32" s="78">
        <v>142.018102</v>
      </c>
      <c r="E32" s="78">
        <v>169.59559300000001</v>
      </c>
      <c r="F32" s="65" t="s">
        <v>271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388</v>
      </c>
      <c r="C33" s="79">
        <v>204.962287</v>
      </c>
      <c r="D33" s="79">
        <v>217.53714099999999</v>
      </c>
      <c r="E33" s="79">
        <v>164.81384399999999</v>
      </c>
      <c r="F33" s="66" t="s">
        <v>267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393</v>
      </c>
      <c r="C34" s="78">
        <v>164.49973600000001</v>
      </c>
      <c r="D34" s="78">
        <v>110.845467</v>
      </c>
      <c r="E34" s="78">
        <v>164.69522699999999</v>
      </c>
      <c r="F34" s="65" t="s">
        <v>272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394</v>
      </c>
      <c r="C35" s="79">
        <v>115.16699800000001</v>
      </c>
      <c r="D35" s="79">
        <v>159.08018200000001</v>
      </c>
      <c r="E35" s="79">
        <v>164.11233100000001</v>
      </c>
      <c r="F35" s="66" t="s">
        <v>273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401</v>
      </c>
      <c r="C36" s="78">
        <v>162.86192199999999</v>
      </c>
      <c r="D36" s="78">
        <v>98.001158000000004</v>
      </c>
      <c r="E36" s="78">
        <v>156.48513600000001</v>
      </c>
      <c r="F36" s="65" t="s">
        <v>280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390</v>
      </c>
      <c r="C37" s="79">
        <v>137.419183</v>
      </c>
      <c r="D37" s="79">
        <v>151.109756</v>
      </c>
      <c r="E37" s="79">
        <v>148.168128</v>
      </c>
      <c r="F37" s="66" t="s">
        <v>269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403</v>
      </c>
      <c r="C38" s="78">
        <v>243.005763</v>
      </c>
      <c r="D38" s="78">
        <v>114.264606</v>
      </c>
      <c r="E38" s="78">
        <v>135.19822099999999</v>
      </c>
      <c r="F38" s="65" t="s">
        <v>282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396</v>
      </c>
      <c r="C39" s="79">
        <v>121.009289</v>
      </c>
      <c r="D39" s="79">
        <v>113.35098600000001</v>
      </c>
      <c r="E39" s="79">
        <v>130.48850100000001</v>
      </c>
      <c r="F39" s="66" t="s">
        <v>275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397</v>
      </c>
      <c r="C40" s="78">
        <v>84.178995</v>
      </c>
      <c r="D40" s="78">
        <v>46.826647000000001</v>
      </c>
      <c r="E40" s="78">
        <v>128.532859</v>
      </c>
      <c r="F40" s="65" t="s">
        <v>276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404</v>
      </c>
      <c r="C41" s="79">
        <v>71.206862000000001</v>
      </c>
      <c r="D41" s="79">
        <v>93.661553999999995</v>
      </c>
      <c r="E41" s="79">
        <v>125.75444</v>
      </c>
      <c r="F41" s="66" t="s">
        <v>283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402</v>
      </c>
      <c r="C42" s="78">
        <v>110.956005</v>
      </c>
      <c r="D42" s="78">
        <v>103.301682</v>
      </c>
      <c r="E42" s="78">
        <v>122.91435799999999</v>
      </c>
      <c r="F42" s="65" t="s">
        <v>281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395</v>
      </c>
      <c r="C43" s="79">
        <v>89.875686999999999</v>
      </c>
      <c r="D43" s="79">
        <v>45.768386999999997</v>
      </c>
      <c r="E43" s="79">
        <v>106.23609399999999</v>
      </c>
      <c r="F43" s="66" t="s">
        <v>274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405</v>
      </c>
      <c r="C44" s="78">
        <v>120.243448</v>
      </c>
      <c r="D44" s="78">
        <v>72.961309</v>
      </c>
      <c r="E44" s="78">
        <v>102.289661</v>
      </c>
      <c r="F44" s="65" t="s">
        <v>284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400</v>
      </c>
      <c r="C45" s="79">
        <v>105.608332</v>
      </c>
      <c r="D45" s="79">
        <v>106.011419</v>
      </c>
      <c r="E45" s="79">
        <v>99.621022999999994</v>
      </c>
      <c r="F45" s="66" t="s">
        <v>279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412</v>
      </c>
      <c r="C46" s="78">
        <v>200.57106099999999</v>
      </c>
      <c r="D46" s="78">
        <v>96.348709999999997</v>
      </c>
      <c r="E46" s="78">
        <v>79.463624999999993</v>
      </c>
      <c r="F46" s="65" t="s">
        <v>291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406</v>
      </c>
      <c r="C47" s="79">
        <v>65.580246000000002</v>
      </c>
      <c r="D47" s="79">
        <v>64.416759999999996</v>
      </c>
      <c r="E47" s="79">
        <v>73.806528</v>
      </c>
      <c r="F47" s="66" t="s">
        <v>285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407</v>
      </c>
      <c r="C48" s="78">
        <v>61.330952000000003</v>
      </c>
      <c r="D48" s="78">
        <v>64.647056000000006</v>
      </c>
      <c r="E48" s="78">
        <v>69.041779000000005</v>
      </c>
      <c r="F48" s="65" t="s">
        <v>286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409</v>
      </c>
      <c r="C49" s="79">
        <v>86.213588000000001</v>
      </c>
      <c r="D49" s="79">
        <v>55.699406000000003</v>
      </c>
      <c r="E49" s="79">
        <v>68.225887</v>
      </c>
      <c r="F49" s="66" t="s">
        <v>288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408</v>
      </c>
      <c r="C50" s="78">
        <v>129.0575</v>
      </c>
      <c r="D50" s="78">
        <v>37.251615999999999</v>
      </c>
      <c r="E50" s="78">
        <v>50.943261999999997</v>
      </c>
      <c r="F50" s="65" t="s">
        <v>287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428</v>
      </c>
      <c r="C51" s="79">
        <v>54.655250000000002</v>
      </c>
      <c r="D51" s="79">
        <v>45.271962000000002</v>
      </c>
      <c r="E51" s="79">
        <v>43.546432000000003</v>
      </c>
      <c r="F51" s="66" t="s">
        <v>307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429</v>
      </c>
      <c r="C52" s="78">
        <v>40.806382999999997</v>
      </c>
      <c r="D52" s="78">
        <v>17.968305000000001</v>
      </c>
      <c r="E52" s="78">
        <v>42.323926</v>
      </c>
      <c r="F52" s="65" t="s">
        <v>308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414</v>
      </c>
      <c r="C53" s="79">
        <v>51.243139999999997</v>
      </c>
      <c r="D53" s="79">
        <v>42.071187000000002</v>
      </c>
      <c r="E53" s="79">
        <v>39.160245000000003</v>
      </c>
      <c r="F53" s="66" t="s">
        <v>293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430</v>
      </c>
      <c r="C54" s="78">
        <v>28.737366999999999</v>
      </c>
      <c r="D54" s="78">
        <v>18.599995</v>
      </c>
      <c r="E54" s="78">
        <v>35.242902999999998</v>
      </c>
      <c r="F54" s="65" t="s">
        <v>309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426</v>
      </c>
      <c r="C55" s="79">
        <v>20.781545999999999</v>
      </c>
      <c r="D55" s="79">
        <v>16.85012</v>
      </c>
      <c r="E55" s="79">
        <v>33.694273000000003</v>
      </c>
      <c r="F55" s="66" t="s">
        <v>305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418</v>
      </c>
      <c r="C56" s="78">
        <v>27.435047999999998</v>
      </c>
      <c r="D56" s="78">
        <v>33.593935000000002</v>
      </c>
      <c r="E56" s="78">
        <v>32.268926</v>
      </c>
      <c r="F56" s="65" t="s">
        <v>297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416</v>
      </c>
      <c r="C57" s="79">
        <v>25.607666999999999</v>
      </c>
      <c r="D57" s="79">
        <v>21.846444999999999</v>
      </c>
      <c r="E57" s="79">
        <v>31.414740999999999</v>
      </c>
      <c r="F57" s="66" t="s">
        <v>295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410</v>
      </c>
      <c r="C58" s="78">
        <v>26.270802</v>
      </c>
      <c r="D58" s="78">
        <v>45.278880999999998</v>
      </c>
      <c r="E58" s="78">
        <v>31.350327</v>
      </c>
      <c r="F58" s="65" t="s">
        <v>289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423</v>
      </c>
      <c r="C59" s="79">
        <v>19.183253000000001</v>
      </c>
      <c r="D59" s="79">
        <v>33.162790000000001</v>
      </c>
      <c r="E59" s="79">
        <v>30.628055</v>
      </c>
      <c r="F59" s="66" t="s">
        <v>302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424</v>
      </c>
      <c r="C60" s="78">
        <v>21.368583000000001</v>
      </c>
      <c r="D60" s="78">
        <v>18.680952999999999</v>
      </c>
      <c r="E60" s="78">
        <v>28.235883000000001</v>
      </c>
      <c r="F60" s="65" t="s">
        <v>303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422</v>
      </c>
      <c r="C61" s="79">
        <v>23.842780000000001</v>
      </c>
      <c r="D61" s="79">
        <v>17.30414</v>
      </c>
      <c r="E61" s="79">
        <v>27.699010000000001</v>
      </c>
      <c r="F61" s="66" t="s">
        <v>301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419</v>
      </c>
      <c r="C62" s="78">
        <v>27.542323</v>
      </c>
      <c r="D62" s="78">
        <v>37.208424999999998</v>
      </c>
      <c r="E62" s="78">
        <v>27.569911999999999</v>
      </c>
      <c r="F62" s="65" t="s">
        <v>298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427</v>
      </c>
      <c r="C63" s="79">
        <v>0.54285600000000001</v>
      </c>
      <c r="D63" s="79">
        <v>0.58882400000000001</v>
      </c>
      <c r="E63" s="79">
        <v>24.146401000000001</v>
      </c>
      <c r="F63" s="66" t="s">
        <v>306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425</v>
      </c>
      <c r="C64" s="78">
        <v>26.185884000000001</v>
      </c>
      <c r="D64" s="78">
        <v>14.22085</v>
      </c>
      <c r="E64" s="78">
        <v>23.422996999999999</v>
      </c>
      <c r="F64" s="65" t="s">
        <v>304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442</v>
      </c>
      <c r="C65" s="79">
        <v>9.8883659999999995</v>
      </c>
      <c r="D65" s="79">
        <v>8.3599770000000007</v>
      </c>
      <c r="E65" s="79">
        <v>19.515345</v>
      </c>
      <c r="F65" s="66" t="s">
        <v>320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417</v>
      </c>
      <c r="C66" s="78">
        <v>24.266742000000001</v>
      </c>
      <c r="D66" s="78">
        <v>9.8950399999999998</v>
      </c>
      <c r="E66" s="78">
        <v>19.457338</v>
      </c>
      <c r="F66" s="65" t="s">
        <v>296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434</v>
      </c>
      <c r="C67" s="79">
        <v>13.198650000000001</v>
      </c>
      <c r="D67" s="79">
        <v>8.0554609999999993</v>
      </c>
      <c r="E67" s="79">
        <v>18.528711999999999</v>
      </c>
      <c r="F67" s="66" t="s">
        <v>312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438</v>
      </c>
      <c r="C68" s="78">
        <v>45.632131000000001</v>
      </c>
      <c r="D68" s="78">
        <v>12.349232000000001</v>
      </c>
      <c r="E68" s="78">
        <v>17.612058000000001</v>
      </c>
      <c r="F68" s="65" t="s">
        <v>316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432</v>
      </c>
      <c r="C69" s="79">
        <v>9.0136400000000005</v>
      </c>
      <c r="D69" s="79">
        <v>10.067304999999999</v>
      </c>
      <c r="E69" s="79">
        <v>17.439073</v>
      </c>
      <c r="F69" s="66" t="s">
        <v>310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435</v>
      </c>
      <c r="C70" s="78">
        <v>11.704094</v>
      </c>
      <c r="D70" s="78">
        <v>9.8483820000000009</v>
      </c>
      <c r="E70" s="78">
        <v>14.862199</v>
      </c>
      <c r="F70" s="65" t="s">
        <v>313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444</v>
      </c>
      <c r="C71" s="79">
        <v>17.288855000000002</v>
      </c>
      <c r="D71" s="79">
        <v>5.9300040000000003</v>
      </c>
      <c r="E71" s="79">
        <v>14.752371</v>
      </c>
      <c r="F71" s="66" t="s">
        <v>322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421</v>
      </c>
      <c r="C72" s="78">
        <v>16.345244999999998</v>
      </c>
      <c r="D72" s="78">
        <v>3.6382530000000002</v>
      </c>
      <c r="E72" s="78">
        <v>14.374473</v>
      </c>
      <c r="F72" s="65" t="s">
        <v>300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440</v>
      </c>
      <c r="C73" s="79">
        <v>3.7294290000000001</v>
      </c>
      <c r="D73" s="79">
        <v>18.542328999999999</v>
      </c>
      <c r="E73" s="79">
        <v>12.262326</v>
      </c>
      <c r="F73" s="66" t="s">
        <v>318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455</v>
      </c>
      <c r="C74" s="78">
        <v>6.0070649999999999</v>
      </c>
      <c r="D74" s="78">
        <v>2.8225349999999998</v>
      </c>
      <c r="E74" s="78">
        <v>11.758355999999999</v>
      </c>
      <c r="F74" s="65" t="s">
        <v>332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446</v>
      </c>
      <c r="C75" s="79">
        <v>5.2248429999999999</v>
      </c>
      <c r="D75" s="79">
        <v>3.2595299999999998</v>
      </c>
      <c r="E75" s="79">
        <v>11.056151</v>
      </c>
      <c r="F75" s="66" t="s">
        <v>323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436</v>
      </c>
      <c r="C76" s="78">
        <v>5.0517599999999998</v>
      </c>
      <c r="D76" s="78">
        <v>9.0624690000000001</v>
      </c>
      <c r="E76" s="78">
        <v>9.8716980000000003</v>
      </c>
      <c r="F76" s="65" t="s">
        <v>314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413</v>
      </c>
      <c r="C77" s="79">
        <v>10.040227</v>
      </c>
      <c r="D77" s="79">
        <v>15.313452</v>
      </c>
      <c r="E77" s="79">
        <v>8.2458589999999994</v>
      </c>
      <c r="F77" s="66" t="s">
        <v>292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439</v>
      </c>
      <c r="C78" s="78">
        <v>5.7993870000000003</v>
      </c>
      <c r="D78" s="78">
        <v>9.6345399999999994</v>
      </c>
      <c r="E78" s="78">
        <v>7.6746759999999998</v>
      </c>
      <c r="F78" s="65" t="s">
        <v>317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437</v>
      </c>
      <c r="C79" s="79">
        <v>11.062281</v>
      </c>
      <c r="D79" s="79">
        <v>5.4077909999999996</v>
      </c>
      <c r="E79" s="79">
        <v>7.5086149999999998</v>
      </c>
      <c r="F79" s="66" t="s">
        <v>315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420</v>
      </c>
      <c r="C80" s="78">
        <v>24.973963999999999</v>
      </c>
      <c r="D80" s="78">
        <v>6.0213469999999996</v>
      </c>
      <c r="E80" s="78">
        <v>6.4371619999999998</v>
      </c>
      <c r="F80" s="65" t="s">
        <v>299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431</v>
      </c>
      <c r="C81" s="79">
        <v>11.359384</v>
      </c>
      <c r="D81" s="79">
        <v>5.1282300000000003</v>
      </c>
      <c r="E81" s="79">
        <v>6.2045149999999998</v>
      </c>
      <c r="F81" s="66" t="s">
        <v>510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473</v>
      </c>
      <c r="C82" s="78">
        <v>1.372563</v>
      </c>
      <c r="D82" s="78">
        <v>1.6501140000000001</v>
      </c>
      <c r="E82" s="78">
        <v>5.8684029999999998</v>
      </c>
      <c r="F82" s="65" t="s">
        <v>351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447</v>
      </c>
      <c r="C83" s="79">
        <v>13.625123</v>
      </c>
      <c r="D83" s="79">
        <v>13.620296</v>
      </c>
      <c r="E83" s="79">
        <v>5.6761559999999998</v>
      </c>
      <c r="F83" s="66" t="s">
        <v>324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445</v>
      </c>
      <c r="C84" s="78">
        <v>5.392423</v>
      </c>
      <c r="D84" s="78">
        <v>5.8745269999999996</v>
      </c>
      <c r="E84" s="78">
        <v>5.2716409999999998</v>
      </c>
      <c r="F84" s="65" t="s">
        <v>553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443</v>
      </c>
      <c r="C85" s="79">
        <v>0.32877400000000001</v>
      </c>
      <c r="D85" s="79">
        <v>3.6276030000000001</v>
      </c>
      <c r="E85" s="79">
        <v>4.546805</v>
      </c>
      <c r="F85" s="66" t="s">
        <v>321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453</v>
      </c>
      <c r="C86" s="78">
        <v>2.1781619999999999</v>
      </c>
      <c r="D86" s="78">
        <v>0.95704500000000003</v>
      </c>
      <c r="E86" s="78">
        <v>4.5011850000000004</v>
      </c>
      <c r="F86" s="65" t="s">
        <v>330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449</v>
      </c>
      <c r="C87" s="79">
        <v>2.86741</v>
      </c>
      <c r="D87" s="79">
        <v>2.671373</v>
      </c>
      <c r="E87" s="79">
        <v>4.3024779999999998</v>
      </c>
      <c r="F87" s="66" t="s">
        <v>326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458</v>
      </c>
      <c r="C88" s="78">
        <v>2.2653470000000002</v>
      </c>
      <c r="D88" s="78">
        <v>0.42385499999999998</v>
      </c>
      <c r="E88" s="78">
        <v>4.018364</v>
      </c>
      <c r="F88" s="65" t="s">
        <v>335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466</v>
      </c>
      <c r="C89" s="79">
        <v>2.81941</v>
      </c>
      <c r="D89" s="79">
        <v>5.4325049999999999</v>
      </c>
      <c r="E89" s="79">
        <v>3.9862340000000001</v>
      </c>
      <c r="F89" s="66" t="s">
        <v>343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482</v>
      </c>
      <c r="C90" s="78">
        <v>1.746164</v>
      </c>
      <c r="D90" s="78">
        <v>0.211613</v>
      </c>
      <c r="E90" s="78">
        <v>3.9064770000000002</v>
      </c>
      <c r="F90" s="65" t="s">
        <v>360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441</v>
      </c>
      <c r="C91" s="79">
        <v>1.481698</v>
      </c>
      <c r="D91" s="79">
        <v>0.25982100000000002</v>
      </c>
      <c r="E91" s="79">
        <v>3.6753770000000001</v>
      </c>
      <c r="F91" s="66" t="s">
        <v>319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456</v>
      </c>
      <c r="C92" s="78">
        <v>2.0994969999999999</v>
      </c>
      <c r="D92" s="78">
        <v>4.8736579999999998</v>
      </c>
      <c r="E92" s="78">
        <v>3.6450040000000001</v>
      </c>
      <c r="F92" s="65" t="s">
        <v>333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450</v>
      </c>
      <c r="C93" s="79">
        <v>3.583628</v>
      </c>
      <c r="D93" s="79">
        <v>26.942979000000001</v>
      </c>
      <c r="E93" s="79">
        <v>3.577175</v>
      </c>
      <c r="F93" s="66" t="s">
        <v>327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415</v>
      </c>
      <c r="C94" s="78">
        <v>34.027571000000002</v>
      </c>
      <c r="D94" s="78">
        <v>8.5122470000000003</v>
      </c>
      <c r="E94" s="78">
        <v>3.227843</v>
      </c>
      <c r="F94" s="65" t="s">
        <v>294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552</v>
      </c>
      <c r="C95" s="79">
        <v>2.0480649999999998</v>
      </c>
      <c r="D95" s="79">
        <v>0.28184199999999998</v>
      </c>
      <c r="E95" s="79">
        <v>3.0900120000000002</v>
      </c>
      <c r="F95" s="66" t="s">
        <v>549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462</v>
      </c>
      <c r="C96" s="78">
        <v>1.572881</v>
      </c>
      <c r="D96" s="78">
        <v>1.788648</v>
      </c>
      <c r="E96" s="78">
        <v>3.0895220000000001</v>
      </c>
      <c r="F96" s="65" t="s">
        <v>339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454</v>
      </c>
      <c r="C97" s="79">
        <v>1.2671209999999999</v>
      </c>
      <c r="D97" s="79">
        <v>2.9433569999999998</v>
      </c>
      <c r="E97" s="79">
        <v>2.9152870000000002</v>
      </c>
      <c r="F97" s="66" t="s">
        <v>331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543</v>
      </c>
      <c r="C98" s="78">
        <v>1.2402</v>
      </c>
      <c r="D98" s="78">
        <v>0.327405</v>
      </c>
      <c r="E98" s="78">
        <v>2.8544719999999999</v>
      </c>
      <c r="F98" s="65" t="s">
        <v>526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448</v>
      </c>
      <c r="C99" s="79">
        <v>1.6991909999999999</v>
      </c>
      <c r="D99" s="79">
        <v>3.7541910000000001</v>
      </c>
      <c r="E99" s="79">
        <v>2.8378320000000001</v>
      </c>
      <c r="F99" s="66" t="s">
        <v>325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551</v>
      </c>
      <c r="C100" s="78">
        <v>3.5186000000000002E-2</v>
      </c>
      <c r="D100" s="78">
        <v>1.7442949999999999</v>
      </c>
      <c r="E100" s="78">
        <v>2.806505</v>
      </c>
      <c r="F100" s="65" t="s">
        <v>548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451</v>
      </c>
      <c r="C101" s="79">
        <v>8.3478340000000006</v>
      </c>
      <c r="D101" s="79">
        <v>3.203071</v>
      </c>
      <c r="E101" s="79">
        <v>2.742445</v>
      </c>
      <c r="F101" s="66" t="s">
        <v>328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488</v>
      </c>
      <c r="C102" s="78">
        <v>1.864914</v>
      </c>
      <c r="D102" s="78"/>
      <c r="E102" s="78">
        <v>2.1119029999999999</v>
      </c>
      <c r="F102" s="65" t="s">
        <v>366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461</v>
      </c>
      <c r="C103" s="79">
        <v>2.4654479999999999</v>
      </c>
      <c r="D103" s="79">
        <v>5.3669440000000002</v>
      </c>
      <c r="E103" s="79">
        <v>2.103513</v>
      </c>
      <c r="F103" s="66" t="s">
        <v>338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468</v>
      </c>
      <c r="C104" s="78">
        <v>0.27699600000000002</v>
      </c>
      <c r="D104" s="78">
        <v>1.3222700000000001</v>
      </c>
      <c r="E104" s="78">
        <v>1.718707</v>
      </c>
      <c r="F104" s="65" t="s">
        <v>346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485</v>
      </c>
      <c r="C105" s="79">
        <v>1.801256</v>
      </c>
      <c r="D105" s="79">
        <v>1.2861629999999999</v>
      </c>
      <c r="E105" s="79">
        <v>1.6469689999999999</v>
      </c>
      <c r="F105" s="66" t="s">
        <v>363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469</v>
      </c>
      <c r="C106" s="78">
        <v>1.240326</v>
      </c>
      <c r="D106" s="78">
        <v>1.3778220000000001</v>
      </c>
      <c r="E106" s="78">
        <v>1.613103</v>
      </c>
      <c r="F106" s="65" t="s">
        <v>347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471</v>
      </c>
      <c r="C107" s="79">
        <v>0.69317200000000001</v>
      </c>
      <c r="D107" s="79">
        <v>0.32668599999999998</v>
      </c>
      <c r="E107" s="79">
        <v>1.5504990000000001</v>
      </c>
      <c r="F107" s="66" t="s">
        <v>349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433</v>
      </c>
      <c r="C108" s="78">
        <v>3.0153729999999999</v>
      </c>
      <c r="D108" s="78">
        <v>23.598676999999999</v>
      </c>
      <c r="E108" s="78">
        <v>1.543785</v>
      </c>
      <c r="F108" s="65" t="s">
        <v>311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459</v>
      </c>
      <c r="C109" s="79">
        <v>1.998694</v>
      </c>
      <c r="D109" s="79">
        <v>1.167008</v>
      </c>
      <c r="E109" s="79">
        <v>1.5029300000000001</v>
      </c>
      <c r="F109" s="66" t="s">
        <v>336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470</v>
      </c>
      <c r="C110" s="78">
        <v>0.60513799999999995</v>
      </c>
      <c r="D110" s="78">
        <v>1.0378289999999999</v>
      </c>
      <c r="E110" s="78">
        <v>1.4617290000000001</v>
      </c>
      <c r="F110" s="65" t="s">
        <v>348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472</v>
      </c>
      <c r="C111" s="79">
        <v>0.21193400000000001</v>
      </c>
      <c r="D111" s="79">
        <v>7.6141E-2</v>
      </c>
      <c r="E111" s="79">
        <v>1.3999569999999999</v>
      </c>
      <c r="F111" s="66" t="s">
        <v>350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467</v>
      </c>
      <c r="C112" s="78">
        <v>1.4061650000000001</v>
      </c>
      <c r="D112" s="78">
        <v>0.73785000000000001</v>
      </c>
      <c r="E112" s="78">
        <v>1.2349460000000001</v>
      </c>
      <c r="F112" s="65" t="s">
        <v>344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556</v>
      </c>
      <c r="C113" s="79">
        <v>1.4333009999999999</v>
      </c>
      <c r="D113" s="79">
        <v>0.44216</v>
      </c>
      <c r="E113" s="79">
        <v>1.216844</v>
      </c>
      <c r="F113" s="66" t="s">
        <v>345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494</v>
      </c>
      <c r="C114" s="78">
        <v>1.781156</v>
      </c>
      <c r="D114" s="78">
        <v>0.259102</v>
      </c>
      <c r="E114" s="78">
        <v>1.1747700000000001</v>
      </c>
      <c r="F114" s="65" t="s">
        <v>372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464</v>
      </c>
      <c r="C115" s="79">
        <v>2.2527219999999999</v>
      </c>
      <c r="D115" s="79">
        <v>0.30296400000000001</v>
      </c>
      <c r="E115" s="79">
        <v>1.1172580000000001</v>
      </c>
      <c r="F115" s="66" t="s">
        <v>341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483</v>
      </c>
      <c r="C116" s="78">
        <v>1.3989579999999999</v>
      </c>
      <c r="D116" s="78">
        <v>3.2566999999999999E-2</v>
      </c>
      <c r="E116" s="78">
        <v>1.1105670000000001</v>
      </c>
      <c r="F116" s="65" t="s">
        <v>361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489</v>
      </c>
      <c r="C117" s="79">
        <v>0.42676500000000001</v>
      </c>
      <c r="D117" s="79">
        <v>0.46953400000000001</v>
      </c>
      <c r="E117" s="79">
        <v>1.0891729999999999</v>
      </c>
      <c r="F117" s="66" t="s">
        <v>367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463</v>
      </c>
      <c r="C118" s="78">
        <v>1.280484</v>
      </c>
      <c r="D118" s="78">
        <v>1.3411420000000001</v>
      </c>
      <c r="E118" s="78">
        <v>1.0330220000000001</v>
      </c>
      <c r="F118" s="65" t="s">
        <v>340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474</v>
      </c>
      <c r="C119" s="79">
        <v>0.66680399999999995</v>
      </c>
      <c r="D119" s="79">
        <v>1.0131429999999999</v>
      </c>
      <c r="E119" s="79">
        <v>1.027196</v>
      </c>
      <c r="F119" s="66" t="s">
        <v>352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479</v>
      </c>
      <c r="C120" s="78">
        <v>1.228459</v>
      </c>
      <c r="D120" s="78">
        <v>1.212834</v>
      </c>
      <c r="E120" s="78">
        <v>0.98474499999999998</v>
      </c>
      <c r="F120" s="65" t="s">
        <v>357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569</v>
      </c>
      <c r="C121" s="79">
        <v>8.6736999999999995E-2</v>
      </c>
      <c r="D121" s="79">
        <v>0.24249299999999999</v>
      </c>
      <c r="E121" s="79">
        <v>0.96337200000000001</v>
      </c>
      <c r="F121" s="66" t="s">
        <v>568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465</v>
      </c>
      <c r="C122" s="78">
        <v>7.7543160000000002</v>
      </c>
      <c r="D122" s="78">
        <v>0.96333100000000005</v>
      </c>
      <c r="E122" s="78">
        <v>0.94256499999999999</v>
      </c>
      <c r="F122" s="65" t="s">
        <v>342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527</v>
      </c>
      <c r="C123" s="79">
        <v>0.02</v>
      </c>
      <c r="D123" s="79">
        <v>0.60805799999999999</v>
      </c>
      <c r="E123" s="79">
        <v>0.91868399999999995</v>
      </c>
      <c r="F123" s="66" t="s">
        <v>511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550</v>
      </c>
      <c r="C124" s="78">
        <v>0.82978799999999997</v>
      </c>
      <c r="D124" s="78">
        <v>3.4106339999999999</v>
      </c>
      <c r="E124" s="78">
        <v>0.85141299999999998</v>
      </c>
      <c r="F124" s="65" t="s">
        <v>577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597</v>
      </c>
      <c r="C125" s="79">
        <v>3.0000000000000001E-3</v>
      </c>
      <c r="D125" s="79"/>
      <c r="E125" s="79">
        <v>0.79265600000000003</v>
      </c>
      <c r="F125" s="66" t="s">
        <v>594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476</v>
      </c>
      <c r="C126" s="78">
        <v>0.33726800000000001</v>
      </c>
      <c r="D126" s="78">
        <v>0.21704999999999999</v>
      </c>
      <c r="E126" s="78">
        <v>0.78496699999999997</v>
      </c>
      <c r="F126" s="65" t="s">
        <v>354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484</v>
      </c>
      <c r="C127" s="79"/>
      <c r="D127" s="79">
        <v>0.16750000000000001</v>
      </c>
      <c r="E127" s="79">
        <v>0.66195000000000004</v>
      </c>
      <c r="F127" s="66" t="s">
        <v>362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477</v>
      </c>
      <c r="C128" s="78">
        <v>0.10149</v>
      </c>
      <c r="D128" s="78">
        <v>1.1622920000000001</v>
      </c>
      <c r="E128" s="78">
        <v>0.66008100000000003</v>
      </c>
      <c r="F128" s="65" t="s">
        <v>355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487</v>
      </c>
      <c r="C129" s="79">
        <v>0.19097</v>
      </c>
      <c r="D129" s="79">
        <v>0.10828400000000001</v>
      </c>
      <c r="E129" s="79">
        <v>0.573156</v>
      </c>
      <c r="F129" s="66" t="s">
        <v>365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480</v>
      </c>
      <c r="C130" s="78">
        <v>1.272241</v>
      </c>
      <c r="D130" s="78">
        <v>9.4669000000000003E-2</v>
      </c>
      <c r="E130" s="78">
        <v>0.53652200000000005</v>
      </c>
      <c r="F130" s="65" t="s">
        <v>358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529</v>
      </c>
      <c r="C131" s="79">
        <v>0.77528300000000006</v>
      </c>
      <c r="D131" s="79">
        <v>0.25362699999999999</v>
      </c>
      <c r="E131" s="79">
        <v>0.42294100000000001</v>
      </c>
      <c r="F131" s="66" t="s">
        <v>512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481</v>
      </c>
      <c r="C132" s="78">
        <v>0.160472</v>
      </c>
      <c r="D132" s="78">
        <v>0.17518700000000001</v>
      </c>
      <c r="E132" s="78">
        <v>0.38729799999999998</v>
      </c>
      <c r="F132" s="65" t="s">
        <v>359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492</v>
      </c>
      <c r="C133" s="79"/>
      <c r="D133" s="79">
        <v>0.36854999999999999</v>
      </c>
      <c r="E133" s="79">
        <v>0.36954999999999999</v>
      </c>
      <c r="F133" s="66" t="s">
        <v>370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570</v>
      </c>
      <c r="C134" s="78">
        <v>0.22049299999999999</v>
      </c>
      <c r="D134" s="78">
        <v>0.14180000000000001</v>
      </c>
      <c r="E134" s="78">
        <v>0.36266199999999998</v>
      </c>
      <c r="F134" s="65" t="s">
        <v>562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557</v>
      </c>
      <c r="C135" s="79"/>
      <c r="D135" s="79">
        <v>0.14630499999999999</v>
      </c>
      <c r="E135" s="79">
        <v>0.36097499999999999</v>
      </c>
      <c r="F135" s="66" t="s">
        <v>555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598</v>
      </c>
      <c r="C136" s="78"/>
      <c r="D136" s="78"/>
      <c r="E136" s="78">
        <v>0.30653599999999998</v>
      </c>
      <c r="F136" s="65" t="s">
        <v>595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490</v>
      </c>
      <c r="C137" s="79"/>
      <c r="D137" s="79">
        <v>0.28727999999999998</v>
      </c>
      <c r="E137" s="79">
        <v>0.30375000000000002</v>
      </c>
      <c r="F137" s="66" t="s">
        <v>368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574</v>
      </c>
      <c r="C138" s="78">
        <v>0.31085200000000002</v>
      </c>
      <c r="D138" s="78"/>
      <c r="E138" s="78">
        <v>0.30321799999999999</v>
      </c>
      <c r="F138" s="65" t="s">
        <v>572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584</v>
      </c>
      <c r="C139" s="79"/>
      <c r="D139" s="79"/>
      <c r="E139" s="79">
        <v>0.26500000000000001</v>
      </c>
      <c r="F139" s="66" t="s">
        <v>581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452</v>
      </c>
      <c r="C140" s="78"/>
      <c r="D140" s="78">
        <v>0.658968</v>
      </c>
      <c r="E140" s="78">
        <v>0.22320000000000001</v>
      </c>
      <c r="F140" s="65" t="s">
        <v>329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541</v>
      </c>
      <c r="C141" s="79"/>
      <c r="D141" s="79"/>
      <c r="E141" s="79">
        <v>0.20624999999999999</v>
      </c>
      <c r="F141" s="66" t="s">
        <v>524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460</v>
      </c>
      <c r="C142" s="78"/>
      <c r="D142" s="78">
        <v>1.1077999999999999E-2</v>
      </c>
      <c r="E142" s="78">
        <v>0.200734</v>
      </c>
      <c r="F142" s="65" t="s">
        <v>337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493</v>
      </c>
      <c r="C143" s="79">
        <v>0.58945099999999995</v>
      </c>
      <c r="D143" s="79">
        <v>0.66980499999999998</v>
      </c>
      <c r="E143" s="79">
        <v>0.186</v>
      </c>
      <c r="F143" s="66" t="s">
        <v>371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478</v>
      </c>
      <c r="C144" s="78">
        <v>1.8229</v>
      </c>
      <c r="D144" s="78">
        <v>3.6719999999999999E-3</v>
      </c>
      <c r="E144" s="78">
        <v>0.139657</v>
      </c>
      <c r="F144" s="65" t="s">
        <v>356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475</v>
      </c>
      <c r="C145" s="79">
        <v>1.4038330000000001</v>
      </c>
      <c r="D145" s="79">
        <v>0.13487299999999999</v>
      </c>
      <c r="E145" s="79">
        <v>0.13730800000000001</v>
      </c>
      <c r="F145" s="66" t="s">
        <v>353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579</v>
      </c>
      <c r="C146" s="78"/>
      <c r="D146" s="78">
        <v>0.121615</v>
      </c>
      <c r="E146" s="78">
        <v>0.12554499999999999</v>
      </c>
      <c r="F146" s="65" t="s">
        <v>578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542</v>
      </c>
      <c r="C147" s="79"/>
      <c r="D147" s="79"/>
      <c r="E147" s="79">
        <v>0.12299300000000001</v>
      </c>
      <c r="F147" s="66" t="s">
        <v>525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540</v>
      </c>
      <c r="C148" s="78">
        <v>1.7100000000000001E-2</v>
      </c>
      <c r="D148" s="78">
        <v>0.26802900000000002</v>
      </c>
      <c r="E148" s="78">
        <v>0.107136</v>
      </c>
      <c r="F148" s="65" t="s">
        <v>523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530</v>
      </c>
      <c r="C149" s="79">
        <v>0.43260799999999999</v>
      </c>
      <c r="D149" s="79">
        <v>0.10756</v>
      </c>
      <c r="E149" s="79">
        <v>9.9000000000000005E-2</v>
      </c>
      <c r="F149" s="66" t="s">
        <v>513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486</v>
      </c>
      <c r="C150" s="78">
        <v>1.676247</v>
      </c>
      <c r="D150" s="78">
        <v>1E-3</v>
      </c>
      <c r="E150" s="78">
        <v>8.4375000000000006E-2</v>
      </c>
      <c r="F150" s="65" t="s">
        <v>364</v>
      </c>
      <c r="G150" s="10">
        <v>143</v>
      </c>
      <c r="L150" s="5"/>
      <c r="M150" s="5"/>
    </row>
    <row r="151" spans="1:13" ht="20.100000000000001" customHeight="1" x14ac:dyDescent="0.2">
      <c r="A151" s="11">
        <v>144</v>
      </c>
      <c r="B151" s="27" t="s">
        <v>599</v>
      </c>
      <c r="C151" s="79"/>
      <c r="D151" s="79"/>
      <c r="E151" s="79">
        <v>8.2364000000000007E-2</v>
      </c>
      <c r="F151" s="66" t="s">
        <v>596</v>
      </c>
      <c r="G151" s="11">
        <v>144</v>
      </c>
      <c r="L151" s="5"/>
      <c r="M151" s="5"/>
    </row>
    <row r="152" spans="1:13" ht="20.100000000000001" customHeight="1" x14ac:dyDescent="0.2">
      <c r="A152" s="10">
        <v>145</v>
      </c>
      <c r="B152" s="26" t="s">
        <v>573</v>
      </c>
      <c r="C152" s="78"/>
      <c r="D152" s="78">
        <v>7.6299999999999996E-3</v>
      </c>
      <c r="E152" s="78">
        <v>5.0682999999999999E-2</v>
      </c>
      <c r="F152" s="65" t="s">
        <v>571</v>
      </c>
      <c r="G152" s="10">
        <v>145</v>
      </c>
      <c r="L152" s="5"/>
      <c r="M152" s="5"/>
    </row>
    <row r="153" spans="1:13" ht="20.100000000000001" customHeight="1" thickBot="1" x14ac:dyDescent="0.25">
      <c r="A153" s="11"/>
      <c r="B153" s="27" t="s">
        <v>495</v>
      </c>
      <c r="C153" s="79">
        <v>3.5728459999999997</v>
      </c>
      <c r="D153" s="79">
        <v>8.9724950000000003</v>
      </c>
      <c r="E153" s="79">
        <v>9.5711000000000018E-2</v>
      </c>
      <c r="F153" s="66" t="s">
        <v>373</v>
      </c>
      <c r="G153" s="11"/>
      <c r="L153" s="5"/>
      <c r="M153" s="5"/>
    </row>
    <row r="154" spans="1:13" ht="19.5" customHeight="1" thickBot="1" x14ac:dyDescent="0.25">
      <c r="A154" s="22"/>
      <c r="B154" s="64" t="s">
        <v>116</v>
      </c>
      <c r="C154" s="81">
        <f>SUM(C8:C153)</f>
        <v>15998.267027</v>
      </c>
      <c r="D154" s="81">
        <f>SUM(D8:D153)</f>
        <v>12622.916865999996</v>
      </c>
      <c r="E154" s="81">
        <f>SUM(E8:E153)</f>
        <v>16336.327237999996</v>
      </c>
      <c r="F154" s="68" t="s">
        <v>1</v>
      </c>
      <c r="G154" s="25"/>
      <c r="L154" s="5"/>
      <c r="M154" s="5"/>
    </row>
    <row r="155" spans="1:13" ht="35.1" customHeight="1" x14ac:dyDescent="0.2">
      <c r="A155" s="2"/>
      <c r="B155" s="2"/>
      <c r="C155" s="93"/>
      <c r="D155" s="93"/>
      <c r="E155" s="93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  <row r="228" spans="1:13" ht="35.1" customHeight="1" x14ac:dyDescent="0.2">
      <c r="A228" s="2"/>
      <c r="B228" s="2"/>
      <c r="C228" s="2"/>
      <c r="D228" s="2"/>
      <c r="E228" s="2"/>
      <c r="F228" s="2"/>
      <c r="G228" s="2"/>
      <c r="L228" s="5"/>
      <c r="M228" s="5"/>
    </row>
    <row r="229" spans="1:13" ht="35.1" customHeight="1" x14ac:dyDescent="0.2">
      <c r="A229" s="2"/>
      <c r="B229" s="2"/>
      <c r="C229" s="2"/>
      <c r="D229" s="2"/>
      <c r="E229" s="2"/>
      <c r="F229" s="2"/>
      <c r="G229" s="2"/>
      <c r="L229" s="5"/>
      <c r="M22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625" defaultRowHeight="18" customHeight="1" x14ac:dyDescent="0.2"/>
  <cols>
    <col min="1" max="1" width="18.375" style="5" customWidth="1"/>
    <col min="2" max="2" width="11.875" style="5" customWidth="1"/>
    <col min="3" max="3" width="11.875" style="5" bestFit="1" customWidth="1"/>
    <col min="4" max="4" width="25.625" style="5" customWidth="1"/>
    <col min="5" max="5" width="0.875" style="5" customWidth="1"/>
    <col min="6" max="6" width="17.75" style="5" customWidth="1"/>
    <col min="7" max="258" width="8.625" style="5"/>
    <col min="259" max="261" width="25.625" style="5" customWidth="1"/>
    <col min="262" max="514" width="8.625" style="5"/>
    <col min="515" max="517" width="25.625" style="5" customWidth="1"/>
    <col min="518" max="770" width="8.625" style="5"/>
    <col min="771" max="773" width="25.625" style="5" customWidth="1"/>
    <col min="774" max="1026" width="8.625" style="5"/>
    <col min="1027" max="1029" width="25.625" style="5" customWidth="1"/>
    <col min="1030" max="1282" width="8.625" style="5"/>
    <col min="1283" max="1285" width="25.625" style="5" customWidth="1"/>
    <col min="1286" max="1538" width="8.625" style="5"/>
    <col min="1539" max="1541" width="25.625" style="5" customWidth="1"/>
    <col min="1542" max="1794" width="8.625" style="5"/>
    <col min="1795" max="1797" width="25.625" style="5" customWidth="1"/>
    <col min="1798" max="2050" width="8.625" style="5"/>
    <col min="2051" max="2053" width="25.625" style="5" customWidth="1"/>
    <col min="2054" max="2306" width="8.625" style="5"/>
    <col min="2307" max="2309" width="25.625" style="5" customWidth="1"/>
    <col min="2310" max="2562" width="8.625" style="5"/>
    <col min="2563" max="2565" width="25.625" style="5" customWidth="1"/>
    <col min="2566" max="2818" width="8.625" style="5"/>
    <col min="2819" max="2821" width="25.625" style="5" customWidth="1"/>
    <col min="2822" max="3074" width="8.625" style="5"/>
    <col min="3075" max="3077" width="25.625" style="5" customWidth="1"/>
    <col min="3078" max="3330" width="8.625" style="5"/>
    <col min="3331" max="3333" width="25.625" style="5" customWidth="1"/>
    <col min="3334" max="3586" width="8.625" style="5"/>
    <col min="3587" max="3589" width="25.625" style="5" customWidth="1"/>
    <col min="3590" max="3842" width="8.625" style="5"/>
    <col min="3843" max="3845" width="25.625" style="5" customWidth="1"/>
    <col min="3846" max="4098" width="8.625" style="5"/>
    <col min="4099" max="4101" width="25.625" style="5" customWidth="1"/>
    <col min="4102" max="4354" width="8.625" style="5"/>
    <col min="4355" max="4357" width="25.625" style="5" customWidth="1"/>
    <col min="4358" max="4610" width="8.625" style="5"/>
    <col min="4611" max="4613" width="25.625" style="5" customWidth="1"/>
    <col min="4614" max="4866" width="8.625" style="5"/>
    <col min="4867" max="4869" width="25.625" style="5" customWidth="1"/>
    <col min="4870" max="5122" width="8.625" style="5"/>
    <col min="5123" max="5125" width="25.625" style="5" customWidth="1"/>
    <col min="5126" max="5378" width="8.625" style="5"/>
    <col min="5379" max="5381" width="25.625" style="5" customWidth="1"/>
    <col min="5382" max="5634" width="8.625" style="5"/>
    <col min="5635" max="5637" width="25.625" style="5" customWidth="1"/>
    <col min="5638" max="5890" width="8.625" style="5"/>
    <col min="5891" max="5893" width="25.625" style="5" customWidth="1"/>
    <col min="5894" max="6146" width="8.625" style="5"/>
    <col min="6147" max="6149" width="25.625" style="5" customWidth="1"/>
    <col min="6150" max="6402" width="8.625" style="5"/>
    <col min="6403" max="6405" width="25.625" style="5" customWidth="1"/>
    <col min="6406" max="6658" width="8.625" style="5"/>
    <col min="6659" max="6661" width="25.625" style="5" customWidth="1"/>
    <col min="6662" max="6914" width="8.625" style="5"/>
    <col min="6915" max="6917" width="25.625" style="5" customWidth="1"/>
    <col min="6918" max="7170" width="8.625" style="5"/>
    <col min="7171" max="7173" width="25.625" style="5" customWidth="1"/>
    <col min="7174" max="7426" width="8.625" style="5"/>
    <col min="7427" max="7429" width="25.625" style="5" customWidth="1"/>
    <col min="7430" max="7682" width="8.625" style="5"/>
    <col min="7683" max="7685" width="25.625" style="5" customWidth="1"/>
    <col min="7686" max="7938" width="8.625" style="5"/>
    <col min="7939" max="7941" width="25.625" style="5" customWidth="1"/>
    <col min="7942" max="8194" width="8.625" style="5"/>
    <col min="8195" max="8197" width="25.625" style="5" customWidth="1"/>
    <col min="8198" max="8450" width="8.625" style="5"/>
    <col min="8451" max="8453" width="25.625" style="5" customWidth="1"/>
    <col min="8454" max="8706" width="8.625" style="5"/>
    <col min="8707" max="8709" width="25.625" style="5" customWidth="1"/>
    <col min="8710" max="8962" width="8.625" style="5"/>
    <col min="8963" max="8965" width="25.625" style="5" customWidth="1"/>
    <col min="8966" max="9218" width="8.625" style="5"/>
    <col min="9219" max="9221" width="25.625" style="5" customWidth="1"/>
    <col min="9222" max="9474" width="8.625" style="5"/>
    <col min="9475" max="9477" width="25.625" style="5" customWidth="1"/>
    <col min="9478" max="9730" width="8.625" style="5"/>
    <col min="9731" max="9733" width="25.625" style="5" customWidth="1"/>
    <col min="9734" max="9986" width="8.625" style="5"/>
    <col min="9987" max="9989" width="25.625" style="5" customWidth="1"/>
    <col min="9990" max="10242" width="8.625" style="5"/>
    <col min="10243" max="10245" width="25.625" style="5" customWidth="1"/>
    <col min="10246" max="10498" width="8.625" style="5"/>
    <col min="10499" max="10501" width="25.625" style="5" customWidth="1"/>
    <col min="10502" max="10754" width="8.625" style="5"/>
    <col min="10755" max="10757" width="25.625" style="5" customWidth="1"/>
    <col min="10758" max="11010" width="8.625" style="5"/>
    <col min="11011" max="11013" width="25.625" style="5" customWidth="1"/>
    <col min="11014" max="11266" width="8.625" style="5"/>
    <col min="11267" max="11269" width="25.625" style="5" customWidth="1"/>
    <col min="11270" max="11522" width="8.625" style="5"/>
    <col min="11523" max="11525" width="25.625" style="5" customWidth="1"/>
    <col min="11526" max="11778" width="8.625" style="5"/>
    <col min="11779" max="11781" width="25.625" style="5" customWidth="1"/>
    <col min="11782" max="12034" width="8.625" style="5"/>
    <col min="12035" max="12037" width="25.625" style="5" customWidth="1"/>
    <col min="12038" max="12290" width="8.625" style="5"/>
    <col min="12291" max="12293" width="25.625" style="5" customWidth="1"/>
    <col min="12294" max="12546" width="8.625" style="5"/>
    <col min="12547" max="12549" width="25.625" style="5" customWidth="1"/>
    <col min="12550" max="12802" width="8.625" style="5"/>
    <col min="12803" max="12805" width="25.625" style="5" customWidth="1"/>
    <col min="12806" max="13058" width="8.625" style="5"/>
    <col min="13059" max="13061" width="25.625" style="5" customWidth="1"/>
    <col min="13062" max="13314" width="8.625" style="5"/>
    <col min="13315" max="13317" width="25.625" style="5" customWidth="1"/>
    <col min="13318" max="13570" width="8.625" style="5"/>
    <col min="13571" max="13573" width="25.625" style="5" customWidth="1"/>
    <col min="13574" max="13826" width="8.625" style="5"/>
    <col min="13827" max="13829" width="25.625" style="5" customWidth="1"/>
    <col min="13830" max="14082" width="8.625" style="5"/>
    <col min="14083" max="14085" width="25.625" style="5" customWidth="1"/>
    <col min="14086" max="14338" width="8.625" style="5"/>
    <col min="14339" max="14341" width="25.625" style="5" customWidth="1"/>
    <col min="14342" max="14594" width="8.625" style="5"/>
    <col min="14595" max="14597" width="25.625" style="5" customWidth="1"/>
    <col min="14598" max="14850" width="8.625" style="5"/>
    <col min="14851" max="14853" width="25.625" style="5" customWidth="1"/>
    <col min="14854" max="15106" width="8.625" style="5"/>
    <col min="15107" max="15109" width="25.625" style="5" customWidth="1"/>
    <col min="15110" max="15362" width="8.625" style="5"/>
    <col min="15363" max="15365" width="25.625" style="5" customWidth="1"/>
    <col min="15366" max="15618" width="8.625" style="5"/>
    <col min="15619" max="15621" width="25.625" style="5" customWidth="1"/>
    <col min="15622" max="15874" width="8.625" style="5"/>
    <col min="15875" max="15877" width="25.625" style="5" customWidth="1"/>
    <col min="15878" max="16130" width="8.625" style="5"/>
    <col min="16131" max="16133" width="25.625" style="5" customWidth="1"/>
    <col min="16134" max="16384" width="8.625" style="5"/>
  </cols>
  <sheetData>
    <row r="1" spans="1:6" ht="18" customHeight="1" x14ac:dyDescent="0.2">
      <c r="F1" s="49" t="s">
        <v>108</v>
      </c>
    </row>
    <row r="2" spans="1:6" ht="45" customHeight="1" x14ac:dyDescent="0.2">
      <c r="E2" s="49"/>
    </row>
    <row r="3" spans="1:6" ht="30" customHeight="1" x14ac:dyDescent="0.2">
      <c r="A3" s="102" t="s">
        <v>163</v>
      </c>
      <c r="B3" s="102"/>
      <c r="C3" s="102"/>
      <c r="D3" s="102"/>
    </row>
    <row r="4" spans="1:6" ht="30" customHeight="1" x14ac:dyDescent="0.2">
      <c r="A4" s="102" t="s">
        <v>162</v>
      </c>
      <c r="B4" s="102"/>
      <c r="C4" s="102"/>
      <c r="D4" s="102"/>
    </row>
    <row r="5" spans="1:6" ht="18" customHeight="1" x14ac:dyDescent="0.2">
      <c r="A5" s="7" t="s">
        <v>20</v>
      </c>
      <c r="B5" s="100" t="s">
        <v>81</v>
      </c>
      <c r="C5" s="101"/>
      <c r="D5" s="7" t="s">
        <v>21</v>
      </c>
    </row>
    <row r="6" spans="1:6" ht="18" customHeight="1" x14ac:dyDescent="0.2">
      <c r="A6" s="7" t="s">
        <v>22</v>
      </c>
      <c r="B6" s="100" t="s">
        <v>82</v>
      </c>
      <c r="C6" s="101"/>
      <c r="D6" s="8" t="s">
        <v>107</v>
      </c>
    </row>
    <row r="7" spans="1:6" ht="18" customHeight="1" x14ac:dyDescent="0.2">
      <c r="A7" s="10">
        <v>2016</v>
      </c>
      <c r="B7" s="52" t="s">
        <v>97</v>
      </c>
      <c r="C7" s="53" t="s">
        <v>85</v>
      </c>
      <c r="D7" s="82">
        <v>48366.117074000002</v>
      </c>
    </row>
    <row r="8" spans="1:6" ht="18" customHeight="1" x14ac:dyDescent="0.2">
      <c r="A8" s="11">
        <v>2016</v>
      </c>
      <c r="B8" s="55" t="s">
        <v>98</v>
      </c>
      <c r="C8" s="56" t="s">
        <v>86</v>
      </c>
      <c r="D8" s="83">
        <v>44234.754520000002</v>
      </c>
    </row>
    <row r="9" spans="1:6" ht="18" customHeight="1" x14ac:dyDescent="0.2">
      <c r="A9" s="10">
        <v>2016</v>
      </c>
      <c r="B9" s="52" t="s">
        <v>99</v>
      </c>
      <c r="C9" s="53" t="s">
        <v>87</v>
      </c>
      <c r="D9" s="82">
        <v>49212.604177000001</v>
      </c>
    </row>
    <row r="10" spans="1:6" ht="18" customHeight="1" x14ac:dyDescent="0.2">
      <c r="A10" s="11">
        <v>2016</v>
      </c>
      <c r="B10" s="55" t="s">
        <v>105</v>
      </c>
      <c r="C10" s="56" t="s">
        <v>88</v>
      </c>
      <c r="D10" s="83">
        <v>46179.006372999997</v>
      </c>
    </row>
    <row r="11" spans="1:6" ht="18" customHeight="1" x14ac:dyDescent="0.2">
      <c r="A11" s="10">
        <v>2016</v>
      </c>
      <c r="B11" s="52" t="s">
        <v>106</v>
      </c>
      <c r="C11" s="53" t="s">
        <v>89</v>
      </c>
      <c r="D11" s="82">
        <v>37246.527608999997</v>
      </c>
    </row>
    <row r="12" spans="1:6" ht="18" customHeight="1" x14ac:dyDescent="0.2">
      <c r="A12" s="11">
        <v>2016</v>
      </c>
      <c r="B12" s="55" t="s">
        <v>100</v>
      </c>
      <c r="C12" s="56" t="s">
        <v>90</v>
      </c>
      <c r="D12" s="83">
        <v>45097.914631</v>
      </c>
    </row>
    <row r="13" spans="1:6" ht="18" customHeight="1" x14ac:dyDescent="0.2">
      <c r="A13" s="10">
        <v>2016</v>
      </c>
      <c r="B13" s="52" t="s">
        <v>101</v>
      </c>
      <c r="C13" s="53" t="s">
        <v>91</v>
      </c>
      <c r="D13" s="82">
        <v>34949.155332000002</v>
      </c>
    </row>
    <row r="14" spans="1:6" ht="18" customHeight="1" x14ac:dyDescent="0.2">
      <c r="A14" s="11">
        <v>2016</v>
      </c>
      <c r="B14" s="55" t="s">
        <v>102</v>
      </c>
      <c r="C14" s="56" t="s">
        <v>92</v>
      </c>
      <c r="D14" s="83">
        <v>42877.731160000003</v>
      </c>
    </row>
    <row r="15" spans="1:6" ht="18" customHeight="1" x14ac:dyDescent="0.2">
      <c r="A15" s="10">
        <v>2016</v>
      </c>
      <c r="B15" s="52" t="s">
        <v>103</v>
      </c>
      <c r="C15" s="53" t="s">
        <v>93</v>
      </c>
      <c r="D15" s="82">
        <v>42321.534026000001</v>
      </c>
    </row>
    <row r="16" spans="1:6" ht="18" customHeight="1" x14ac:dyDescent="0.2">
      <c r="A16" s="11">
        <v>2016</v>
      </c>
      <c r="B16" s="55" t="s">
        <v>104</v>
      </c>
      <c r="C16" s="56" t="s">
        <v>94</v>
      </c>
      <c r="D16" s="83">
        <v>40416.666037000003</v>
      </c>
    </row>
    <row r="17" spans="1:4" ht="18" customHeight="1" x14ac:dyDescent="0.2">
      <c r="A17" s="10">
        <v>2017</v>
      </c>
      <c r="B17" s="52" t="s">
        <v>95</v>
      </c>
      <c r="C17" s="53" t="s">
        <v>83</v>
      </c>
      <c r="D17" s="82">
        <v>43297.041624999998</v>
      </c>
    </row>
    <row r="18" spans="1:4" ht="18" customHeight="1" x14ac:dyDescent="0.2">
      <c r="A18" s="11">
        <v>2017</v>
      </c>
      <c r="B18" s="55" t="s">
        <v>96</v>
      </c>
      <c r="C18" s="56" t="s">
        <v>84</v>
      </c>
      <c r="D18" s="83">
        <v>36603.741779000004</v>
      </c>
    </row>
    <row r="19" spans="1:4" ht="18" customHeight="1" thickBot="1" x14ac:dyDescent="0.25">
      <c r="A19" s="58">
        <v>2017</v>
      </c>
      <c r="B19" s="59" t="s">
        <v>97</v>
      </c>
      <c r="C19" s="60" t="s">
        <v>85</v>
      </c>
      <c r="D19" s="84">
        <v>38654.259071</v>
      </c>
    </row>
    <row r="21" spans="1:4" ht="18" customHeight="1" x14ac:dyDescent="0.2">
      <c r="D21" s="94"/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625" defaultRowHeight="18" customHeight="1" x14ac:dyDescent="0.2"/>
  <cols>
    <col min="1" max="1" width="7.125" style="5" bestFit="1" customWidth="1"/>
    <col min="2" max="2" width="32.6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2.625" style="5" customWidth="1"/>
    <col min="7" max="7" width="5.625" style="5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164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66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23</v>
      </c>
      <c r="B5" s="107" t="s">
        <v>25</v>
      </c>
      <c r="C5" s="92" t="s">
        <v>593</v>
      </c>
      <c r="D5" s="92" t="s">
        <v>576</v>
      </c>
      <c r="E5" s="92" t="s">
        <v>593</v>
      </c>
      <c r="F5" s="108" t="s">
        <v>24</v>
      </c>
      <c r="G5" s="109" t="s">
        <v>139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15.75" customHeight="1" x14ac:dyDescent="0.2">
      <c r="A8" s="10">
        <v>1</v>
      </c>
      <c r="B8" s="12" t="s">
        <v>140</v>
      </c>
      <c r="C8" s="78">
        <v>1881.1151</v>
      </c>
      <c r="D8" s="78">
        <v>1455.6265129999999</v>
      </c>
      <c r="E8" s="78">
        <v>1717.2944379999999</v>
      </c>
      <c r="F8" s="14" t="s">
        <v>118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26</v>
      </c>
      <c r="C9" s="79">
        <v>3104.9431979999999</v>
      </c>
      <c r="D9" s="79">
        <v>1629.6928519999999</v>
      </c>
      <c r="E9" s="79">
        <v>2175.9019760000001</v>
      </c>
      <c r="F9" s="15" t="s">
        <v>119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27</v>
      </c>
      <c r="C10" s="78">
        <v>323.05122</v>
      </c>
      <c r="D10" s="78">
        <v>176.05037200000001</v>
      </c>
      <c r="E10" s="78">
        <v>316.71880800000002</v>
      </c>
      <c r="F10" s="14" t="s">
        <v>120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141</v>
      </c>
      <c r="C11" s="79">
        <v>2901.6126100000001</v>
      </c>
      <c r="D11" s="79">
        <v>2153.615182</v>
      </c>
      <c r="E11" s="79">
        <v>2703.077378</v>
      </c>
      <c r="F11" s="15" t="s">
        <v>121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28</v>
      </c>
      <c r="C12" s="78">
        <v>638.25971400000003</v>
      </c>
      <c r="D12" s="78">
        <v>867.39697200000001</v>
      </c>
      <c r="E12" s="78">
        <v>1300.3081010000001</v>
      </c>
      <c r="F12" s="14" t="s">
        <v>122</v>
      </c>
      <c r="G12" s="10">
        <v>5</v>
      </c>
      <c r="L12" s="5"/>
      <c r="M12" s="5"/>
    </row>
    <row r="13" spans="1:13" ht="12.75" x14ac:dyDescent="0.2">
      <c r="A13" s="11">
        <v>6</v>
      </c>
      <c r="B13" s="13" t="s">
        <v>29</v>
      </c>
      <c r="C13" s="79">
        <v>4335.3061289999996</v>
      </c>
      <c r="D13" s="79">
        <v>3794.2972840000002</v>
      </c>
      <c r="E13" s="79">
        <v>3985.7376610000001</v>
      </c>
      <c r="F13" s="15" t="s">
        <v>123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142</v>
      </c>
      <c r="C14" s="78">
        <v>1651.9750739999999</v>
      </c>
      <c r="D14" s="78">
        <v>1069.691816</v>
      </c>
      <c r="E14" s="78">
        <v>1380.7734780000001</v>
      </c>
      <c r="F14" s="14" t="s">
        <v>124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50</v>
      </c>
      <c r="C15" s="79">
        <v>137.32758100000001</v>
      </c>
      <c r="D15" s="79">
        <v>116.657388</v>
      </c>
      <c r="E15" s="79">
        <v>105.93138</v>
      </c>
      <c r="F15" s="15" t="s">
        <v>125</v>
      </c>
      <c r="G15" s="11">
        <v>8</v>
      </c>
      <c r="L15" s="5"/>
      <c r="M15" s="5"/>
    </row>
    <row r="16" spans="1:13" ht="51" x14ac:dyDescent="0.2">
      <c r="A16" s="10">
        <v>9</v>
      </c>
      <c r="B16" s="12" t="s">
        <v>109</v>
      </c>
      <c r="C16" s="78">
        <v>415.17311100000001</v>
      </c>
      <c r="D16" s="78">
        <v>283.696934</v>
      </c>
      <c r="E16" s="78">
        <v>279.50208600000002</v>
      </c>
      <c r="F16" s="14" t="s">
        <v>126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143</v>
      </c>
      <c r="C17" s="79">
        <v>600.89118800000006</v>
      </c>
      <c r="D17" s="79">
        <v>459.66744999999997</v>
      </c>
      <c r="E17" s="79">
        <v>512.46214399999997</v>
      </c>
      <c r="F17" s="15" t="s">
        <v>127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110</v>
      </c>
      <c r="C18" s="78">
        <v>1680.2594019999999</v>
      </c>
      <c r="D18" s="78">
        <v>1583.130977</v>
      </c>
      <c r="E18" s="78">
        <v>1477.7573440000001</v>
      </c>
      <c r="F18" s="14" t="s">
        <v>128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111</v>
      </c>
      <c r="C19" s="79">
        <v>427.67767700000002</v>
      </c>
      <c r="D19" s="79">
        <v>297.10284100000001</v>
      </c>
      <c r="E19" s="79">
        <v>263.79856999999998</v>
      </c>
      <c r="F19" s="15" t="s">
        <v>129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30</v>
      </c>
      <c r="C20" s="78">
        <v>678.22973500000001</v>
      </c>
      <c r="D20" s="78">
        <v>507.27574099999998</v>
      </c>
      <c r="E20" s="78">
        <v>516.626126</v>
      </c>
      <c r="F20" s="14" t="s">
        <v>130</v>
      </c>
      <c r="G20" s="10">
        <v>13</v>
      </c>
      <c r="L20" s="5"/>
      <c r="M20" s="5"/>
    </row>
    <row r="21" spans="1:13" ht="51" x14ac:dyDescent="0.2">
      <c r="A21" s="11">
        <v>14</v>
      </c>
      <c r="B21" s="13" t="s">
        <v>112</v>
      </c>
      <c r="C21" s="79">
        <v>767.43163900000002</v>
      </c>
      <c r="D21" s="79">
        <v>1083.7723510000001</v>
      </c>
      <c r="E21" s="79">
        <v>1100.585225</v>
      </c>
      <c r="F21" s="15" t="s">
        <v>131</v>
      </c>
      <c r="G21" s="11">
        <v>14</v>
      </c>
      <c r="L21" s="5"/>
      <c r="M21" s="5"/>
    </row>
    <row r="22" spans="1:13" ht="12.75" x14ac:dyDescent="0.2">
      <c r="A22" s="10">
        <v>15</v>
      </c>
      <c r="B22" s="12" t="s">
        <v>31</v>
      </c>
      <c r="C22" s="78">
        <v>4693.7967269999999</v>
      </c>
      <c r="D22" s="78">
        <v>3438.9861700000001</v>
      </c>
      <c r="E22" s="78">
        <v>3474.0240349999999</v>
      </c>
      <c r="F22" s="14" t="s">
        <v>132</v>
      </c>
      <c r="G22" s="10">
        <v>15</v>
      </c>
      <c r="L22" s="5"/>
      <c r="M22" s="5"/>
    </row>
    <row r="23" spans="1:13" ht="63.75" x14ac:dyDescent="0.2">
      <c r="A23" s="11">
        <v>16</v>
      </c>
      <c r="B23" s="13" t="s">
        <v>32</v>
      </c>
      <c r="C23" s="79">
        <v>11903.026621000001</v>
      </c>
      <c r="D23" s="79">
        <v>9025.5427130000007</v>
      </c>
      <c r="E23" s="79">
        <v>8533.6937269999999</v>
      </c>
      <c r="F23" s="15" t="s">
        <v>133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33</v>
      </c>
      <c r="C24" s="78">
        <v>9072.970636</v>
      </c>
      <c r="D24" s="78">
        <v>6301.7086959999997</v>
      </c>
      <c r="E24" s="78">
        <v>6499.6890169999997</v>
      </c>
      <c r="F24" s="14" t="s">
        <v>134</v>
      </c>
      <c r="G24" s="10">
        <v>17</v>
      </c>
      <c r="L24" s="5"/>
      <c r="M24" s="5"/>
    </row>
    <row r="25" spans="1:13" ht="63.75" x14ac:dyDescent="0.2">
      <c r="A25" s="11">
        <v>18</v>
      </c>
      <c r="B25" s="13" t="s">
        <v>113</v>
      </c>
      <c r="C25" s="79">
        <v>1202.9547359999999</v>
      </c>
      <c r="D25" s="79">
        <v>827.49974999999995</v>
      </c>
      <c r="E25" s="79">
        <v>914.71524599999998</v>
      </c>
      <c r="F25" s="15" t="s">
        <v>135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114</v>
      </c>
      <c r="C26" s="78">
        <v>917.217624</v>
      </c>
      <c r="D26" s="78">
        <v>761.29078300000003</v>
      </c>
      <c r="E26" s="78">
        <v>610.54401099999995</v>
      </c>
      <c r="F26" s="14" t="s">
        <v>136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34</v>
      </c>
      <c r="C27" s="79">
        <v>1027.2956859999999</v>
      </c>
      <c r="D27" s="79">
        <v>764.23723399999994</v>
      </c>
      <c r="E27" s="79">
        <v>775.43905400000006</v>
      </c>
      <c r="F27" s="15" t="s">
        <v>49</v>
      </c>
      <c r="G27" s="11">
        <v>20</v>
      </c>
      <c r="L27" s="5"/>
      <c r="M27" s="5"/>
    </row>
    <row r="28" spans="1:13" ht="13.5" thickBot="1" x14ac:dyDescent="0.25">
      <c r="A28" s="19">
        <v>21</v>
      </c>
      <c r="B28" s="20" t="s">
        <v>35</v>
      </c>
      <c r="C28" s="80">
        <v>5.6016659999999998</v>
      </c>
      <c r="D28" s="80">
        <v>6.8017599999999998</v>
      </c>
      <c r="E28" s="80">
        <v>9.6792660000000001</v>
      </c>
      <c r="F28" s="21" t="s">
        <v>137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116</v>
      </c>
      <c r="C29" s="81">
        <f t="shared" ref="C29:D29" si="0">SUM(C8:C28)</f>
        <v>48366.117073999994</v>
      </c>
      <c r="D29" s="81">
        <f t="shared" si="0"/>
        <v>36603.741779000004</v>
      </c>
      <c r="E29" s="81">
        <f>SUM(E8:E28)</f>
        <v>38654.259070999993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93"/>
      <c r="D30" s="93"/>
      <c r="E30" s="93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625" defaultRowHeight="18" customHeight="1" x14ac:dyDescent="0.2"/>
  <cols>
    <col min="1" max="1" width="3.875" style="5" bestFit="1" customWidth="1"/>
    <col min="2" max="2" width="27.25" style="5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33.87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165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79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145</v>
      </c>
      <c r="B5" s="107" t="s">
        <v>152</v>
      </c>
      <c r="C5" s="92" t="s">
        <v>593</v>
      </c>
      <c r="D5" s="92" t="s">
        <v>576</v>
      </c>
      <c r="E5" s="92" t="s">
        <v>593</v>
      </c>
      <c r="F5" s="108" t="s">
        <v>151</v>
      </c>
      <c r="G5" s="109" t="s">
        <v>144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3716.6345150000002</v>
      </c>
      <c r="D8" s="78">
        <v>3430.7041450000002</v>
      </c>
      <c r="E8" s="78">
        <v>3651.7963479999999</v>
      </c>
      <c r="F8" s="14" t="s">
        <v>558</v>
      </c>
      <c r="G8" s="10">
        <v>1</v>
      </c>
      <c r="L8" s="5"/>
      <c r="M8" s="5"/>
    </row>
    <row r="9" spans="1:13" ht="25.5" x14ac:dyDescent="0.2">
      <c r="A9" s="11">
        <v>2</v>
      </c>
      <c r="B9" s="13" t="s">
        <v>567</v>
      </c>
      <c r="C9" s="79">
        <v>1647.509249</v>
      </c>
      <c r="D9" s="79">
        <v>1142.688414</v>
      </c>
      <c r="E9" s="79">
        <v>1626.8763349999999</v>
      </c>
      <c r="F9" s="15" t="s">
        <v>559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7</v>
      </c>
      <c r="C10" s="78">
        <v>2395.3619039999999</v>
      </c>
      <c r="D10" s="78">
        <v>1765.5965639999999</v>
      </c>
      <c r="E10" s="78">
        <v>2171.2606390000001</v>
      </c>
      <c r="F10" s="14" t="s">
        <v>146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8</v>
      </c>
      <c r="C11" s="79">
        <v>16220.416252999999</v>
      </c>
      <c r="D11" s="79">
        <v>11238.574897</v>
      </c>
      <c r="E11" s="79">
        <v>11822.900587</v>
      </c>
      <c r="F11" s="15" t="s">
        <v>147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48</v>
      </c>
      <c r="C12" s="78">
        <v>595.68065999999999</v>
      </c>
      <c r="D12" s="78">
        <v>511.59527300000002</v>
      </c>
      <c r="E12" s="78">
        <v>547.53680999999995</v>
      </c>
      <c r="F12" s="14" t="s">
        <v>148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10</v>
      </c>
      <c r="C13" s="79">
        <v>949.40138899999999</v>
      </c>
      <c r="D13" s="79">
        <v>413.72855099999998</v>
      </c>
      <c r="E13" s="79">
        <v>584.44435299999998</v>
      </c>
      <c r="F13" s="15" t="s">
        <v>11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12</v>
      </c>
      <c r="C14" s="78">
        <v>7110.498791</v>
      </c>
      <c r="D14" s="78">
        <v>6369.7078750000001</v>
      </c>
      <c r="E14" s="78">
        <v>5640.5033800000001</v>
      </c>
      <c r="F14" s="14" t="s">
        <v>13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14</v>
      </c>
      <c r="C15" s="79">
        <v>1753.0832479999999</v>
      </c>
      <c r="D15" s="79">
        <v>1124.7407840000001</v>
      </c>
      <c r="E15" s="79">
        <v>1184.5084429999999</v>
      </c>
      <c r="F15" s="15" t="s">
        <v>15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16</v>
      </c>
      <c r="C16" s="78">
        <v>12906.257970000001</v>
      </c>
      <c r="D16" s="78">
        <v>9678.0045719999998</v>
      </c>
      <c r="E16" s="78">
        <v>10505.868859</v>
      </c>
      <c r="F16" s="14" t="s">
        <v>149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17</v>
      </c>
      <c r="C17" s="79">
        <v>1071.273095</v>
      </c>
      <c r="D17" s="79">
        <v>928.40070400000002</v>
      </c>
      <c r="E17" s="79">
        <v>918.56331699999998</v>
      </c>
      <c r="F17" s="15" t="s">
        <v>150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18</v>
      </c>
      <c r="C18" s="80"/>
      <c r="D18" s="80"/>
      <c r="E18" s="80"/>
      <c r="F18" s="21" t="s">
        <v>19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116</v>
      </c>
      <c r="C19" s="81">
        <f t="shared" ref="C19:D19" si="0">SUM(C8:C18)</f>
        <v>48366.117073999994</v>
      </c>
      <c r="D19" s="81">
        <f t="shared" si="0"/>
        <v>36603.741778999996</v>
      </c>
      <c r="E19" s="81">
        <f>SUM(E8:E18)</f>
        <v>38654.259071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93"/>
      <c r="D20" s="93"/>
      <c r="E20" s="93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7"/>
  <sheetViews>
    <sheetView showGridLines="0" rightToLeft="1" workbookViewId="0"/>
  </sheetViews>
  <sheetFormatPr defaultColWidth="8.625" defaultRowHeight="18" customHeight="1" x14ac:dyDescent="0.2"/>
  <cols>
    <col min="1" max="1" width="4.875" style="5" bestFit="1" customWidth="1"/>
    <col min="2" max="2" width="26.875" style="5" bestFit="1" customWidth="1"/>
    <col min="3" max="3" width="14.875" style="5" bestFit="1" customWidth="1"/>
    <col min="4" max="4" width="14.75" style="5" bestFit="1" customWidth="1"/>
    <col min="5" max="5" width="14.875" style="5" bestFit="1" customWidth="1"/>
    <col min="6" max="6" width="27.625" style="5" bestFit="1" customWidth="1"/>
    <col min="7" max="7" width="5" style="5" bestFit="1" customWidth="1"/>
    <col min="8" max="8" width="0.375" style="5" customWidth="1"/>
    <col min="9" max="9" width="11.625" style="5" bestFit="1" customWidth="1"/>
    <col min="10" max="11" width="8.625" style="5"/>
    <col min="12" max="13" width="8.625" style="6"/>
    <col min="14" max="247" width="8.625" style="5"/>
    <col min="248" max="248" width="5.625" style="5" customWidth="1"/>
    <col min="249" max="249" width="32.625" style="5" customWidth="1"/>
    <col min="250" max="250" width="5.625" style="5" customWidth="1"/>
    <col min="251" max="251" width="32.625" style="5" customWidth="1"/>
    <col min="252" max="257" width="8.625" style="5"/>
    <col min="258" max="258" width="32.625" style="5" customWidth="1"/>
    <col min="259" max="259" width="5.625" style="5" customWidth="1"/>
    <col min="260" max="260" width="32.625" style="5" customWidth="1"/>
    <col min="261" max="261" width="5.625" style="5" customWidth="1"/>
    <col min="262" max="503" width="8.625" style="5"/>
    <col min="504" max="504" width="5.625" style="5" customWidth="1"/>
    <col min="505" max="505" width="32.625" style="5" customWidth="1"/>
    <col min="506" max="506" width="5.625" style="5" customWidth="1"/>
    <col min="507" max="507" width="32.625" style="5" customWidth="1"/>
    <col min="508" max="513" width="8.625" style="5"/>
    <col min="514" max="514" width="32.625" style="5" customWidth="1"/>
    <col min="515" max="515" width="5.625" style="5" customWidth="1"/>
    <col min="516" max="516" width="32.625" style="5" customWidth="1"/>
    <col min="517" max="517" width="5.625" style="5" customWidth="1"/>
    <col min="518" max="759" width="8.625" style="5"/>
    <col min="760" max="760" width="5.625" style="5" customWidth="1"/>
    <col min="761" max="761" width="32.625" style="5" customWidth="1"/>
    <col min="762" max="762" width="5.625" style="5" customWidth="1"/>
    <col min="763" max="763" width="32.625" style="5" customWidth="1"/>
    <col min="764" max="769" width="8.625" style="5"/>
    <col min="770" max="770" width="32.625" style="5" customWidth="1"/>
    <col min="771" max="771" width="5.625" style="5" customWidth="1"/>
    <col min="772" max="772" width="32.625" style="5" customWidth="1"/>
    <col min="773" max="773" width="5.625" style="5" customWidth="1"/>
    <col min="774" max="1015" width="8.625" style="5"/>
    <col min="1016" max="1016" width="5.625" style="5" customWidth="1"/>
    <col min="1017" max="1017" width="32.625" style="5" customWidth="1"/>
    <col min="1018" max="1018" width="5.625" style="5" customWidth="1"/>
    <col min="1019" max="1019" width="32.625" style="5" customWidth="1"/>
    <col min="1020" max="1025" width="8.625" style="5"/>
    <col min="1026" max="1026" width="32.625" style="5" customWidth="1"/>
    <col min="1027" max="1027" width="5.625" style="5" customWidth="1"/>
    <col min="1028" max="1028" width="32.625" style="5" customWidth="1"/>
    <col min="1029" max="1029" width="5.625" style="5" customWidth="1"/>
    <col min="1030" max="1271" width="8.625" style="5"/>
    <col min="1272" max="1272" width="5.625" style="5" customWidth="1"/>
    <col min="1273" max="1273" width="32.625" style="5" customWidth="1"/>
    <col min="1274" max="1274" width="5.625" style="5" customWidth="1"/>
    <col min="1275" max="1275" width="32.625" style="5" customWidth="1"/>
    <col min="1276" max="1281" width="8.625" style="5"/>
    <col min="1282" max="1282" width="32.625" style="5" customWidth="1"/>
    <col min="1283" max="1283" width="5.625" style="5" customWidth="1"/>
    <col min="1284" max="1284" width="32.625" style="5" customWidth="1"/>
    <col min="1285" max="1285" width="5.625" style="5" customWidth="1"/>
    <col min="1286" max="1527" width="8.625" style="5"/>
    <col min="1528" max="1528" width="5.625" style="5" customWidth="1"/>
    <col min="1529" max="1529" width="32.625" style="5" customWidth="1"/>
    <col min="1530" max="1530" width="5.625" style="5" customWidth="1"/>
    <col min="1531" max="1531" width="32.625" style="5" customWidth="1"/>
    <col min="1532" max="1537" width="8.625" style="5"/>
    <col min="1538" max="1538" width="32.625" style="5" customWidth="1"/>
    <col min="1539" max="1539" width="5.625" style="5" customWidth="1"/>
    <col min="1540" max="1540" width="32.625" style="5" customWidth="1"/>
    <col min="1541" max="1541" width="5.625" style="5" customWidth="1"/>
    <col min="1542" max="1783" width="8.625" style="5"/>
    <col min="1784" max="1784" width="5.625" style="5" customWidth="1"/>
    <col min="1785" max="1785" width="32.625" style="5" customWidth="1"/>
    <col min="1786" max="1786" width="5.625" style="5" customWidth="1"/>
    <col min="1787" max="1787" width="32.625" style="5" customWidth="1"/>
    <col min="1788" max="1793" width="8.625" style="5"/>
    <col min="1794" max="1794" width="32.625" style="5" customWidth="1"/>
    <col min="1795" max="1795" width="5.625" style="5" customWidth="1"/>
    <col min="1796" max="1796" width="32.625" style="5" customWidth="1"/>
    <col min="1797" max="1797" width="5.625" style="5" customWidth="1"/>
    <col min="1798" max="2039" width="8.625" style="5"/>
    <col min="2040" max="2040" width="5.625" style="5" customWidth="1"/>
    <col min="2041" max="2041" width="32.625" style="5" customWidth="1"/>
    <col min="2042" max="2042" width="5.625" style="5" customWidth="1"/>
    <col min="2043" max="2043" width="32.625" style="5" customWidth="1"/>
    <col min="2044" max="2049" width="8.625" style="5"/>
    <col min="2050" max="2050" width="32.625" style="5" customWidth="1"/>
    <col min="2051" max="2051" width="5.625" style="5" customWidth="1"/>
    <col min="2052" max="2052" width="32.625" style="5" customWidth="1"/>
    <col min="2053" max="2053" width="5.625" style="5" customWidth="1"/>
    <col min="2054" max="2295" width="8.625" style="5"/>
    <col min="2296" max="2296" width="5.625" style="5" customWidth="1"/>
    <col min="2297" max="2297" width="32.625" style="5" customWidth="1"/>
    <col min="2298" max="2298" width="5.625" style="5" customWidth="1"/>
    <col min="2299" max="2299" width="32.625" style="5" customWidth="1"/>
    <col min="2300" max="2305" width="8.625" style="5"/>
    <col min="2306" max="2306" width="32.625" style="5" customWidth="1"/>
    <col min="2307" max="2307" width="5.625" style="5" customWidth="1"/>
    <col min="2308" max="2308" width="32.625" style="5" customWidth="1"/>
    <col min="2309" max="2309" width="5.625" style="5" customWidth="1"/>
    <col min="2310" max="2551" width="8.625" style="5"/>
    <col min="2552" max="2552" width="5.625" style="5" customWidth="1"/>
    <col min="2553" max="2553" width="32.625" style="5" customWidth="1"/>
    <col min="2554" max="2554" width="5.625" style="5" customWidth="1"/>
    <col min="2555" max="2555" width="32.625" style="5" customWidth="1"/>
    <col min="2556" max="2561" width="8.625" style="5"/>
    <col min="2562" max="2562" width="32.625" style="5" customWidth="1"/>
    <col min="2563" max="2563" width="5.625" style="5" customWidth="1"/>
    <col min="2564" max="2564" width="32.625" style="5" customWidth="1"/>
    <col min="2565" max="2565" width="5.625" style="5" customWidth="1"/>
    <col min="2566" max="2807" width="8.625" style="5"/>
    <col min="2808" max="2808" width="5.625" style="5" customWidth="1"/>
    <col min="2809" max="2809" width="32.625" style="5" customWidth="1"/>
    <col min="2810" max="2810" width="5.625" style="5" customWidth="1"/>
    <col min="2811" max="2811" width="32.625" style="5" customWidth="1"/>
    <col min="2812" max="2817" width="8.625" style="5"/>
    <col min="2818" max="2818" width="32.625" style="5" customWidth="1"/>
    <col min="2819" max="2819" width="5.625" style="5" customWidth="1"/>
    <col min="2820" max="2820" width="32.625" style="5" customWidth="1"/>
    <col min="2821" max="2821" width="5.625" style="5" customWidth="1"/>
    <col min="2822" max="3063" width="8.625" style="5"/>
    <col min="3064" max="3064" width="5.625" style="5" customWidth="1"/>
    <col min="3065" max="3065" width="32.625" style="5" customWidth="1"/>
    <col min="3066" max="3066" width="5.625" style="5" customWidth="1"/>
    <col min="3067" max="3067" width="32.625" style="5" customWidth="1"/>
    <col min="3068" max="3073" width="8.625" style="5"/>
    <col min="3074" max="3074" width="32.625" style="5" customWidth="1"/>
    <col min="3075" max="3075" width="5.625" style="5" customWidth="1"/>
    <col min="3076" max="3076" width="32.625" style="5" customWidth="1"/>
    <col min="3077" max="3077" width="5.625" style="5" customWidth="1"/>
    <col min="3078" max="3319" width="8.625" style="5"/>
    <col min="3320" max="3320" width="5.625" style="5" customWidth="1"/>
    <col min="3321" max="3321" width="32.625" style="5" customWidth="1"/>
    <col min="3322" max="3322" width="5.625" style="5" customWidth="1"/>
    <col min="3323" max="3323" width="32.625" style="5" customWidth="1"/>
    <col min="3324" max="3329" width="8.625" style="5"/>
    <col min="3330" max="3330" width="32.625" style="5" customWidth="1"/>
    <col min="3331" max="3331" width="5.625" style="5" customWidth="1"/>
    <col min="3332" max="3332" width="32.625" style="5" customWidth="1"/>
    <col min="3333" max="3333" width="5.625" style="5" customWidth="1"/>
    <col min="3334" max="3575" width="8.625" style="5"/>
    <col min="3576" max="3576" width="5.625" style="5" customWidth="1"/>
    <col min="3577" max="3577" width="32.625" style="5" customWidth="1"/>
    <col min="3578" max="3578" width="5.625" style="5" customWidth="1"/>
    <col min="3579" max="3579" width="32.625" style="5" customWidth="1"/>
    <col min="3580" max="3585" width="8.625" style="5"/>
    <col min="3586" max="3586" width="32.625" style="5" customWidth="1"/>
    <col min="3587" max="3587" width="5.625" style="5" customWidth="1"/>
    <col min="3588" max="3588" width="32.625" style="5" customWidth="1"/>
    <col min="3589" max="3589" width="5.625" style="5" customWidth="1"/>
    <col min="3590" max="3831" width="8.625" style="5"/>
    <col min="3832" max="3832" width="5.625" style="5" customWidth="1"/>
    <col min="3833" max="3833" width="32.625" style="5" customWidth="1"/>
    <col min="3834" max="3834" width="5.625" style="5" customWidth="1"/>
    <col min="3835" max="3835" width="32.625" style="5" customWidth="1"/>
    <col min="3836" max="3841" width="8.625" style="5"/>
    <col min="3842" max="3842" width="32.625" style="5" customWidth="1"/>
    <col min="3843" max="3843" width="5.625" style="5" customWidth="1"/>
    <col min="3844" max="3844" width="32.625" style="5" customWidth="1"/>
    <col min="3845" max="3845" width="5.625" style="5" customWidth="1"/>
    <col min="3846" max="4087" width="8.625" style="5"/>
    <col min="4088" max="4088" width="5.625" style="5" customWidth="1"/>
    <col min="4089" max="4089" width="32.625" style="5" customWidth="1"/>
    <col min="4090" max="4090" width="5.625" style="5" customWidth="1"/>
    <col min="4091" max="4091" width="32.625" style="5" customWidth="1"/>
    <col min="4092" max="4097" width="8.625" style="5"/>
    <col min="4098" max="4098" width="32.625" style="5" customWidth="1"/>
    <col min="4099" max="4099" width="5.625" style="5" customWidth="1"/>
    <col min="4100" max="4100" width="32.625" style="5" customWidth="1"/>
    <col min="4101" max="4101" width="5.625" style="5" customWidth="1"/>
    <col min="4102" max="4343" width="8.625" style="5"/>
    <col min="4344" max="4344" width="5.625" style="5" customWidth="1"/>
    <col min="4345" max="4345" width="32.625" style="5" customWidth="1"/>
    <col min="4346" max="4346" width="5.625" style="5" customWidth="1"/>
    <col min="4347" max="4347" width="32.625" style="5" customWidth="1"/>
    <col min="4348" max="4353" width="8.625" style="5"/>
    <col min="4354" max="4354" width="32.625" style="5" customWidth="1"/>
    <col min="4355" max="4355" width="5.625" style="5" customWidth="1"/>
    <col min="4356" max="4356" width="32.625" style="5" customWidth="1"/>
    <col min="4357" max="4357" width="5.625" style="5" customWidth="1"/>
    <col min="4358" max="4599" width="8.625" style="5"/>
    <col min="4600" max="4600" width="5.625" style="5" customWidth="1"/>
    <col min="4601" max="4601" width="32.625" style="5" customWidth="1"/>
    <col min="4602" max="4602" width="5.625" style="5" customWidth="1"/>
    <col min="4603" max="4603" width="32.625" style="5" customWidth="1"/>
    <col min="4604" max="4609" width="8.625" style="5"/>
    <col min="4610" max="4610" width="32.625" style="5" customWidth="1"/>
    <col min="4611" max="4611" width="5.625" style="5" customWidth="1"/>
    <col min="4612" max="4612" width="32.625" style="5" customWidth="1"/>
    <col min="4613" max="4613" width="5.625" style="5" customWidth="1"/>
    <col min="4614" max="4855" width="8.625" style="5"/>
    <col min="4856" max="4856" width="5.625" style="5" customWidth="1"/>
    <col min="4857" max="4857" width="32.625" style="5" customWidth="1"/>
    <col min="4858" max="4858" width="5.625" style="5" customWidth="1"/>
    <col min="4859" max="4859" width="32.625" style="5" customWidth="1"/>
    <col min="4860" max="4865" width="8.625" style="5"/>
    <col min="4866" max="4866" width="32.625" style="5" customWidth="1"/>
    <col min="4867" max="4867" width="5.625" style="5" customWidth="1"/>
    <col min="4868" max="4868" width="32.625" style="5" customWidth="1"/>
    <col min="4869" max="4869" width="5.625" style="5" customWidth="1"/>
    <col min="4870" max="5111" width="8.625" style="5"/>
    <col min="5112" max="5112" width="5.625" style="5" customWidth="1"/>
    <col min="5113" max="5113" width="32.625" style="5" customWidth="1"/>
    <col min="5114" max="5114" width="5.625" style="5" customWidth="1"/>
    <col min="5115" max="5115" width="32.625" style="5" customWidth="1"/>
    <col min="5116" max="5121" width="8.625" style="5"/>
    <col min="5122" max="5122" width="32.625" style="5" customWidth="1"/>
    <col min="5123" max="5123" width="5.625" style="5" customWidth="1"/>
    <col min="5124" max="5124" width="32.625" style="5" customWidth="1"/>
    <col min="5125" max="5125" width="5.625" style="5" customWidth="1"/>
    <col min="5126" max="5367" width="8.625" style="5"/>
    <col min="5368" max="5368" width="5.625" style="5" customWidth="1"/>
    <col min="5369" max="5369" width="32.625" style="5" customWidth="1"/>
    <col min="5370" max="5370" width="5.625" style="5" customWidth="1"/>
    <col min="5371" max="5371" width="32.625" style="5" customWidth="1"/>
    <col min="5372" max="5377" width="8.625" style="5"/>
    <col min="5378" max="5378" width="32.625" style="5" customWidth="1"/>
    <col min="5379" max="5379" width="5.625" style="5" customWidth="1"/>
    <col min="5380" max="5380" width="32.625" style="5" customWidth="1"/>
    <col min="5381" max="5381" width="5.625" style="5" customWidth="1"/>
    <col min="5382" max="5623" width="8.625" style="5"/>
    <col min="5624" max="5624" width="5.625" style="5" customWidth="1"/>
    <col min="5625" max="5625" width="32.625" style="5" customWidth="1"/>
    <col min="5626" max="5626" width="5.625" style="5" customWidth="1"/>
    <col min="5627" max="5627" width="32.625" style="5" customWidth="1"/>
    <col min="5628" max="5633" width="8.625" style="5"/>
    <col min="5634" max="5634" width="32.625" style="5" customWidth="1"/>
    <col min="5635" max="5635" width="5.625" style="5" customWidth="1"/>
    <col min="5636" max="5636" width="32.625" style="5" customWidth="1"/>
    <col min="5637" max="5637" width="5.625" style="5" customWidth="1"/>
    <col min="5638" max="5879" width="8.625" style="5"/>
    <col min="5880" max="5880" width="5.625" style="5" customWidth="1"/>
    <col min="5881" max="5881" width="32.625" style="5" customWidth="1"/>
    <col min="5882" max="5882" width="5.625" style="5" customWidth="1"/>
    <col min="5883" max="5883" width="32.625" style="5" customWidth="1"/>
    <col min="5884" max="5889" width="8.625" style="5"/>
    <col min="5890" max="5890" width="32.625" style="5" customWidth="1"/>
    <col min="5891" max="5891" width="5.625" style="5" customWidth="1"/>
    <col min="5892" max="5892" width="32.625" style="5" customWidth="1"/>
    <col min="5893" max="5893" width="5.625" style="5" customWidth="1"/>
    <col min="5894" max="6135" width="8.625" style="5"/>
    <col min="6136" max="6136" width="5.625" style="5" customWidth="1"/>
    <col min="6137" max="6137" width="32.625" style="5" customWidth="1"/>
    <col min="6138" max="6138" width="5.625" style="5" customWidth="1"/>
    <col min="6139" max="6139" width="32.625" style="5" customWidth="1"/>
    <col min="6140" max="6145" width="8.625" style="5"/>
    <col min="6146" max="6146" width="32.625" style="5" customWidth="1"/>
    <col min="6147" max="6147" width="5.625" style="5" customWidth="1"/>
    <col min="6148" max="6148" width="32.625" style="5" customWidth="1"/>
    <col min="6149" max="6149" width="5.625" style="5" customWidth="1"/>
    <col min="6150" max="6391" width="8.625" style="5"/>
    <col min="6392" max="6392" width="5.625" style="5" customWidth="1"/>
    <col min="6393" max="6393" width="32.625" style="5" customWidth="1"/>
    <col min="6394" max="6394" width="5.625" style="5" customWidth="1"/>
    <col min="6395" max="6395" width="32.625" style="5" customWidth="1"/>
    <col min="6396" max="6401" width="8.625" style="5"/>
    <col min="6402" max="6402" width="32.625" style="5" customWidth="1"/>
    <col min="6403" max="6403" width="5.625" style="5" customWidth="1"/>
    <col min="6404" max="6404" width="32.625" style="5" customWidth="1"/>
    <col min="6405" max="6405" width="5.625" style="5" customWidth="1"/>
    <col min="6406" max="6647" width="8.625" style="5"/>
    <col min="6648" max="6648" width="5.625" style="5" customWidth="1"/>
    <col min="6649" max="6649" width="32.625" style="5" customWidth="1"/>
    <col min="6650" max="6650" width="5.625" style="5" customWidth="1"/>
    <col min="6651" max="6651" width="32.625" style="5" customWidth="1"/>
    <col min="6652" max="6657" width="8.625" style="5"/>
    <col min="6658" max="6658" width="32.625" style="5" customWidth="1"/>
    <col min="6659" max="6659" width="5.625" style="5" customWidth="1"/>
    <col min="6660" max="6660" width="32.625" style="5" customWidth="1"/>
    <col min="6661" max="6661" width="5.625" style="5" customWidth="1"/>
    <col min="6662" max="6903" width="8.625" style="5"/>
    <col min="6904" max="6904" width="5.625" style="5" customWidth="1"/>
    <col min="6905" max="6905" width="32.625" style="5" customWidth="1"/>
    <col min="6906" max="6906" width="5.625" style="5" customWidth="1"/>
    <col min="6907" max="6907" width="32.625" style="5" customWidth="1"/>
    <col min="6908" max="6913" width="8.625" style="5"/>
    <col min="6914" max="6914" width="32.625" style="5" customWidth="1"/>
    <col min="6915" max="6915" width="5.625" style="5" customWidth="1"/>
    <col min="6916" max="6916" width="32.625" style="5" customWidth="1"/>
    <col min="6917" max="6917" width="5.625" style="5" customWidth="1"/>
    <col min="6918" max="7159" width="8.625" style="5"/>
    <col min="7160" max="7160" width="5.625" style="5" customWidth="1"/>
    <col min="7161" max="7161" width="32.625" style="5" customWidth="1"/>
    <col min="7162" max="7162" width="5.625" style="5" customWidth="1"/>
    <col min="7163" max="7163" width="32.625" style="5" customWidth="1"/>
    <col min="7164" max="7169" width="8.625" style="5"/>
    <col min="7170" max="7170" width="32.625" style="5" customWidth="1"/>
    <col min="7171" max="7171" width="5.625" style="5" customWidth="1"/>
    <col min="7172" max="7172" width="32.625" style="5" customWidth="1"/>
    <col min="7173" max="7173" width="5.625" style="5" customWidth="1"/>
    <col min="7174" max="7415" width="8.625" style="5"/>
    <col min="7416" max="7416" width="5.625" style="5" customWidth="1"/>
    <col min="7417" max="7417" width="32.625" style="5" customWidth="1"/>
    <col min="7418" max="7418" width="5.625" style="5" customWidth="1"/>
    <col min="7419" max="7419" width="32.625" style="5" customWidth="1"/>
    <col min="7420" max="7425" width="8.625" style="5"/>
    <col min="7426" max="7426" width="32.625" style="5" customWidth="1"/>
    <col min="7427" max="7427" width="5.625" style="5" customWidth="1"/>
    <col min="7428" max="7428" width="32.625" style="5" customWidth="1"/>
    <col min="7429" max="7429" width="5.625" style="5" customWidth="1"/>
    <col min="7430" max="7671" width="8.625" style="5"/>
    <col min="7672" max="7672" width="5.625" style="5" customWidth="1"/>
    <col min="7673" max="7673" width="32.625" style="5" customWidth="1"/>
    <col min="7674" max="7674" width="5.625" style="5" customWidth="1"/>
    <col min="7675" max="7675" width="32.625" style="5" customWidth="1"/>
    <col min="7676" max="7681" width="8.625" style="5"/>
    <col min="7682" max="7682" width="32.625" style="5" customWidth="1"/>
    <col min="7683" max="7683" width="5.625" style="5" customWidth="1"/>
    <col min="7684" max="7684" width="32.625" style="5" customWidth="1"/>
    <col min="7685" max="7685" width="5.625" style="5" customWidth="1"/>
    <col min="7686" max="7927" width="8.625" style="5"/>
    <col min="7928" max="7928" width="5.625" style="5" customWidth="1"/>
    <col min="7929" max="7929" width="32.625" style="5" customWidth="1"/>
    <col min="7930" max="7930" width="5.625" style="5" customWidth="1"/>
    <col min="7931" max="7931" width="32.625" style="5" customWidth="1"/>
    <col min="7932" max="7937" width="8.625" style="5"/>
    <col min="7938" max="7938" width="32.625" style="5" customWidth="1"/>
    <col min="7939" max="7939" width="5.625" style="5" customWidth="1"/>
    <col min="7940" max="7940" width="32.625" style="5" customWidth="1"/>
    <col min="7941" max="7941" width="5.625" style="5" customWidth="1"/>
    <col min="7942" max="8183" width="8.625" style="5"/>
    <col min="8184" max="8184" width="5.625" style="5" customWidth="1"/>
    <col min="8185" max="8185" width="32.625" style="5" customWidth="1"/>
    <col min="8186" max="8186" width="5.625" style="5" customWidth="1"/>
    <col min="8187" max="8187" width="32.625" style="5" customWidth="1"/>
    <col min="8188" max="8193" width="8.625" style="5"/>
    <col min="8194" max="8194" width="32.625" style="5" customWidth="1"/>
    <col min="8195" max="8195" width="5.625" style="5" customWidth="1"/>
    <col min="8196" max="8196" width="32.625" style="5" customWidth="1"/>
    <col min="8197" max="8197" width="5.625" style="5" customWidth="1"/>
    <col min="8198" max="8439" width="8.625" style="5"/>
    <col min="8440" max="8440" width="5.625" style="5" customWidth="1"/>
    <col min="8441" max="8441" width="32.625" style="5" customWidth="1"/>
    <col min="8442" max="8442" width="5.625" style="5" customWidth="1"/>
    <col min="8443" max="8443" width="32.625" style="5" customWidth="1"/>
    <col min="8444" max="8449" width="8.625" style="5"/>
    <col min="8450" max="8450" width="32.625" style="5" customWidth="1"/>
    <col min="8451" max="8451" width="5.625" style="5" customWidth="1"/>
    <col min="8452" max="8452" width="32.625" style="5" customWidth="1"/>
    <col min="8453" max="8453" width="5.625" style="5" customWidth="1"/>
    <col min="8454" max="8695" width="8.625" style="5"/>
    <col min="8696" max="8696" width="5.625" style="5" customWidth="1"/>
    <col min="8697" max="8697" width="32.625" style="5" customWidth="1"/>
    <col min="8698" max="8698" width="5.625" style="5" customWidth="1"/>
    <col min="8699" max="8699" width="32.625" style="5" customWidth="1"/>
    <col min="8700" max="8705" width="8.625" style="5"/>
    <col min="8706" max="8706" width="32.625" style="5" customWidth="1"/>
    <col min="8707" max="8707" width="5.625" style="5" customWidth="1"/>
    <col min="8708" max="8708" width="32.625" style="5" customWidth="1"/>
    <col min="8709" max="8709" width="5.625" style="5" customWidth="1"/>
    <col min="8710" max="8951" width="8.625" style="5"/>
    <col min="8952" max="8952" width="5.625" style="5" customWidth="1"/>
    <col min="8953" max="8953" width="32.625" style="5" customWidth="1"/>
    <col min="8954" max="8954" width="5.625" style="5" customWidth="1"/>
    <col min="8955" max="8955" width="32.625" style="5" customWidth="1"/>
    <col min="8956" max="8961" width="8.625" style="5"/>
    <col min="8962" max="8962" width="32.625" style="5" customWidth="1"/>
    <col min="8963" max="8963" width="5.625" style="5" customWidth="1"/>
    <col min="8964" max="8964" width="32.625" style="5" customWidth="1"/>
    <col min="8965" max="8965" width="5.625" style="5" customWidth="1"/>
    <col min="8966" max="9207" width="8.625" style="5"/>
    <col min="9208" max="9208" width="5.625" style="5" customWidth="1"/>
    <col min="9209" max="9209" width="32.625" style="5" customWidth="1"/>
    <col min="9210" max="9210" width="5.625" style="5" customWidth="1"/>
    <col min="9211" max="9211" width="32.625" style="5" customWidth="1"/>
    <col min="9212" max="9217" width="8.625" style="5"/>
    <col min="9218" max="9218" width="32.625" style="5" customWidth="1"/>
    <col min="9219" max="9219" width="5.625" style="5" customWidth="1"/>
    <col min="9220" max="9220" width="32.625" style="5" customWidth="1"/>
    <col min="9221" max="9221" width="5.625" style="5" customWidth="1"/>
    <col min="9222" max="9463" width="8.625" style="5"/>
    <col min="9464" max="9464" width="5.625" style="5" customWidth="1"/>
    <col min="9465" max="9465" width="32.625" style="5" customWidth="1"/>
    <col min="9466" max="9466" width="5.625" style="5" customWidth="1"/>
    <col min="9467" max="9467" width="32.625" style="5" customWidth="1"/>
    <col min="9468" max="9473" width="8.625" style="5"/>
    <col min="9474" max="9474" width="32.625" style="5" customWidth="1"/>
    <col min="9475" max="9475" width="5.625" style="5" customWidth="1"/>
    <col min="9476" max="9476" width="32.625" style="5" customWidth="1"/>
    <col min="9477" max="9477" width="5.625" style="5" customWidth="1"/>
    <col min="9478" max="9719" width="8.625" style="5"/>
    <col min="9720" max="9720" width="5.625" style="5" customWidth="1"/>
    <col min="9721" max="9721" width="32.625" style="5" customWidth="1"/>
    <col min="9722" max="9722" width="5.625" style="5" customWidth="1"/>
    <col min="9723" max="9723" width="32.625" style="5" customWidth="1"/>
    <col min="9724" max="9729" width="8.625" style="5"/>
    <col min="9730" max="9730" width="32.625" style="5" customWidth="1"/>
    <col min="9731" max="9731" width="5.625" style="5" customWidth="1"/>
    <col min="9732" max="9732" width="32.625" style="5" customWidth="1"/>
    <col min="9733" max="9733" width="5.625" style="5" customWidth="1"/>
    <col min="9734" max="9975" width="8.625" style="5"/>
    <col min="9976" max="9976" width="5.625" style="5" customWidth="1"/>
    <col min="9977" max="9977" width="32.625" style="5" customWidth="1"/>
    <col min="9978" max="9978" width="5.625" style="5" customWidth="1"/>
    <col min="9979" max="9979" width="32.625" style="5" customWidth="1"/>
    <col min="9980" max="9985" width="8.625" style="5"/>
    <col min="9986" max="9986" width="32.625" style="5" customWidth="1"/>
    <col min="9987" max="9987" width="5.625" style="5" customWidth="1"/>
    <col min="9988" max="9988" width="32.625" style="5" customWidth="1"/>
    <col min="9989" max="9989" width="5.625" style="5" customWidth="1"/>
    <col min="9990" max="10231" width="8.625" style="5"/>
    <col min="10232" max="10232" width="5.625" style="5" customWidth="1"/>
    <col min="10233" max="10233" width="32.625" style="5" customWidth="1"/>
    <col min="10234" max="10234" width="5.625" style="5" customWidth="1"/>
    <col min="10235" max="10235" width="32.625" style="5" customWidth="1"/>
    <col min="10236" max="10241" width="8.625" style="5"/>
    <col min="10242" max="10242" width="32.625" style="5" customWidth="1"/>
    <col min="10243" max="10243" width="5.625" style="5" customWidth="1"/>
    <col min="10244" max="10244" width="32.625" style="5" customWidth="1"/>
    <col min="10245" max="10245" width="5.625" style="5" customWidth="1"/>
    <col min="10246" max="10487" width="8.625" style="5"/>
    <col min="10488" max="10488" width="5.625" style="5" customWidth="1"/>
    <col min="10489" max="10489" width="32.625" style="5" customWidth="1"/>
    <col min="10490" max="10490" width="5.625" style="5" customWidth="1"/>
    <col min="10491" max="10491" width="32.625" style="5" customWidth="1"/>
    <col min="10492" max="10497" width="8.625" style="5"/>
    <col min="10498" max="10498" width="32.625" style="5" customWidth="1"/>
    <col min="10499" max="10499" width="5.625" style="5" customWidth="1"/>
    <col min="10500" max="10500" width="32.625" style="5" customWidth="1"/>
    <col min="10501" max="10501" width="5.625" style="5" customWidth="1"/>
    <col min="10502" max="10743" width="8.625" style="5"/>
    <col min="10744" max="10744" width="5.625" style="5" customWidth="1"/>
    <col min="10745" max="10745" width="32.625" style="5" customWidth="1"/>
    <col min="10746" max="10746" width="5.625" style="5" customWidth="1"/>
    <col min="10747" max="10747" width="32.625" style="5" customWidth="1"/>
    <col min="10748" max="10753" width="8.625" style="5"/>
    <col min="10754" max="10754" width="32.625" style="5" customWidth="1"/>
    <col min="10755" max="10755" width="5.625" style="5" customWidth="1"/>
    <col min="10756" max="10756" width="32.625" style="5" customWidth="1"/>
    <col min="10757" max="10757" width="5.625" style="5" customWidth="1"/>
    <col min="10758" max="10999" width="8.625" style="5"/>
    <col min="11000" max="11000" width="5.625" style="5" customWidth="1"/>
    <col min="11001" max="11001" width="32.625" style="5" customWidth="1"/>
    <col min="11002" max="11002" width="5.625" style="5" customWidth="1"/>
    <col min="11003" max="11003" width="32.625" style="5" customWidth="1"/>
    <col min="11004" max="11009" width="8.625" style="5"/>
    <col min="11010" max="11010" width="32.625" style="5" customWidth="1"/>
    <col min="11011" max="11011" width="5.625" style="5" customWidth="1"/>
    <col min="11012" max="11012" width="32.625" style="5" customWidth="1"/>
    <col min="11013" max="11013" width="5.625" style="5" customWidth="1"/>
    <col min="11014" max="11255" width="8.625" style="5"/>
    <col min="11256" max="11256" width="5.625" style="5" customWidth="1"/>
    <col min="11257" max="11257" width="32.625" style="5" customWidth="1"/>
    <col min="11258" max="11258" width="5.625" style="5" customWidth="1"/>
    <col min="11259" max="11259" width="32.625" style="5" customWidth="1"/>
    <col min="11260" max="11265" width="8.625" style="5"/>
    <col min="11266" max="11266" width="32.625" style="5" customWidth="1"/>
    <col min="11267" max="11267" width="5.625" style="5" customWidth="1"/>
    <col min="11268" max="11268" width="32.625" style="5" customWidth="1"/>
    <col min="11269" max="11269" width="5.625" style="5" customWidth="1"/>
    <col min="11270" max="11511" width="8.625" style="5"/>
    <col min="11512" max="11512" width="5.625" style="5" customWidth="1"/>
    <col min="11513" max="11513" width="32.625" style="5" customWidth="1"/>
    <col min="11514" max="11514" width="5.625" style="5" customWidth="1"/>
    <col min="11515" max="11515" width="32.625" style="5" customWidth="1"/>
    <col min="11516" max="11521" width="8.625" style="5"/>
    <col min="11522" max="11522" width="32.625" style="5" customWidth="1"/>
    <col min="11523" max="11523" width="5.625" style="5" customWidth="1"/>
    <col min="11524" max="11524" width="32.625" style="5" customWidth="1"/>
    <col min="11525" max="11525" width="5.625" style="5" customWidth="1"/>
    <col min="11526" max="11767" width="8.625" style="5"/>
    <col min="11768" max="11768" width="5.625" style="5" customWidth="1"/>
    <col min="11769" max="11769" width="32.625" style="5" customWidth="1"/>
    <col min="11770" max="11770" width="5.625" style="5" customWidth="1"/>
    <col min="11771" max="11771" width="32.625" style="5" customWidth="1"/>
    <col min="11772" max="11777" width="8.625" style="5"/>
    <col min="11778" max="11778" width="32.625" style="5" customWidth="1"/>
    <col min="11779" max="11779" width="5.625" style="5" customWidth="1"/>
    <col min="11780" max="11780" width="32.625" style="5" customWidth="1"/>
    <col min="11781" max="11781" width="5.625" style="5" customWidth="1"/>
    <col min="11782" max="12023" width="8.625" style="5"/>
    <col min="12024" max="12024" width="5.625" style="5" customWidth="1"/>
    <col min="12025" max="12025" width="32.625" style="5" customWidth="1"/>
    <col min="12026" max="12026" width="5.625" style="5" customWidth="1"/>
    <col min="12027" max="12027" width="32.625" style="5" customWidth="1"/>
    <col min="12028" max="12033" width="8.625" style="5"/>
    <col min="12034" max="12034" width="32.625" style="5" customWidth="1"/>
    <col min="12035" max="12035" width="5.625" style="5" customWidth="1"/>
    <col min="12036" max="12036" width="32.625" style="5" customWidth="1"/>
    <col min="12037" max="12037" width="5.625" style="5" customWidth="1"/>
    <col min="12038" max="12279" width="8.625" style="5"/>
    <col min="12280" max="12280" width="5.625" style="5" customWidth="1"/>
    <col min="12281" max="12281" width="32.625" style="5" customWidth="1"/>
    <col min="12282" max="12282" width="5.625" style="5" customWidth="1"/>
    <col min="12283" max="12283" width="32.625" style="5" customWidth="1"/>
    <col min="12284" max="12289" width="8.625" style="5"/>
    <col min="12290" max="12290" width="32.625" style="5" customWidth="1"/>
    <col min="12291" max="12291" width="5.625" style="5" customWidth="1"/>
    <col min="12292" max="12292" width="32.625" style="5" customWidth="1"/>
    <col min="12293" max="12293" width="5.625" style="5" customWidth="1"/>
    <col min="12294" max="12535" width="8.625" style="5"/>
    <col min="12536" max="12536" width="5.625" style="5" customWidth="1"/>
    <col min="12537" max="12537" width="32.625" style="5" customWidth="1"/>
    <col min="12538" max="12538" width="5.625" style="5" customWidth="1"/>
    <col min="12539" max="12539" width="32.625" style="5" customWidth="1"/>
    <col min="12540" max="12545" width="8.625" style="5"/>
    <col min="12546" max="12546" width="32.625" style="5" customWidth="1"/>
    <col min="12547" max="12547" width="5.625" style="5" customWidth="1"/>
    <col min="12548" max="12548" width="32.625" style="5" customWidth="1"/>
    <col min="12549" max="12549" width="5.625" style="5" customWidth="1"/>
    <col min="12550" max="12791" width="8.625" style="5"/>
    <col min="12792" max="12792" width="5.625" style="5" customWidth="1"/>
    <col min="12793" max="12793" width="32.625" style="5" customWidth="1"/>
    <col min="12794" max="12794" width="5.625" style="5" customWidth="1"/>
    <col min="12795" max="12795" width="32.625" style="5" customWidth="1"/>
    <col min="12796" max="12801" width="8.625" style="5"/>
    <col min="12802" max="12802" width="32.625" style="5" customWidth="1"/>
    <col min="12803" max="12803" width="5.625" style="5" customWidth="1"/>
    <col min="12804" max="12804" width="32.625" style="5" customWidth="1"/>
    <col min="12805" max="12805" width="5.625" style="5" customWidth="1"/>
    <col min="12806" max="13047" width="8.625" style="5"/>
    <col min="13048" max="13048" width="5.625" style="5" customWidth="1"/>
    <col min="13049" max="13049" width="32.625" style="5" customWidth="1"/>
    <col min="13050" max="13050" width="5.625" style="5" customWidth="1"/>
    <col min="13051" max="13051" width="32.625" style="5" customWidth="1"/>
    <col min="13052" max="13057" width="8.625" style="5"/>
    <col min="13058" max="13058" width="32.625" style="5" customWidth="1"/>
    <col min="13059" max="13059" width="5.625" style="5" customWidth="1"/>
    <col min="13060" max="13060" width="32.625" style="5" customWidth="1"/>
    <col min="13061" max="13061" width="5.625" style="5" customWidth="1"/>
    <col min="13062" max="13303" width="8.625" style="5"/>
    <col min="13304" max="13304" width="5.625" style="5" customWidth="1"/>
    <col min="13305" max="13305" width="32.625" style="5" customWidth="1"/>
    <col min="13306" max="13306" width="5.625" style="5" customWidth="1"/>
    <col min="13307" max="13307" width="32.625" style="5" customWidth="1"/>
    <col min="13308" max="13313" width="8.625" style="5"/>
    <col min="13314" max="13314" width="32.625" style="5" customWidth="1"/>
    <col min="13315" max="13315" width="5.625" style="5" customWidth="1"/>
    <col min="13316" max="13316" width="32.625" style="5" customWidth="1"/>
    <col min="13317" max="13317" width="5.625" style="5" customWidth="1"/>
    <col min="13318" max="13559" width="8.625" style="5"/>
    <col min="13560" max="13560" width="5.625" style="5" customWidth="1"/>
    <col min="13561" max="13561" width="32.625" style="5" customWidth="1"/>
    <col min="13562" max="13562" width="5.625" style="5" customWidth="1"/>
    <col min="13563" max="13563" width="32.625" style="5" customWidth="1"/>
    <col min="13564" max="13569" width="8.625" style="5"/>
    <col min="13570" max="13570" width="32.625" style="5" customWidth="1"/>
    <col min="13571" max="13571" width="5.625" style="5" customWidth="1"/>
    <col min="13572" max="13572" width="32.625" style="5" customWidth="1"/>
    <col min="13573" max="13573" width="5.625" style="5" customWidth="1"/>
    <col min="13574" max="13815" width="8.625" style="5"/>
    <col min="13816" max="13816" width="5.625" style="5" customWidth="1"/>
    <col min="13817" max="13817" width="32.625" style="5" customWidth="1"/>
    <col min="13818" max="13818" width="5.625" style="5" customWidth="1"/>
    <col min="13819" max="13819" width="32.625" style="5" customWidth="1"/>
    <col min="13820" max="13825" width="8.625" style="5"/>
    <col min="13826" max="13826" width="32.625" style="5" customWidth="1"/>
    <col min="13827" max="13827" width="5.625" style="5" customWidth="1"/>
    <col min="13828" max="13828" width="32.625" style="5" customWidth="1"/>
    <col min="13829" max="13829" width="5.625" style="5" customWidth="1"/>
    <col min="13830" max="14071" width="8.625" style="5"/>
    <col min="14072" max="14072" width="5.625" style="5" customWidth="1"/>
    <col min="14073" max="14073" width="32.625" style="5" customWidth="1"/>
    <col min="14074" max="14074" width="5.625" style="5" customWidth="1"/>
    <col min="14075" max="14075" width="32.625" style="5" customWidth="1"/>
    <col min="14076" max="14081" width="8.625" style="5"/>
    <col min="14082" max="14082" width="32.625" style="5" customWidth="1"/>
    <col min="14083" max="14083" width="5.625" style="5" customWidth="1"/>
    <col min="14084" max="14084" width="32.625" style="5" customWidth="1"/>
    <col min="14085" max="14085" width="5.625" style="5" customWidth="1"/>
    <col min="14086" max="14327" width="8.625" style="5"/>
    <col min="14328" max="14328" width="5.625" style="5" customWidth="1"/>
    <col min="14329" max="14329" width="32.625" style="5" customWidth="1"/>
    <col min="14330" max="14330" width="5.625" style="5" customWidth="1"/>
    <col min="14331" max="14331" width="32.625" style="5" customWidth="1"/>
    <col min="14332" max="14337" width="8.625" style="5"/>
    <col min="14338" max="14338" width="32.625" style="5" customWidth="1"/>
    <col min="14339" max="14339" width="5.625" style="5" customWidth="1"/>
    <col min="14340" max="14340" width="32.625" style="5" customWidth="1"/>
    <col min="14341" max="14341" width="5.625" style="5" customWidth="1"/>
    <col min="14342" max="14583" width="8.625" style="5"/>
    <col min="14584" max="14584" width="5.625" style="5" customWidth="1"/>
    <col min="14585" max="14585" width="32.625" style="5" customWidth="1"/>
    <col min="14586" max="14586" width="5.625" style="5" customWidth="1"/>
    <col min="14587" max="14587" width="32.625" style="5" customWidth="1"/>
    <col min="14588" max="14593" width="8.625" style="5"/>
    <col min="14594" max="14594" width="32.625" style="5" customWidth="1"/>
    <col min="14595" max="14595" width="5.625" style="5" customWidth="1"/>
    <col min="14596" max="14596" width="32.625" style="5" customWidth="1"/>
    <col min="14597" max="14597" width="5.625" style="5" customWidth="1"/>
    <col min="14598" max="14839" width="8.625" style="5"/>
    <col min="14840" max="14840" width="5.625" style="5" customWidth="1"/>
    <col min="14841" max="14841" width="32.625" style="5" customWidth="1"/>
    <col min="14842" max="14842" width="5.625" style="5" customWidth="1"/>
    <col min="14843" max="14843" width="32.625" style="5" customWidth="1"/>
    <col min="14844" max="14849" width="8.625" style="5"/>
    <col min="14850" max="14850" width="32.625" style="5" customWidth="1"/>
    <col min="14851" max="14851" width="5.625" style="5" customWidth="1"/>
    <col min="14852" max="14852" width="32.625" style="5" customWidth="1"/>
    <col min="14853" max="14853" width="5.625" style="5" customWidth="1"/>
    <col min="14854" max="15095" width="8.625" style="5"/>
    <col min="15096" max="15096" width="5.625" style="5" customWidth="1"/>
    <col min="15097" max="15097" width="32.625" style="5" customWidth="1"/>
    <col min="15098" max="15098" width="5.625" style="5" customWidth="1"/>
    <col min="15099" max="15099" width="32.625" style="5" customWidth="1"/>
    <col min="15100" max="15105" width="8.625" style="5"/>
    <col min="15106" max="15106" width="32.625" style="5" customWidth="1"/>
    <col min="15107" max="15107" width="5.625" style="5" customWidth="1"/>
    <col min="15108" max="15108" width="32.625" style="5" customWidth="1"/>
    <col min="15109" max="15109" width="5.625" style="5" customWidth="1"/>
    <col min="15110" max="15351" width="8.625" style="5"/>
    <col min="15352" max="15352" width="5.625" style="5" customWidth="1"/>
    <col min="15353" max="15353" width="32.625" style="5" customWidth="1"/>
    <col min="15354" max="15354" width="5.625" style="5" customWidth="1"/>
    <col min="15355" max="15355" width="32.625" style="5" customWidth="1"/>
    <col min="15356" max="15361" width="8.625" style="5"/>
    <col min="15362" max="15362" width="32.625" style="5" customWidth="1"/>
    <col min="15363" max="15363" width="5.625" style="5" customWidth="1"/>
    <col min="15364" max="15364" width="32.625" style="5" customWidth="1"/>
    <col min="15365" max="15365" width="5.625" style="5" customWidth="1"/>
    <col min="15366" max="15607" width="8.625" style="5"/>
    <col min="15608" max="15608" width="5.625" style="5" customWidth="1"/>
    <col min="15609" max="15609" width="32.625" style="5" customWidth="1"/>
    <col min="15610" max="15610" width="5.625" style="5" customWidth="1"/>
    <col min="15611" max="15611" width="32.625" style="5" customWidth="1"/>
    <col min="15612" max="15617" width="8.625" style="5"/>
    <col min="15618" max="15618" width="32.625" style="5" customWidth="1"/>
    <col min="15619" max="15619" width="5.625" style="5" customWidth="1"/>
    <col min="15620" max="15620" width="32.625" style="5" customWidth="1"/>
    <col min="15621" max="15621" width="5.625" style="5" customWidth="1"/>
    <col min="15622" max="15863" width="8.625" style="5"/>
    <col min="15864" max="15864" width="5.625" style="5" customWidth="1"/>
    <col min="15865" max="15865" width="32.625" style="5" customWidth="1"/>
    <col min="15866" max="15866" width="5.625" style="5" customWidth="1"/>
    <col min="15867" max="15867" width="32.625" style="5" customWidth="1"/>
    <col min="15868" max="15873" width="8.625" style="5"/>
    <col min="15874" max="15874" width="32.625" style="5" customWidth="1"/>
    <col min="15875" max="15875" width="5.625" style="5" customWidth="1"/>
    <col min="15876" max="15876" width="32.625" style="5" customWidth="1"/>
    <col min="15877" max="15877" width="5.625" style="5" customWidth="1"/>
    <col min="15878" max="16119" width="8.625" style="5"/>
    <col min="16120" max="16120" width="5.625" style="5" customWidth="1"/>
    <col min="16121" max="16121" width="32.625" style="5" customWidth="1"/>
    <col min="16122" max="16122" width="5.625" style="5" customWidth="1"/>
    <col min="16123" max="16123" width="32.625" style="5" customWidth="1"/>
    <col min="16124" max="16129" width="8.625" style="5"/>
    <col min="16130" max="16130" width="32.625" style="5" customWidth="1"/>
    <col min="16131" max="16131" width="5.625" style="5" customWidth="1"/>
    <col min="16132" max="16132" width="32.625" style="5" customWidth="1"/>
    <col min="16133" max="16133" width="5.625" style="5" customWidth="1"/>
    <col min="16134" max="16384" width="8.625" style="5"/>
  </cols>
  <sheetData>
    <row r="1" spans="1:13" ht="18" customHeight="1" x14ac:dyDescent="0.2">
      <c r="I1" s="1" t="s">
        <v>108</v>
      </c>
    </row>
    <row r="2" spans="1:13" ht="42.75" customHeight="1" x14ac:dyDescent="0.2"/>
    <row r="3" spans="1:13" ht="23.25" customHeight="1" x14ac:dyDescent="0.2">
      <c r="A3" s="106" t="s">
        <v>155</v>
      </c>
      <c r="B3" s="106"/>
      <c r="C3" s="106"/>
      <c r="D3" s="106"/>
      <c r="E3" s="106"/>
      <c r="F3" s="106"/>
      <c r="G3" s="106"/>
      <c r="L3" s="5"/>
      <c r="M3" s="5"/>
    </row>
    <row r="4" spans="1:13" ht="23.25" customHeight="1" x14ac:dyDescent="0.2">
      <c r="A4" s="106" t="s">
        <v>156</v>
      </c>
      <c r="B4" s="106"/>
      <c r="C4" s="106"/>
      <c r="D4" s="106"/>
      <c r="E4" s="106"/>
      <c r="F4" s="106"/>
      <c r="G4" s="106"/>
      <c r="L4" s="5"/>
      <c r="M4" s="5"/>
    </row>
    <row r="5" spans="1:13" ht="18" customHeight="1" x14ac:dyDescent="0.2">
      <c r="A5" s="101" t="s">
        <v>158</v>
      </c>
      <c r="B5" s="107" t="s">
        <v>159</v>
      </c>
      <c r="C5" s="92" t="s">
        <v>593</v>
      </c>
      <c r="D5" s="92" t="s">
        <v>576</v>
      </c>
      <c r="E5" s="92" t="s">
        <v>593</v>
      </c>
      <c r="F5" s="108" t="s">
        <v>36</v>
      </c>
      <c r="G5" s="109" t="s">
        <v>157</v>
      </c>
      <c r="L5" s="5"/>
      <c r="M5" s="5"/>
    </row>
    <row r="6" spans="1:13" ht="18" customHeight="1" x14ac:dyDescent="0.2">
      <c r="A6" s="101"/>
      <c r="B6" s="107"/>
      <c r="C6" s="95">
        <v>2016</v>
      </c>
      <c r="D6" s="95">
        <v>2017</v>
      </c>
      <c r="E6" s="95">
        <v>2017</v>
      </c>
      <c r="F6" s="108"/>
      <c r="G6" s="109"/>
      <c r="L6" s="5"/>
      <c r="M6" s="5"/>
    </row>
    <row r="7" spans="1:13" ht="18" customHeight="1" x14ac:dyDescent="0.2">
      <c r="A7" s="101"/>
      <c r="B7" s="107"/>
      <c r="C7" s="103" t="s">
        <v>117</v>
      </c>
      <c r="D7" s="104"/>
      <c r="E7" s="105"/>
      <c r="F7" s="108"/>
      <c r="G7" s="109"/>
      <c r="L7" s="5"/>
      <c r="M7" s="5"/>
    </row>
    <row r="8" spans="1:13" ht="20.100000000000001" customHeight="1" x14ac:dyDescent="0.2">
      <c r="A8" s="10">
        <v>1</v>
      </c>
      <c r="B8" s="26" t="s">
        <v>382</v>
      </c>
      <c r="C8" s="78">
        <v>6811.189789</v>
      </c>
      <c r="D8" s="78">
        <v>6055.4654879999998</v>
      </c>
      <c r="E8" s="78">
        <v>5475.3123599999999</v>
      </c>
      <c r="F8" s="65" t="s">
        <v>261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374</v>
      </c>
      <c r="C9" s="79">
        <v>6512.7275460000001</v>
      </c>
      <c r="D9" s="79">
        <v>5412.5858669999998</v>
      </c>
      <c r="E9" s="79">
        <v>4516.0661289999998</v>
      </c>
      <c r="F9" s="66" t="s">
        <v>253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408</v>
      </c>
      <c r="C10" s="78">
        <v>3446.666792</v>
      </c>
      <c r="D10" s="78">
        <v>2510.1707569999999</v>
      </c>
      <c r="E10" s="78">
        <v>2491.7177889999998</v>
      </c>
      <c r="F10" s="65" t="s">
        <v>287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44</v>
      </c>
      <c r="C11" s="79">
        <v>2597.5615280000002</v>
      </c>
      <c r="D11" s="79">
        <v>2320.5336400000001</v>
      </c>
      <c r="E11" s="79">
        <v>2478.038031</v>
      </c>
      <c r="F11" s="66" t="s">
        <v>182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375</v>
      </c>
      <c r="C12" s="78">
        <v>1892.533214</v>
      </c>
      <c r="D12" s="78">
        <v>1563.758812</v>
      </c>
      <c r="E12" s="78">
        <v>1946.75037</v>
      </c>
      <c r="F12" s="65" t="s">
        <v>254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389</v>
      </c>
      <c r="C13" s="79">
        <v>2920.4253039999999</v>
      </c>
      <c r="D13" s="79">
        <v>1352.34112</v>
      </c>
      <c r="E13" s="79">
        <v>1842.40338</v>
      </c>
      <c r="F13" s="66" t="s">
        <v>268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387</v>
      </c>
      <c r="C14" s="78">
        <v>1894.7347890000001</v>
      </c>
      <c r="D14" s="78">
        <v>1262.2473990000001</v>
      </c>
      <c r="E14" s="78">
        <v>1489.1774150000001</v>
      </c>
      <c r="F14" s="65" t="s">
        <v>266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403</v>
      </c>
      <c r="C15" s="79">
        <v>985.79646500000001</v>
      </c>
      <c r="D15" s="79">
        <v>804.50358700000004</v>
      </c>
      <c r="E15" s="79">
        <v>1310.055392</v>
      </c>
      <c r="F15" s="66" t="s">
        <v>282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388</v>
      </c>
      <c r="C16" s="78">
        <v>1625.6213969999999</v>
      </c>
      <c r="D16" s="78">
        <v>875.36271799999997</v>
      </c>
      <c r="E16" s="78">
        <v>1237.1252770000001</v>
      </c>
      <c r="F16" s="65" t="s">
        <v>267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385</v>
      </c>
      <c r="C17" s="79">
        <v>1664.925389</v>
      </c>
      <c r="D17" s="79">
        <v>1507.5229919999999</v>
      </c>
      <c r="E17" s="79">
        <v>1224.0996689999999</v>
      </c>
      <c r="F17" s="66" t="s">
        <v>264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377</v>
      </c>
      <c r="C18" s="78">
        <v>1111.960785</v>
      </c>
      <c r="D18" s="78">
        <v>758.53997800000002</v>
      </c>
      <c r="E18" s="78">
        <v>1079.4259870000001</v>
      </c>
      <c r="F18" s="65" t="s">
        <v>256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379</v>
      </c>
      <c r="C19" s="79">
        <v>652.545073</v>
      </c>
      <c r="D19" s="79">
        <v>525.60852399999999</v>
      </c>
      <c r="E19" s="79">
        <v>828.69021499999997</v>
      </c>
      <c r="F19" s="66" t="s">
        <v>258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412</v>
      </c>
      <c r="C20" s="78">
        <v>836.76878099999999</v>
      </c>
      <c r="D20" s="78">
        <v>665.21702100000005</v>
      </c>
      <c r="E20" s="78">
        <v>757.41647799999998</v>
      </c>
      <c r="F20" s="65" t="s">
        <v>291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391</v>
      </c>
      <c r="C21" s="79">
        <v>926.34841500000005</v>
      </c>
      <c r="D21" s="79">
        <v>649.23272299999996</v>
      </c>
      <c r="E21" s="79">
        <v>730.95422599999995</v>
      </c>
      <c r="F21" s="66" t="s">
        <v>270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384</v>
      </c>
      <c r="C22" s="78">
        <v>1421.0610710000001</v>
      </c>
      <c r="D22" s="78">
        <v>515.42486599999995</v>
      </c>
      <c r="E22" s="78">
        <v>683.71030599999995</v>
      </c>
      <c r="F22" s="65" t="s">
        <v>263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400</v>
      </c>
      <c r="C23" s="79">
        <v>706.55551300000002</v>
      </c>
      <c r="D23" s="79">
        <v>531.98649</v>
      </c>
      <c r="E23" s="79">
        <v>600.59158500000001</v>
      </c>
      <c r="F23" s="66" t="s">
        <v>279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390</v>
      </c>
      <c r="C24" s="78">
        <v>597.92244800000003</v>
      </c>
      <c r="D24" s="78">
        <v>446.24276500000002</v>
      </c>
      <c r="E24" s="78">
        <v>584.71887900000002</v>
      </c>
      <c r="F24" s="65" t="s">
        <v>269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43</v>
      </c>
      <c r="C25" s="79">
        <v>389.785596</v>
      </c>
      <c r="D25" s="79">
        <v>384.65478000000002</v>
      </c>
      <c r="E25" s="79">
        <v>492.76386500000001</v>
      </c>
      <c r="F25" s="66" t="s">
        <v>183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397</v>
      </c>
      <c r="C26" s="78">
        <v>784.73444099999995</v>
      </c>
      <c r="D26" s="78">
        <v>265.91135300000002</v>
      </c>
      <c r="E26" s="78">
        <v>448.91318899999999</v>
      </c>
      <c r="F26" s="65" t="s">
        <v>276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394</v>
      </c>
      <c r="C27" s="79">
        <v>554.77682700000003</v>
      </c>
      <c r="D27" s="79">
        <v>347.96247199999999</v>
      </c>
      <c r="E27" s="79">
        <v>448.23435599999999</v>
      </c>
      <c r="F27" s="66" t="s">
        <v>273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462</v>
      </c>
      <c r="C28" s="78">
        <v>579.88142100000005</v>
      </c>
      <c r="D28" s="78">
        <v>390.69206200000002</v>
      </c>
      <c r="E28" s="78">
        <v>419.62863900000002</v>
      </c>
      <c r="F28" s="65" t="s">
        <v>339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386</v>
      </c>
      <c r="C29" s="79">
        <v>601.79507599999999</v>
      </c>
      <c r="D29" s="79">
        <v>290.88131099999998</v>
      </c>
      <c r="E29" s="79">
        <v>415.370632</v>
      </c>
      <c r="F29" s="66" t="s">
        <v>265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38</v>
      </c>
      <c r="C30" s="78">
        <v>472.26521200000002</v>
      </c>
      <c r="D30" s="78">
        <v>483.04014799999999</v>
      </c>
      <c r="E30" s="78">
        <v>414.23748599999999</v>
      </c>
      <c r="F30" s="65" t="s">
        <v>40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378</v>
      </c>
      <c r="C31" s="79">
        <v>344.379526</v>
      </c>
      <c r="D31" s="79">
        <v>270.83917500000001</v>
      </c>
      <c r="E31" s="79">
        <v>402.569436</v>
      </c>
      <c r="F31" s="66" t="s">
        <v>257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393</v>
      </c>
      <c r="C32" s="78">
        <v>625.93287199999997</v>
      </c>
      <c r="D32" s="78">
        <v>476.55854199999999</v>
      </c>
      <c r="E32" s="78">
        <v>397.05389700000001</v>
      </c>
      <c r="F32" s="65" t="s">
        <v>272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395</v>
      </c>
      <c r="C33" s="79">
        <v>294.21642100000003</v>
      </c>
      <c r="D33" s="79">
        <v>218.38188299999999</v>
      </c>
      <c r="E33" s="79">
        <v>348.28807799999998</v>
      </c>
      <c r="F33" s="66" t="s">
        <v>274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416</v>
      </c>
      <c r="C34" s="78">
        <v>438.02744200000001</v>
      </c>
      <c r="D34" s="78">
        <v>260.847465</v>
      </c>
      <c r="E34" s="78">
        <v>310.20978600000001</v>
      </c>
      <c r="F34" s="65" t="s">
        <v>295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449</v>
      </c>
      <c r="C35" s="79">
        <v>147.419318</v>
      </c>
      <c r="D35" s="79">
        <v>157.44883899999999</v>
      </c>
      <c r="E35" s="79">
        <v>290.41199699999999</v>
      </c>
      <c r="F35" s="66" t="s">
        <v>326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381</v>
      </c>
      <c r="C36" s="78">
        <v>397.53870699999999</v>
      </c>
      <c r="D36" s="78">
        <v>207.93319099999999</v>
      </c>
      <c r="E36" s="78">
        <v>284.41402099999999</v>
      </c>
      <c r="F36" s="65" t="s">
        <v>260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473</v>
      </c>
      <c r="C37" s="79">
        <v>277.19933300000002</v>
      </c>
      <c r="D37" s="79">
        <v>266.49936200000002</v>
      </c>
      <c r="E37" s="79">
        <v>283.852867</v>
      </c>
      <c r="F37" s="66" t="s">
        <v>351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405</v>
      </c>
      <c r="C38" s="78">
        <v>210.14457100000001</v>
      </c>
      <c r="D38" s="78">
        <v>251.61362600000001</v>
      </c>
      <c r="E38" s="78">
        <v>269.34918900000002</v>
      </c>
      <c r="F38" s="65" t="s">
        <v>284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380</v>
      </c>
      <c r="C39" s="79">
        <v>562.28672900000004</v>
      </c>
      <c r="D39" s="79">
        <v>447.04705100000001</v>
      </c>
      <c r="E39" s="79">
        <v>253.54807400000001</v>
      </c>
      <c r="F39" s="66" t="s">
        <v>259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398</v>
      </c>
      <c r="C40" s="78">
        <v>188.28665000000001</v>
      </c>
      <c r="D40" s="78">
        <v>211.271602</v>
      </c>
      <c r="E40" s="78">
        <v>245.10660799999999</v>
      </c>
      <c r="F40" s="65" t="s">
        <v>277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414</v>
      </c>
      <c r="C41" s="79">
        <v>48.252018999999997</v>
      </c>
      <c r="D41" s="79">
        <v>244.37808000000001</v>
      </c>
      <c r="E41" s="79">
        <v>215.22718800000001</v>
      </c>
      <c r="F41" s="66" t="s">
        <v>293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433</v>
      </c>
      <c r="C42" s="78">
        <v>406.20888100000002</v>
      </c>
      <c r="D42" s="78">
        <v>188.46819400000001</v>
      </c>
      <c r="E42" s="78">
        <v>190.60839300000001</v>
      </c>
      <c r="F42" s="65" t="s">
        <v>311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383</v>
      </c>
      <c r="C43" s="79">
        <v>169.044411</v>
      </c>
      <c r="D43" s="79">
        <v>129.10410100000001</v>
      </c>
      <c r="E43" s="79">
        <v>171.122803</v>
      </c>
      <c r="F43" s="66" t="s">
        <v>262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445</v>
      </c>
      <c r="C44" s="78">
        <v>169.585746</v>
      </c>
      <c r="D44" s="78">
        <v>152.68900600000001</v>
      </c>
      <c r="E44" s="78">
        <v>165.78634099999999</v>
      </c>
      <c r="F44" s="65" t="s">
        <v>553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413</v>
      </c>
      <c r="C45" s="79">
        <v>299.30900200000002</v>
      </c>
      <c r="D45" s="79">
        <v>314.24238700000001</v>
      </c>
      <c r="E45" s="79">
        <v>165.19102000000001</v>
      </c>
      <c r="F45" s="66" t="s">
        <v>292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376</v>
      </c>
      <c r="C46" s="78">
        <v>177.456345</v>
      </c>
      <c r="D46" s="78">
        <v>180.53963200000001</v>
      </c>
      <c r="E46" s="78">
        <v>162.839224</v>
      </c>
      <c r="F46" s="65" t="s">
        <v>255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415</v>
      </c>
      <c r="C47" s="79">
        <v>210.03132500000001</v>
      </c>
      <c r="D47" s="79">
        <v>192.8476</v>
      </c>
      <c r="E47" s="79">
        <v>162.241061</v>
      </c>
      <c r="F47" s="66" t="s">
        <v>294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37</v>
      </c>
      <c r="C48" s="78">
        <v>147.745732</v>
      </c>
      <c r="D48" s="78">
        <v>121.728843</v>
      </c>
      <c r="E48" s="78">
        <v>160.16453100000001</v>
      </c>
      <c r="F48" s="65" t="s">
        <v>39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443</v>
      </c>
      <c r="C49" s="79">
        <v>136.09531200000001</v>
      </c>
      <c r="D49" s="79">
        <v>89.189635999999993</v>
      </c>
      <c r="E49" s="79">
        <v>159.57480799999999</v>
      </c>
      <c r="F49" s="66" t="s">
        <v>321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431</v>
      </c>
      <c r="C50" s="78">
        <v>228.10417799999999</v>
      </c>
      <c r="D50" s="78">
        <v>117.752262</v>
      </c>
      <c r="E50" s="78">
        <v>142.64235199999999</v>
      </c>
      <c r="F50" s="65" t="s">
        <v>510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418</v>
      </c>
      <c r="C51" s="79">
        <v>164.49793600000001</v>
      </c>
      <c r="D51" s="79">
        <v>147.65311800000001</v>
      </c>
      <c r="E51" s="79">
        <v>134.92411100000001</v>
      </c>
      <c r="F51" s="66" t="s">
        <v>297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442</v>
      </c>
      <c r="C52" s="78">
        <v>59.999004999999997</v>
      </c>
      <c r="D52" s="78">
        <v>126.024281</v>
      </c>
      <c r="E52" s="78">
        <v>126.99086699999999</v>
      </c>
      <c r="F52" s="65" t="s">
        <v>320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432</v>
      </c>
      <c r="C53" s="79">
        <v>160.865882</v>
      </c>
      <c r="D53" s="79">
        <v>182.795061</v>
      </c>
      <c r="E53" s="79">
        <v>108.162586</v>
      </c>
      <c r="F53" s="66" t="s">
        <v>310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42</v>
      </c>
      <c r="C54" s="78">
        <v>109.276447</v>
      </c>
      <c r="D54" s="78">
        <v>120.746734</v>
      </c>
      <c r="E54" s="78">
        <v>106.59243499999999</v>
      </c>
      <c r="F54" s="65" t="s">
        <v>41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399</v>
      </c>
      <c r="C55" s="79">
        <v>125.978408</v>
      </c>
      <c r="D55" s="79">
        <v>109.671577</v>
      </c>
      <c r="E55" s="79">
        <v>105.61233300000001</v>
      </c>
      <c r="F55" s="66" t="s">
        <v>278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396</v>
      </c>
      <c r="C56" s="78">
        <v>156.465733</v>
      </c>
      <c r="D56" s="78">
        <v>56.787241000000002</v>
      </c>
      <c r="E56" s="78">
        <v>87.658878999999999</v>
      </c>
      <c r="F56" s="65" t="s">
        <v>275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429</v>
      </c>
      <c r="C57" s="79">
        <v>96.262156000000004</v>
      </c>
      <c r="D57" s="79">
        <v>130.710826</v>
      </c>
      <c r="E57" s="79">
        <v>73.271699999999996</v>
      </c>
      <c r="F57" s="66" t="s">
        <v>308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438</v>
      </c>
      <c r="C58" s="78">
        <v>532.50066100000004</v>
      </c>
      <c r="D58" s="78">
        <v>140.599954</v>
      </c>
      <c r="E58" s="78">
        <v>67.226355999999996</v>
      </c>
      <c r="F58" s="65" t="s">
        <v>316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402</v>
      </c>
      <c r="C59" s="79">
        <v>47.165934999999998</v>
      </c>
      <c r="D59" s="79">
        <v>39.837305000000001</v>
      </c>
      <c r="E59" s="79">
        <v>65.196776</v>
      </c>
      <c r="F59" s="66" t="s">
        <v>281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454</v>
      </c>
      <c r="C60" s="78">
        <v>79.699261000000007</v>
      </c>
      <c r="D60" s="78">
        <v>43.707013000000003</v>
      </c>
      <c r="E60" s="78">
        <v>64.306025000000005</v>
      </c>
      <c r="F60" s="65" t="s">
        <v>331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527</v>
      </c>
      <c r="C61" s="79">
        <v>61.330952000000003</v>
      </c>
      <c r="D61" s="79">
        <v>84.740654000000006</v>
      </c>
      <c r="E61" s="79">
        <v>63.892980999999999</v>
      </c>
      <c r="F61" s="66" t="s">
        <v>511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417</v>
      </c>
      <c r="C62" s="78">
        <v>54.656036</v>
      </c>
      <c r="D62" s="78">
        <v>46.720714999999998</v>
      </c>
      <c r="E62" s="78">
        <v>62.753487</v>
      </c>
      <c r="F62" s="65" t="s">
        <v>296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458</v>
      </c>
      <c r="C63" s="79">
        <v>99.01285</v>
      </c>
      <c r="D63" s="79">
        <v>79.214059000000006</v>
      </c>
      <c r="E63" s="79">
        <v>60.897877999999999</v>
      </c>
      <c r="F63" s="66" t="s">
        <v>335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453</v>
      </c>
      <c r="C64" s="78">
        <v>34.241320000000002</v>
      </c>
      <c r="D64" s="78">
        <v>41.059223000000003</v>
      </c>
      <c r="E64" s="78">
        <v>53.443314000000001</v>
      </c>
      <c r="F64" s="65" t="s">
        <v>330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411</v>
      </c>
      <c r="C65" s="79">
        <v>35.378692999999998</v>
      </c>
      <c r="D65" s="79">
        <v>39.299396000000002</v>
      </c>
      <c r="E65" s="79">
        <v>51.645212999999998</v>
      </c>
      <c r="F65" s="66" t="s">
        <v>290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444</v>
      </c>
      <c r="C66" s="78">
        <v>35.835700000000003</v>
      </c>
      <c r="D66" s="78">
        <v>37.848728999999999</v>
      </c>
      <c r="E66" s="78">
        <v>49.783104000000002</v>
      </c>
      <c r="F66" s="65" t="s">
        <v>322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422</v>
      </c>
      <c r="C67" s="79">
        <v>40.282663999999997</v>
      </c>
      <c r="D67" s="79">
        <v>32.252208000000003</v>
      </c>
      <c r="E67" s="79">
        <v>39.627338999999999</v>
      </c>
      <c r="F67" s="66" t="s">
        <v>301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475</v>
      </c>
      <c r="C68" s="78">
        <v>117.144863</v>
      </c>
      <c r="D68" s="78">
        <v>250.591219</v>
      </c>
      <c r="E68" s="78">
        <v>38.358305999999999</v>
      </c>
      <c r="F68" s="65" t="s">
        <v>353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441</v>
      </c>
      <c r="C69" s="79">
        <v>38.953265000000002</v>
      </c>
      <c r="D69" s="79">
        <v>20.705112</v>
      </c>
      <c r="E69" s="79">
        <v>35.845517999999998</v>
      </c>
      <c r="F69" s="66" t="s">
        <v>319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469</v>
      </c>
      <c r="C70" s="78">
        <v>23.647155000000001</v>
      </c>
      <c r="D70" s="78">
        <v>48.795946000000001</v>
      </c>
      <c r="E70" s="78">
        <v>33.708986000000003</v>
      </c>
      <c r="F70" s="65" t="s">
        <v>347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477</v>
      </c>
      <c r="C71" s="79">
        <v>63.712757000000003</v>
      </c>
      <c r="D71" s="79">
        <v>64.502050999999994</v>
      </c>
      <c r="E71" s="79">
        <v>32.878211999999998</v>
      </c>
      <c r="F71" s="66" t="s">
        <v>355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426</v>
      </c>
      <c r="C72" s="78">
        <v>48.413573999999997</v>
      </c>
      <c r="D72" s="78">
        <v>19.708314000000001</v>
      </c>
      <c r="E72" s="78">
        <v>29.060122</v>
      </c>
      <c r="F72" s="65" t="s">
        <v>305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455</v>
      </c>
      <c r="C73" s="79">
        <v>27.790395</v>
      </c>
      <c r="D73" s="79">
        <v>22.645682999999998</v>
      </c>
      <c r="E73" s="79">
        <v>27.776579999999999</v>
      </c>
      <c r="F73" s="66" t="s">
        <v>332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409</v>
      </c>
      <c r="C74" s="78">
        <v>23.463553999999998</v>
      </c>
      <c r="D74" s="78">
        <v>22.894855</v>
      </c>
      <c r="E74" s="78">
        <v>27.246416</v>
      </c>
      <c r="F74" s="65" t="s">
        <v>288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437</v>
      </c>
      <c r="C75" s="79">
        <v>4.3575189999999999</v>
      </c>
      <c r="D75" s="79">
        <v>2.8114300000000001</v>
      </c>
      <c r="E75" s="79">
        <v>22.031400000000001</v>
      </c>
      <c r="F75" s="66" t="s">
        <v>315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468</v>
      </c>
      <c r="C76" s="78">
        <v>26.844851999999999</v>
      </c>
      <c r="D76" s="78">
        <v>22.092103000000002</v>
      </c>
      <c r="E76" s="78">
        <v>20.817225000000001</v>
      </c>
      <c r="F76" s="65" t="s">
        <v>346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404</v>
      </c>
      <c r="C77" s="79">
        <v>5.6382300000000001</v>
      </c>
      <c r="D77" s="79">
        <v>5.789307</v>
      </c>
      <c r="E77" s="79">
        <v>20.695243999999999</v>
      </c>
      <c r="F77" s="66" t="s">
        <v>283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423</v>
      </c>
      <c r="C78" s="78">
        <v>25.754512999999999</v>
      </c>
      <c r="D78" s="78">
        <v>16.080864999999999</v>
      </c>
      <c r="E78" s="78">
        <v>19.883937</v>
      </c>
      <c r="F78" s="65" t="s">
        <v>302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531</v>
      </c>
      <c r="C79" s="79">
        <v>35.879643000000002</v>
      </c>
      <c r="D79" s="79">
        <v>5.619459</v>
      </c>
      <c r="E79" s="79">
        <v>15.002720999999999</v>
      </c>
      <c r="F79" s="66" t="s">
        <v>514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428</v>
      </c>
      <c r="C80" s="78">
        <v>11.233476</v>
      </c>
      <c r="D80" s="78">
        <v>16.986931999999999</v>
      </c>
      <c r="E80" s="78">
        <v>14.930669</v>
      </c>
      <c r="F80" s="65" t="s">
        <v>307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406</v>
      </c>
      <c r="C81" s="79">
        <v>24.581878</v>
      </c>
      <c r="D81" s="79">
        <v>17.380451000000001</v>
      </c>
      <c r="E81" s="79">
        <v>11.211767</v>
      </c>
      <c r="F81" s="66" t="s">
        <v>285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486</v>
      </c>
      <c r="C82" s="78">
        <v>16.182500000000001</v>
      </c>
      <c r="D82" s="78">
        <v>13.758589000000001</v>
      </c>
      <c r="E82" s="78">
        <v>9.6414069999999992</v>
      </c>
      <c r="F82" s="65" t="s">
        <v>364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427</v>
      </c>
      <c r="C83" s="79">
        <v>13.215899</v>
      </c>
      <c r="D83" s="79">
        <v>14.425335</v>
      </c>
      <c r="E83" s="79">
        <v>9.1694440000000004</v>
      </c>
      <c r="F83" s="66" t="s">
        <v>306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461</v>
      </c>
      <c r="C84" s="78">
        <v>6.5553920000000003</v>
      </c>
      <c r="D84" s="78">
        <v>5.5188689999999996</v>
      </c>
      <c r="E84" s="78">
        <v>8.8476879999999998</v>
      </c>
      <c r="F84" s="65" t="s">
        <v>338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529</v>
      </c>
      <c r="C85" s="79">
        <v>125.15771100000001</v>
      </c>
      <c r="D85" s="79">
        <v>19.953824000000001</v>
      </c>
      <c r="E85" s="79">
        <v>8.7244720000000004</v>
      </c>
      <c r="F85" s="66" t="s">
        <v>512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420</v>
      </c>
      <c r="C86" s="78">
        <v>74.215153999999998</v>
      </c>
      <c r="D86" s="78">
        <v>8.9223759999999999</v>
      </c>
      <c r="E86" s="78">
        <v>7.3715529999999996</v>
      </c>
      <c r="F86" s="65" t="s">
        <v>299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480</v>
      </c>
      <c r="C87" s="79">
        <v>8.3812650000000009</v>
      </c>
      <c r="D87" s="79">
        <v>6.9858029999999998</v>
      </c>
      <c r="E87" s="79">
        <v>6.9491860000000001</v>
      </c>
      <c r="F87" s="66" t="s">
        <v>358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533</v>
      </c>
      <c r="C88" s="78">
        <v>2.7098849999999999</v>
      </c>
      <c r="D88" s="78">
        <v>4.7549999999999999</v>
      </c>
      <c r="E88" s="78">
        <v>6.0054049999999997</v>
      </c>
      <c r="F88" s="65" t="s">
        <v>516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485</v>
      </c>
      <c r="C89" s="79">
        <v>67.960357999999999</v>
      </c>
      <c r="D89" s="79">
        <v>6.8110419999999996</v>
      </c>
      <c r="E89" s="79">
        <v>5.2153970000000003</v>
      </c>
      <c r="F89" s="66" t="s">
        <v>363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457</v>
      </c>
      <c r="C90" s="78">
        <v>1.9631110000000001</v>
      </c>
      <c r="D90" s="78">
        <v>1.3919220000000001</v>
      </c>
      <c r="E90" s="78">
        <v>4.662299</v>
      </c>
      <c r="F90" s="65" t="s">
        <v>334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460</v>
      </c>
      <c r="C91" s="79">
        <v>1.6634679999999999</v>
      </c>
      <c r="D91" s="79">
        <v>2.7946559999999998</v>
      </c>
      <c r="E91" s="79">
        <v>4.2860560000000003</v>
      </c>
      <c r="F91" s="66" t="s">
        <v>337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425</v>
      </c>
      <c r="C92" s="78">
        <v>6.3530309999999997</v>
      </c>
      <c r="D92" s="78">
        <v>2.8450289999999998</v>
      </c>
      <c r="E92" s="78">
        <v>4.0952929999999999</v>
      </c>
      <c r="F92" s="65" t="s">
        <v>304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491</v>
      </c>
      <c r="C93" s="79">
        <v>1.6373200000000001</v>
      </c>
      <c r="D93" s="79">
        <v>1.162269</v>
      </c>
      <c r="E93" s="79">
        <v>3.9337080000000002</v>
      </c>
      <c r="F93" s="66" t="s">
        <v>369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530</v>
      </c>
      <c r="C94" s="78">
        <v>4.8373189999999999</v>
      </c>
      <c r="D94" s="78">
        <v>5.1738860000000004</v>
      </c>
      <c r="E94" s="78">
        <v>3.5529099999999998</v>
      </c>
      <c r="F94" s="65" t="s">
        <v>513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401</v>
      </c>
      <c r="C95" s="79">
        <v>1.3592010000000001</v>
      </c>
      <c r="D95" s="79">
        <v>2.0356109999999998</v>
      </c>
      <c r="E95" s="79">
        <v>3.498313</v>
      </c>
      <c r="F95" s="66" t="s">
        <v>280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456</v>
      </c>
      <c r="C96" s="78">
        <v>1.7777400000000001</v>
      </c>
      <c r="D96" s="78">
        <v>3.0233910000000002</v>
      </c>
      <c r="E96" s="78">
        <v>3.2438760000000002</v>
      </c>
      <c r="F96" s="65" t="s">
        <v>333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459</v>
      </c>
      <c r="C97" s="79">
        <v>1.9293670000000001</v>
      </c>
      <c r="D97" s="79">
        <v>1.153152</v>
      </c>
      <c r="E97" s="79">
        <v>3.1592310000000001</v>
      </c>
      <c r="F97" s="66" t="s">
        <v>336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467</v>
      </c>
      <c r="C98" s="78">
        <v>1.788624</v>
      </c>
      <c r="D98" s="78">
        <v>1.709495</v>
      </c>
      <c r="E98" s="78">
        <v>3.0825179999999999</v>
      </c>
      <c r="F98" s="65" t="s">
        <v>344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534</v>
      </c>
      <c r="C99" s="79">
        <v>3.3227509999999998</v>
      </c>
      <c r="D99" s="79">
        <v>0.94899199999999995</v>
      </c>
      <c r="E99" s="79">
        <v>2.286591</v>
      </c>
      <c r="F99" s="66" t="s">
        <v>517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440</v>
      </c>
      <c r="C100" s="78"/>
      <c r="D100" s="78"/>
      <c r="E100" s="78">
        <v>2.223452</v>
      </c>
      <c r="F100" s="65" t="s">
        <v>318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419</v>
      </c>
      <c r="C101" s="79">
        <v>5.7211610000000004</v>
      </c>
      <c r="D101" s="79">
        <v>2.0533540000000001</v>
      </c>
      <c r="E101" s="79">
        <v>2.1977790000000001</v>
      </c>
      <c r="F101" s="66" t="s">
        <v>298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528</v>
      </c>
      <c r="C102" s="78">
        <v>3.4470480000000001</v>
      </c>
      <c r="D102" s="78">
        <v>2.371432</v>
      </c>
      <c r="E102" s="78">
        <v>2.1319949999999999</v>
      </c>
      <c r="F102" s="65" t="s">
        <v>554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424</v>
      </c>
      <c r="C103" s="79">
        <v>2.7197309999999999</v>
      </c>
      <c r="D103" s="79">
        <v>2.4432019999999999</v>
      </c>
      <c r="E103" s="79">
        <v>1.8382989999999999</v>
      </c>
      <c r="F103" s="66" t="s">
        <v>303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392</v>
      </c>
      <c r="C104" s="78">
        <v>2.3782939999999999</v>
      </c>
      <c r="D104" s="78">
        <v>2.1448770000000001</v>
      </c>
      <c r="E104" s="78">
        <v>1.8047820000000001</v>
      </c>
      <c r="F104" s="65" t="s">
        <v>271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463</v>
      </c>
      <c r="C105" s="79">
        <v>1.3623909999999999</v>
      </c>
      <c r="D105" s="79">
        <v>0.92088400000000004</v>
      </c>
      <c r="E105" s="79">
        <v>1.80139</v>
      </c>
      <c r="F105" s="66" t="s">
        <v>340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532</v>
      </c>
      <c r="C106" s="78">
        <v>0.64862699999999995</v>
      </c>
      <c r="D106" s="78">
        <v>2.2309860000000001</v>
      </c>
      <c r="E106" s="78">
        <v>1.6785000000000001</v>
      </c>
      <c r="F106" s="65" t="s">
        <v>515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407</v>
      </c>
      <c r="C107" s="79">
        <v>2.7964989999999998</v>
      </c>
      <c r="D107" s="79">
        <v>2.6847799999999999</v>
      </c>
      <c r="E107" s="79">
        <v>1.5985640000000001</v>
      </c>
      <c r="F107" s="66" t="s">
        <v>286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474</v>
      </c>
      <c r="C108" s="78">
        <v>2.580511</v>
      </c>
      <c r="D108" s="78">
        <v>0.70983700000000005</v>
      </c>
      <c r="E108" s="78">
        <v>1.5727629999999999</v>
      </c>
      <c r="F108" s="65" t="s">
        <v>352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538</v>
      </c>
      <c r="C109" s="79">
        <v>0.39384999999999998</v>
      </c>
      <c r="D109" s="79">
        <v>1.105847</v>
      </c>
      <c r="E109" s="79">
        <v>1.296227</v>
      </c>
      <c r="F109" s="66" t="s">
        <v>521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447</v>
      </c>
      <c r="C110" s="78"/>
      <c r="D110" s="78">
        <v>0.94629799999999997</v>
      </c>
      <c r="E110" s="78">
        <v>0.95257700000000001</v>
      </c>
      <c r="F110" s="65" t="s">
        <v>324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479</v>
      </c>
      <c r="C111" s="79">
        <v>0.72606899999999996</v>
      </c>
      <c r="D111" s="79">
        <v>0.37467699999999998</v>
      </c>
      <c r="E111" s="79">
        <v>0.75584499999999999</v>
      </c>
      <c r="F111" s="66" t="s">
        <v>357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489</v>
      </c>
      <c r="C112" s="78">
        <v>0.49801000000000001</v>
      </c>
      <c r="D112" s="78">
        <v>1.1990529999999999</v>
      </c>
      <c r="E112" s="78">
        <v>0.748552</v>
      </c>
      <c r="F112" s="65" t="s">
        <v>367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471</v>
      </c>
      <c r="C113" s="79">
        <v>1.494594</v>
      </c>
      <c r="D113" s="79">
        <v>2.0363530000000001</v>
      </c>
      <c r="E113" s="79">
        <v>0.70075100000000001</v>
      </c>
      <c r="F113" s="66" t="s">
        <v>349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547</v>
      </c>
      <c r="C114" s="78">
        <v>0.27754699999999999</v>
      </c>
      <c r="D114" s="78">
        <v>0.67681800000000003</v>
      </c>
      <c r="E114" s="78">
        <v>0.65768700000000002</v>
      </c>
      <c r="F114" s="65" t="s">
        <v>546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451</v>
      </c>
      <c r="C115" s="79">
        <v>0.99998900000000002</v>
      </c>
      <c r="D115" s="79">
        <v>0.39711800000000003</v>
      </c>
      <c r="E115" s="79">
        <v>0.616622</v>
      </c>
      <c r="F115" s="66" t="s">
        <v>328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488</v>
      </c>
      <c r="C116" s="78">
        <v>1.316792</v>
      </c>
      <c r="D116" s="78">
        <v>0.57133800000000001</v>
      </c>
      <c r="E116" s="78">
        <v>0.60894599999999999</v>
      </c>
      <c r="F116" s="65" t="s">
        <v>366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574</v>
      </c>
      <c r="C117" s="79">
        <v>2.6716E-2</v>
      </c>
      <c r="D117" s="79">
        <v>0.215702</v>
      </c>
      <c r="E117" s="79">
        <v>0.57774000000000003</v>
      </c>
      <c r="F117" s="66" t="s">
        <v>572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465</v>
      </c>
      <c r="C118" s="78"/>
      <c r="D118" s="78">
        <v>1.8E-5</v>
      </c>
      <c r="E118" s="78">
        <v>0.57098300000000002</v>
      </c>
      <c r="F118" s="65" t="s">
        <v>342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452</v>
      </c>
      <c r="C119" s="79">
        <v>0.70569300000000001</v>
      </c>
      <c r="D119" s="79">
        <v>0.69785399999999997</v>
      </c>
      <c r="E119" s="79">
        <v>0.54428699999999997</v>
      </c>
      <c r="F119" s="66" t="s">
        <v>329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436</v>
      </c>
      <c r="C120" s="78">
        <v>0.14075499999999999</v>
      </c>
      <c r="D120" s="78">
        <v>0.90023900000000001</v>
      </c>
      <c r="E120" s="78">
        <v>0.52878099999999995</v>
      </c>
      <c r="F120" s="65" t="s">
        <v>314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607</v>
      </c>
      <c r="C121" s="79">
        <v>0.16867399999999999</v>
      </c>
      <c r="D121" s="79"/>
      <c r="E121" s="79">
        <v>0.447907</v>
      </c>
      <c r="F121" s="66" t="s">
        <v>600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573</v>
      </c>
      <c r="C122" s="78">
        <v>0.30386099999999999</v>
      </c>
      <c r="D122" s="78">
        <v>0.180538</v>
      </c>
      <c r="E122" s="78">
        <v>0.35984100000000002</v>
      </c>
      <c r="F122" s="65" t="s">
        <v>571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492</v>
      </c>
      <c r="C123" s="79">
        <v>1.1189439999999999</v>
      </c>
      <c r="D123" s="79">
        <v>3.908E-3</v>
      </c>
      <c r="E123" s="79">
        <v>0.35691899999999999</v>
      </c>
      <c r="F123" s="66" t="s">
        <v>370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540</v>
      </c>
      <c r="C124" s="78">
        <v>0.69578799999999996</v>
      </c>
      <c r="D124" s="78">
        <v>0.446129</v>
      </c>
      <c r="E124" s="78">
        <v>0.350628</v>
      </c>
      <c r="F124" s="65" t="s">
        <v>523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535</v>
      </c>
      <c r="C125" s="79">
        <v>0.69938900000000004</v>
      </c>
      <c r="D125" s="79">
        <v>0.23793300000000001</v>
      </c>
      <c r="E125" s="79">
        <v>0.34761399999999998</v>
      </c>
      <c r="F125" s="66" t="s">
        <v>518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542</v>
      </c>
      <c r="C126" s="78">
        <v>0.310392</v>
      </c>
      <c r="D126" s="78">
        <v>9.7738000000000005E-2</v>
      </c>
      <c r="E126" s="78">
        <v>0.33998699999999998</v>
      </c>
      <c r="F126" s="65" t="s">
        <v>525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536</v>
      </c>
      <c r="C127" s="79">
        <v>1.2407E-2</v>
      </c>
      <c r="D127" s="79">
        <v>0.42920000000000003</v>
      </c>
      <c r="E127" s="79">
        <v>0.31489200000000001</v>
      </c>
      <c r="F127" s="66" t="s">
        <v>519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435</v>
      </c>
      <c r="C128" s="78">
        <v>79.338442999999998</v>
      </c>
      <c r="D128" s="78">
        <v>0.219552</v>
      </c>
      <c r="E128" s="78">
        <v>0.31216899999999997</v>
      </c>
      <c r="F128" s="65" t="s">
        <v>313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539</v>
      </c>
      <c r="C129" s="79">
        <v>0.43107000000000001</v>
      </c>
      <c r="D129" s="79">
        <v>0.22195599999999999</v>
      </c>
      <c r="E129" s="79">
        <v>0.30730000000000002</v>
      </c>
      <c r="F129" s="66" t="s">
        <v>522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448</v>
      </c>
      <c r="C130" s="78">
        <v>0.62536400000000003</v>
      </c>
      <c r="D130" s="78">
        <v>3.1951369999999999</v>
      </c>
      <c r="E130" s="78">
        <v>0.29216900000000001</v>
      </c>
      <c r="F130" s="65" t="s">
        <v>325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537</v>
      </c>
      <c r="C131" s="79">
        <v>0.55340800000000001</v>
      </c>
      <c r="D131" s="79">
        <v>0.31098799999999999</v>
      </c>
      <c r="E131" s="79">
        <v>0.26558199999999998</v>
      </c>
      <c r="F131" s="66" t="s">
        <v>520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481</v>
      </c>
      <c r="C132" s="78">
        <v>1.8561730000000001</v>
      </c>
      <c r="D132" s="78">
        <v>0.71093499999999998</v>
      </c>
      <c r="E132" s="78">
        <v>0.26192599999999999</v>
      </c>
      <c r="F132" s="65" t="s">
        <v>359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541</v>
      </c>
      <c r="C133" s="79">
        <v>0.11738999999999999</v>
      </c>
      <c r="D133" s="79">
        <v>0.46164300000000003</v>
      </c>
      <c r="E133" s="79">
        <v>0.257664</v>
      </c>
      <c r="F133" s="66" t="s">
        <v>524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543</v>
      </c>
      <c r="C134" s="78">
        <v>0.28214600000000001</v>
      </c>
      <c r="D134" s="78">
        <v>0.16037599999999999</v>
      </c>
      <c r="E134" s="78">
        <v>0.25347999999999998</v>
      </c>
      <c r="F134" s="65" t="s">
        <v>526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464</v>
      </c>
      <c r="C135" s="79">
        <v>2.2085E-2</v>
      </c>
      <c r="D135" s="79">
        <v>1.5129E-2</v>
      </c>
      <c r="E135" s="79">
        <v>0.247285</v>
      </c>
      <c r="F135" s="66" t="s">
        <v>341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430</v>
      </c>
      <c r="C136" s="78">
        <v>0.30753200000000003</v>
      </c>
      <c r="D136" s="78">
        <v>2.7369999999999998E-3</v>
      </c>
      <c r="E136" s="78">
        <v>0.20971400000000001</v>
      </c>
      <c r="F136" s="65" t="s">
        <v>309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608</v>
      </c>
      <c r="C137" s="79"/>
      <c r="D137" s="79"/>
      <c r="E137" s="79">
        <v>0.178677</v>
      </c>
      <c r="F137" s="66" t="s">
        <v>601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482</v>
      </c>
      <c r="C138" s="78">
        <v>0.319656</v>
      </c>
      <c r="D138" s="78">
        <v>0.11243599999999999</v>
      </c>
      <c r="E138" s="78">
        <v>0.17300399999999999</v>
      </c>
      <c r="F138" s="65" t="s">
        <v>360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583</v>
      </c>
      <c r="C139" s="79"/>
      <c r="D139" s="79">
        <v>0.88159900000000002</v>
      </c>
      <c r="E139" s="79">
        <v>0.17147999999999999</v>
      </c>
      <c r="F139" s="66" t="s">
        <v>580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564</v>
      </c>
      <c r="C140" s="78">
        <v>3.5452999999999998E-2</v>
      </c>
      <c r="D140" s="78">
        <v>0.50381799999999999</v>
      </c>
      <c r="E140" s="78">
        <v>0.16880899999999999</v>
      </c>
      <c r="F140" s="65" t="s">
        <v>563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421</v>
      </c>
      <c r="C141" s="79">
        <v>7.6341999999999993E-2</v>
      </c>
      <c r="D141" s="79">
        <v>0.227684</v>
      </c>
      <c r="E141" s="79">
        <v>0.155058</v>
      </c>
      <c r="F141" s="66" t="s">
        <v>300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609</v>
      </c>
      <c r="C142" s="78"/>
      <c r="D142" s="78">
        <v>3.735E-3</v>
      </c>
      <c r="E142" s="78">
        <v>0.14599599999999999</v>
      </c>
      <c r="F142" s="65" t="s">
        <v>602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610</v>
      </c>
      <c r="C143" s="79">
        <v>0.56778799999999996</v>
      </c>
      <c r="D143" s="79">
        <v>4.8944000000000001E-2</v>
      </c>
      <c r="E143" s="79">
        <v>0.125557</v>
      </c>
      <c r="F143" s="66" t="s">
        <v>603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478</v>
      </c>
      <c r="C144" s="78">
        <v>0.84895500000000002</v>
      </c>
      <c r="D144" s="78">
        <v>5.7398239999999996</v>
      </c>
      <c r="E144" s="78">
        <v>9.4992999999999994E-2</v>
      </c>
      <c r="F144" s="65" t="s">
        <v>356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490</v>
      </c>
      <c r="C145" s="79">
        <v>8.5559999999999994E-3</v>
      </c>
      <c r="D145" s="79">
        <v>7.4799999999999997E-4</v>
      </c>
      <c r="E145" s="79">
        <v>8.6953000000000003E-2</v>
      </c>
      <c r="F145" s="66" t="s">
        <v>368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611</v>
      </c>
      <c r="C146" s="78">
        <v>9.0234999999999996E-2</v>
      </c>
      <c r="D146" s="78"/>
      <c r="E146" s="78">
        <v>8.2140000000000005E-2</v>
      </c>
      <c r="F146" s="65" t="s">
        <v>604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585</v>
      </c>
      <c r="C147" s="79">
        <v>6.3766000000000003E-2</v>
      </c>
      <c r="D147" s="79">
        <v>7.9226000000000005E-2</v>
      </c>
      <c r="E147" s="79">
        <v>8.1059999999999993E-2</v>
      </c>
      <c r="F147" s="66" t="s">
        <v>582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612</v>
      </c>
      <c r="C148" s="78">
        <v>0.26299299999999998</v>
      </c>
      <c r="D148" s="78">
        <v>2.7053000000000001E-2</v>
      </c>
      <c r="E148" s="78">
        <v>6.4517000000000005E-2</v>
      </c>
      <c r="F148" s="65" t="s">
        <v>605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487</v>
      </c>
      <c r="C149" s="79">
        <v>0.634517</v>
      </c>
      <c r="D149" s="79">
        <v>0.332015</v>
      </c>
      <c r="E149" s="79">
        <v>5.6772999999999997E-2</v>
      </c>
      <c r="F149" s="66" t="s">
        <v>365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613</v>
      </c>
      <c r="C150" s="78">
        <v>3.1099999999999999E-2</v>
      </c>
      <c r="D150" s="78">
        <v>3.2938000000000002E-2</v>
      </c>
      <c r="E150" s="78">
        <v>5.3954000000000002E-2</v>
      </c>
      <c r="F150" s="65" t="s">
        <v>606</v>
      </c>
      <c r="G150" s="10">
        <v>143</v>
      </c>
      <c r="L150" s="5"/>
      <c r="M150" s="5"/>
    </row>
    <row r="151" spans="1:13" ht="20.100000000000001" customHeight="1" thickBot="1" x14ac:dyDescent="0.25">
      <c r="A151" s="11"/>
      <c r="B151" s="27" t="s">
        <v>495</v>
      </c>
      <c r="C151" s="79">
        <v>70.377569000000022</v>
      </c>
      <c r="D151" s="79">
        <v>45.468780999999993</v>
      </c>
      <c r="E151" s="79">
        <v>157.5273380000001</v>
      </c>
      <c r="F151" s="66" t="s">
        <v>373</v>
      </c>
      <c r="G151" s="11"/>
      <c r="L151" s="5"/>
      <c r="M151" s="5"/>
    </row>
    <row r="152" spans="1:13" ht="19.5" customHeight="1" thickBot="1" x14ac:dyDescent="0.25">
      <c r="A152" s="22"/>
      <c r="B152" s="64" t="s">
        <v>116</v>
      </c>
      <c r="C152" s="81">
        <f>SUM(C8:C151)</f>
        <v>48366.117073999965</v>
      </c>
      <c r="D152" s="81">
        <f>SUM(D8:D151)</f>
        <v>36603.741779000011</v>
      </c>
      <c r="E152" s="81">
        <f>SUM(E8:E151)</f>
        <v>38654.259070999942</v>
      </c>
      <c r="F152" s="68" t="s">
        <v>1</v>
      </c>
      <c r="G152" s="25"/>
      <c r="L152" s="5"/>
      <c r="M152" s="5"/>
    </row>
    <row r="153" spans="1:13" ht="35.1" customHeight="1" x14ac:dyDescent="0.2">
      <c r="A153" s="2"/>
      <c r="B153" s="2"/>
      <c r="C153" s="93"/>
      <c r="D153" s="93"/>
      <c r="E153" s="93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15</vt:i4>
      </vt:variant>
      <vt:variant>
        <vt:lpstr>نطاقات تمت تسميتها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Majed_Ajeebi</dc:creator>
  <cp:lastModifiedBy>Majed_Ajeebi</cp:lastModifiedBy>
  <cp:lastPrinted>2016-12-04T07:03:55Z</cp:lastPrinted>
  <dcterms:created xsi:type="dcterms:W3CDTF">2016-08-11T05:20:00Z</dcterms:created>
  <dcterms:modified xsi:type="dcterms:W3CDTF">2017-05-17T06:47:49Z</dcterms:modified>
</cp:coreProperties>
</file>