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bdulkader\Desktop\ملفات شهر يناير 2018\"/>
    </mc:Choice>
  </mc:AlternateContent>
  <bookViews>
    <workbookView xWindow="0" yWindow="0" windowWidth="20730" windowHeight="8910" tabRatio="701"/>
  </bookViews>
  <sheets>
    <sheet name="الفهرس Index" sheetId="15" r:id="rId1"/>
    <sheet name="1" sheetId="5" r:id="rId2"/>
    <sheet name="2" sheetId="31" r:id="rId3"/>
    <sheet name="2.1" sheetId="11" r:id="rId4"/>
    <sheet name="2.2" sheetId="17" r:id="rId5"/>
    <sheet name="2.3" sheetId="18" r:id="rId6"/>
    <sheet name="3" sheetId="19" r:id="rId7"/>
    <sheet name="3.1" sheetId="20" r:id="rId8"/>
    <sheet name="3.2" sheetId="21" r:id="rId9"/>
    <sheet name="3.3" sheetId="22" r:id="rId10"/>
    <sheet name="3.4" sheetId="23" r:id="rId11"/>
    <sheet name="3.5" sheetId="24" r:id="rId12"/>
    <sheet name="3.6" sheetId="30" r:id="rId13"/>
    <sheet name="4" sheetId="25" r:id="rId14"/>
    <sheet name="5" sheetId="26" r:id="rId15"/>
    <sheet name="6" sheetId="28" r:id="rId16"/>
  </sheets>
  <definedNames>
    <definedName name="_xlnm.Print_Area" localSheetId="1">'1'!$A$1:$E$20</definedName>
    <definedName name="_xlnm.Print_Area" localSheetId="2">'2'!$A$1:$E$20</definedName>
    <definedName name="_xlnm.Print_Area" localSheetId="3">'2.1'!$A$1:$H$29</definedName>
    <definedName name="_xlnm.Print_Area" localSheetId="4">'2.2'!$A$1:$H$19</definedName>
    <definedName name="_xlnm.Print_Area" localSheetId="5">'2.3'!$A$1:$H$149</definedName>
    <definedName name="_xlnm.Print_Area" localSheetId="6">'3'!$A$1:$E$20</definedName>
    <definedName name="_xlnm.Print_Area" localSheetId="7">'3.1'!$A$1:$H$29</definedName>
    <definedName name="_xlnm.Print_Area" localSheetId="8">'3.2'!$A$1:$H$19</definedName>
    <definedName name="_xlnm.Print_Area" localSheetId="9">'3.3'!$A$1:$H$151</definedName>
    <definedName name="_xlnm.Print_Area" localSheetId="10">'3.4'!$A$1:$H$11</definedName>
    <definedName name="_xlnm.Print_Area" localSheetId="11">'3.5'!$A$1:$H$11</definedName>
    <definedName name="_xlnm.Print_Area" localSheetId="12">'3.6'!$A$1:$H$45</definedName>
    <definedName name="_xlnm.Print_Area" localSheetId="13">'4'!$A$1:$G$21</definedName>
    <definedName name="_xlnm.Print_Area" localSheetId="14">'5'!$A$1:$E$18</definedName>
    <definedName name="_xlnm.Print_Area" localSheetId="15">'6'!$A$1:$M$14</definedName>
    <definedName name="_xlnm.Print_Area" localSheetId="0">'الفهرس Index'!$A$1:$E$21</definedName>
    <definedName name="_xlnm.Print_Titles" localSheetId="5">'2.3'!$1:$7</definedName>
    <definedName name="_xlnm.Print_Titles" localSheetId="9">'3.3'!$1:$7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C148" i="18" l="1"/>
  <c r="D148" i="18"/>
  <c r="E148" i="18"/>
  <c r="C19" i="30"/>
  <c r="D19" i="30"/>
  <c r="E19" i="30"/>
  <c r="C20" i="25" l="1"/>
  <c r="B20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9" i="25"/>
  <c r="B9" i="25"/>
  <c r="C8" i="25"/>
  <c r="B8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F9" i="25" l="1"/>
  <c r="F11" i="25"/>
  <c r="F13" i="25"/>
  <c r="F15" i="25"/>
  <c r="F17" i="25"/>
  <c r="F19" i="25"/>
  <c r="F20" i="25"/>
  <c r="F8" i="25"/>
  <c r="F10" i="25"/>
  <c r="F12" i="25"/>
  <c r="F14" i="25"/>
  <c r="F16" i="25"/>
  <c r="F18" i="25"/>
  <c r="I14" i="28"/>
  <c r="H14" i="28"/>
  <c r="E14" i="28"/>
  <c r="D14" i="28"/>
  <c r="C14" i="28"/>
  <c r="B14" i="28"/>
  <c r="G13" i="28"/>
  <c r="K13" i="28" s="1"/>
  <c r="F13" i="28"/>
  <c r="J13" i="28" s="1"/>
  <c r="G12" i="28"/>
  <c r="K12" i="28" s="1"/>
  <c r="F12" i="28"/>
  <c r="J12" i="28" s="1"/>
  <c r="G11" i="28"/>
  <c r="K11" i="28" s="1"/>
  <c r="F11" i="28"/>
  <c r="J11" i="28" s="1"/>
  <c r="G10" i="28"/>
  <c r="K10" i="28" s="1"/>
  <c r="F10" i="28"/>
  <c r="J10" i="28" s="1"/>
  <c r="G9" i="28"/>
  <c r="F9" i="28"/>
  <c r="F14" i="28" s="1"/>
  <c r="D17" i="26"/>
  <c r="D16" i="26"/>
  <c r="D15" i="26"/>
  <c r="D14" i="26"/>
  <c r="D13" i="26"/>
  <c r="D12" i="26"/>
  <c r="D11" i="26"/>
  <c r="D10" i="26"/>
  <c r="D9" i="26"/>
  <c r="D8" i="26"/>
  <c r="E29" i="30"/>
  <c r="D29" i="30"/>
  <c r="C29" i="30"/>
  <c r="E8" i="30"/>
  <c r="D8" i="30"/>
  <c r="C8" i="30"/>
  <c r="E11" i="24"/>
  <c r="D11" i="24"/>
  <c r="C11" i="24"/>
  <c r="E11" i="23"/>
  <c r="D11" i="23"/>
  <c r="C11" i="23"/>
  <c r="E151" i="22"/>
  <c r="D151" i="22"/>
  <c r="C151" i="22"/>
  <c r="E19" i="21"/>
  <c r="D19" i="21"/>
  <c r="C19" i="21"/>
  <c r="E29" i="20"/>
  <c r="D29" i="20"/>
  <c r="C29" i="20"/>
  <c r="E19" i="17"/>
  <c r="D19" i="17"/>
  <c r="C19" i="17"/>
  <c r="E29" i="11"/>
  <c r="D29" i="11"/>
  <c r="C29" i="11"/>
  <c r="G14" i="28" l="1"/>
  <c r="K9" i="28"/>
  <c r="K14" i="28" s="1"/>
  <c r="J9" i="28"/>
  <c r="J14" i="28" s="1"/>
  <c r="C45" i="30"/>
  <c r="E45" i="30"/>
  <c r="D45" i="30"/>
</calcChain>
</file>

<file path=xl/sharedStrings.xml><?xml version="1.0" encoding="utf-8"?>
<sst xmlns="http://schemas.openxmlformats.org/spreadsheetml/2006/main" count="1119" uniqueCount="615">
  <si>
    <t>المجموع</t>
  </si>
  <si>
    <t>Total</t>
  </si>
  <si>
    <t>دول مجلس التعاون الخليجي</t>
  </si>
  <si>
    <t>1</t>
  </si>
  <si>
    <t>2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</si>
  <si>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</si>
  <si>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</si>
  <si>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</si>
  <si>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</si>
  <si>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</si>
  <si>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</si>
  <si>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</si>
  <si>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</si>
  <si>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</si>
  <si>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</si>
  <si>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</si>
  <si>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</si>
  <si>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</si>
  <si>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</si>
  <si>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</si>
  <si>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</si>
  <si>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</si>
  <si>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</si>
  <si>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</si>
  <si>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</si>
  <si>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</si>
  <si>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</si>
  <si>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</si>
  <si>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</si>
  <si>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</si>
  <si>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</si>
  <si>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</si>
  <si>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</si>
  <si>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</si>
  <si>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</si>
  <si>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</si>
  <si>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</si>
  <si>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</si>
  <si>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</si>
  <si>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</si>
  <si>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</si>
  <si>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</si>
  <si>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</si>
  <si>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</si>
  <si>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</si>
  <si>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</si>
  <si>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</si>
  <si>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2.1</t>
  </si>
  <si>
    <t>2.2</t>
  </si>
  <si>
    <t>2.3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</si>
  <si>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</si>
  <si>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</si>
  <si>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</si>
  <si>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</si>
  <si>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</si>
  <si>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</si>
  <si>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</si>
  <si>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</si>
  <si>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</si>
  <si>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</si>
  <si>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</si>
  <si>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</si>
  <si>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</si>
  <si>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</si>
  <si>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</si>
  <si>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</si>
  <si>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</si>
  <si>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</si>
  <si>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</si>
  <si>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</si>
  <si>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</si>
  <si>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</si>
  <si>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</si>
  <si>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</si>
  <si>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</si>
  <si>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</si>
  <si>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</si>
  <si>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</si>
  <si>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</si>
  <si>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</si>
  <si>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</si>
  <si>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</si>
  <si>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</si>
  <si>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</si>
  <si>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</si>
  <si>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</si>
  <si>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</si>
  <si>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</si>
  <si>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</si>
  <si>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</si>
  <si>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</si>
  <si>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</si>
  <si>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</si>
  <si>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</si>
  <si>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</si>
  <si>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</si>
  <si>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</si>
  <si>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</si>
  <si>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</si>
  <si>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</si>
  <si>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</si>
  <si>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</si>
  <si>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</si>
  <si>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</si>
  <si>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</si>
  <si>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</si>
  <si>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</si>
  <si>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</si>
  <si>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</si>
  <si>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</si>
  <si>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</si>
  <si>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</si>
  <si>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</si>
  <si>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</si>
  <si>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</si>
  <si>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</si>
  <si>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</si>
  <si>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</si>
  <si>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</si>
  <si>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</si>
  <si>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</si>
  <si>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</si>
  <si>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</si>
  <si>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</si>
  <si>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</si>
  <si>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</si>
  <si>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</si>
  <si>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</si>
  <si>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</si>
  <si>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</si>
  <si>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</si>
  <si>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</si>
  <si>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</si>
  <si>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</si>
  <si>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</si>
  <si>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</si>
  <si>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</si>
  <si>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</si>
  <si>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</si>
  <si>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</si>
  <si>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</si>
  <si>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</si>
  <si>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</si>
  <si>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</si>
  <si>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</si>
  <si>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</si>
  <si>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</si>
  <si>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</si>
  <si>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</si>
  <si>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</si>
  <si>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</si>
  <si>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</si>
  <si>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</si>
  <si>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</si>
  <si>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</si>
  <si>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</si>
  <si>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</si>
  <si>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</si>
  <si>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</si>
  <si>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</si>
  <si>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</si>
  <si>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</si>
  <si>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</si>
  <si>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</si>
  <si>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</si>
  <si>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</si>
  <si>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</si>
  <si>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</si>
  <si>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</si>
  <si>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</si>
  <si>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</si>
  <si>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</si>
  <si>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</si>
  <si>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</si>
  <si>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</si>
  <si>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</si>
  <si>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</si>
  <si>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</si>
  <si>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</si>
  <si>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</si>
  <si>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</si>
  <si>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</si>
  <si>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</si>
  <si>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</si>
  <si>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</si>
  <si>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</si>
  <si>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</si>
  <si>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</si>
  <si>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</si>
  <si>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</si>
  <si>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</si>
  <si>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</si>
  <si>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</si>
  <si>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</si>
  <si>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</si>
  <si>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</si>
  <si>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</si>
  <si>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</si>
  <si>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</si>
  <si>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</si>
  <si>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</si>
  <si>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</si>
  <si>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</si>
  <si>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</si>
  <si>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</si>
  <si>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</si>
  <si>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</si>
  <si>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</si>
  <si>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</si>
  <si>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</si>
  <si>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</si>
  <si>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</si>
  <si>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</si>
  <si>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</si>
  <si>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</si>
  <si>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</si>
  <si>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</si>
  <si>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</si>
  <si>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</si>
  <si>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</si>
  <si>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</si>
  <si>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</si>
  <si>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</si>
  <si>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</si>
  <si>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</si>
  <si>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</si>
  <si>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</si>
  <si>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</si>
  <si>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</si>
  <si>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</si>
  <si>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</si>
  <si>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</si>
  <si>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</si>
  <si>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</si>
  <si>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</si>
  <si>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</si>
  <si>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</si>
  <si>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</si>
  <si>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</si>
  <si>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</si>
  <si>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</si>
  <si>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</si>
  <si>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</si>
  <si>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</si>
  <si>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</si>
  <si>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</si>
  <si>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</si>
  <si>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</si>
  <si>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</si>
  <si>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</si>
  <si>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</si>
  <si>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</si>
  <si>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</si>
  <si>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</si>
  <si>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</si>
  <si>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</si>
  <si>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</si>
  <si>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</si>
  <si>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</si>
  <si>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</si>
  <si>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</si>
  <si>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</si>
  <si>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</si>
  <si>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</si>
  <si>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</si>
  <si>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</si>
  <si>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</si>
  <si>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</si>
  <si>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</si>
  <si>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</si>
  <si>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</si>
  <si>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</si>
  <si>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</si>
  <si>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</si>
  <si>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</si>
  <si>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</si>
  <si>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</si>
  <si>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</si>
  <si>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</si>
  <si>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</si>
  <si>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</si>
  <si>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</si>
  <si>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</si>
  <si>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</si>
  <si>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</si>
  <si>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</si>
  <si>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</si>
  <si>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</si>
  <si>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</si>
  <si>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</si>
  <si>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</si>
  <si>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</si>
  <si>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</si>
  <si>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</si>
  <si>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</si>
  <si>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</si>
  <si>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</si>
  <si>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</si>
  <si>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كازاخستان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</si>
  <si>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</si>
  <si>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</si>
  <si>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</si>
  <si>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</si>
  <si>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</si>
  <si>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</si>
  <si>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</si>
  <si>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</si>
  <si>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</si>
  <si>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</si>
  <si>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</si>
  <si>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</si>
  <si>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</si>
  <si>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Yanbu  Port</t>
  </si>
  <si>
    <t>Jubail Port</t>
  </si>
  <si>
    <t>Jizan Port</t>
  </si>
  <si>
    <t>Deba Port</t>
  </si>
  <si>
    <t>Ras Tannorah Port</t>
  </si>
  <si>
    <t>Ras Alkhair Port</t>
  </si>
  <si>
    <t>Taif airport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</si>
  <si>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</si>
  <si>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</si>
  <si>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</si>
  <si>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</si>
  <si>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</si>
  <si>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</si>
  <si>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</si>
  <si>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</si>
  <si>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</si>
  <si>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هاييتي</t>
  </si>
  <si>
    <t>كوبا</t>
  </si>
  <si>
    <t>ليسوتو</t>
  </si>
  <si>
    <t>كونجو</t>
  </si>
  <si>
    <t>مالي</t>
  </si>
  <si>
    <t>بنين (داهومي)</t>
  </si>
  <si>
    <t>راوندى</t>
  </si>
  <si>
    <t>Gulf Cooperation Council (GCC)</t>
  </si>
  <si>
    <t>Arab League, excl. the GCC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</si>
  <si>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</si>
  <si>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</si>
  <si>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</si>
  <si>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</si>
  <si>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</si>
  <si>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بروناي دار السلام</t>
  </si>
  <si>
    <t>الصادرات السلعية، شهري</t>
  </si>
  <si>
    <t>3.1</t>
  </si>
  <si>
    <t>3.2</t>
  </si>
  <si>
    <t>3.3</t>
  </si>
  <si>
    <t>3.4</t>
  </si>
  <si>
    <t>3.5</t>
  </si>
  <si>
    <t>3.6</t>
  </si>
  <si>
    <t>Merchandise Exports, Monthly</t>
  </si>
  <si>
    <t>Non-Oil Exports by Section</t>
  </si>
  <si>
    <t>Non-Oil Exports by Groups of Countries</t>
  </si>
  <si>
    <t>Non-Oil Exports by Country</t>
  </si>
  <si>
    <t>الصادرات غير البترولية حسب الأقسام</t>
  </si>
  <si>
    <t>الصادرات غير البترولية حسب مجموعات الدول</t>
  </si>
  <si>
    <t>الصادرات غير البترولية حسب الدول</t>
  </si>
  <si>
    <t>الصادرات السلعية، شهريا</t>
  </si>
  <si>
    <t>الصادرات غير البترولية حسب الاقسام</t>
  </si>
  <si>
    <t>ملاوي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</si>
  <si>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</si>
  <si>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</si>
  <si>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</si>
  <si>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</si>
  <si>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</si>
  <si>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</si>
  <si>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</si>
  <si>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</si>
  <si>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</si>
  <si>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</si>
  <si>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</si>
  <si>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</si>
  <si>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</si>
  <si>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</si>
  <si>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</si>
  <si>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</si>
  <si>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</si>
  <si>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</si>
  <si>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</si>
  <si>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</si>
  <si>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</si>
  <si>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</si>
  <si>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</si>
  <si>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</si>
  <si>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</si>
  <si>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</si>
  <si>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</si>
  <si>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</si>
  <si>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</si>
  <si>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</si>
  <si>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</si>
  <si>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</si>
  <si>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</si>
  <si>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</si>
  <si>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</si>
  <si>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</si>
  <si>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</si>
  <si>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</si>
  <si>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</si>
  <si>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</si>
  <si>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</si>
  <si>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</si>
  <si>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</si>
  <si>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</si>
  <si>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</si>
  <si>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</si>
  <si>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</si>
  <si>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</si>
  <si>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</si>
  <si>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</si>
  <si>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</si>
  <si>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</si>
  <si>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</si>
  <si>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COTE DIVOIRE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</si>
  <si>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</si>
  <si>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</si>
  <si>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</si>
  <si>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</si>
  <si>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</si>
  <si>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</si>
  <si>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</si>
  <si>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</si>
  <si>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</si>
  <si>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</si>
  <si>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</si>
  <si>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CONGO,THE DEMOCRATIC REPUBLIC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</si>
  <si>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</si>
  <si>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</si>
  <si>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</si>
  <si>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</si>
  <si>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</si>
  <si>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</si>
  <si>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</si>
  <si>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</si>
  <si>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</si>
  <si>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</si>
  <si>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</si>
  <si>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</si>
  <si>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</si>
  <si>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</si>
  <si>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</si>
  <si>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</si>
  <si>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</si>
  <si>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</si>
  <si>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</si>
  <si>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HAITI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</si>
  <si>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</si>
  <si>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</si>
  <si>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</si>
  <si>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</si>
  <si>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</si>
  <si>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</si>
  <si>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</si>
  <si>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</si>
  <si>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</si>
  <si>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</si>
  <si>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</si>
  <si>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</si>
  <si>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</si>
  <si>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</si>
  <si>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</si>
  <si>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</si>
  <si>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</si>
  <si>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</si>
  <si>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</si>
  <si>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</si>
  <si>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</si>
  <si>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</si>
  <si>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</si>
  <si>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</si>
  <si>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</si>
  <si>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</si>
  <si>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MALAWI</t>
  </si>
  <si>
    <t>ROMANIA</t>
  </si>
  <si>
    <t>CAMBODIA</t>
  </si>
  <si>
    <t>MADAGASCAR</t>
  </si>
  <si>
    <t>URUGUAY</t>
  </si>
  <si>
    <t>BRUNEI DARUSSALAM</t>
  </si>
  <si>
    <t>GABON</t>
  </si>
  <si>
    <t>CROATIA</t>
  </si>
  <si>
    <t>BELARUS</t>
  </si>
  <si>
    <t>UZBEKISTAN</t>
  </si>
  <si>
    <t>LESOTHO</t>
  </si>
  <si>
    <t>ALBANIA</t>
  </si>
  <si>
    <t>SYRIA</t>
  </si>
  <si>
    <t>PUERTO RICO</t>
  </si>
  <si>
    <t>LUXEMBOURG</t>
  </si>
  <si>
    <t>COSTA RICA</t>
  </si>
  <si>
    <t>DOMINICA</t>
  </si>
  <si>
    <t>KAZAKHSTAN</t>
  </si>
  <si>
    <t>LATVIA</t>
  </si>
  <si>
    <t>BOSNIA&amp;HERZEGOVINA</t>
  </si>
  <si>
    <t>MOLDOVA</t>
  </si>
  <si>
    <t>NORTH KOREA</t>
  </si>
  <si>
    <t>HONDURAS</t>
  </si>
  <si>
    <t>MACEDONIA</t>
  </si>
  <si>
    <t>Jeddah Islamic Sea Port</t>
  </si>
  <si>
    <t>King Abdullah Seaport</t>
  </si>
  <si>
    <t>King khalid International Airport</t>
  </si>
  <si>
    <t>Qassim airport</t>
  </si>
  <si>
    <t>Tabok airport</t>
  </si>
  <si>
    <t>Abha airport</t>
  </si>
  <si>
    <t>air port madainh</t>
  </si>
  <si>
    <t>Jeddah Parcels post</t>
  </si>
  <si>
    <t>Al Riyadh parcels post</t>
  </si>
  <si>
    <t>DAMAM PARCELS</t>
  </si>
  <si>
    <t>Dammam Parcels post</t>
  </si>
  <si>
    <t>Al madenah parcels post</t>
  </si>
  <si>
    <t>نيكراجوا</t>
  </si>
  <si>
    <t>NICARAGUA</t>
  </si>
  <si>
    <t>Sultanate Of Oman</t>
  </si>
  <si>
    <t>جزر القمر</t>
  </si>
  <si>
    <t>النيجر</t>
  </si>
  <si>
    <t>بوليفيا</t>
  </si>
  <si>
    <t>COMOROS</t>
  </si>
  <si>
    <t>NIGER</t>
  </si>
  <si>
    <t>BOLIVIA</t>
  </si>
  <si>
    <t>موناكو</t>
  </si>
  <si>
    <t>MONACO</t>
  </si>
  <si>
    <t>الميزان التجاري غير البترولي</t>
  </si>
  <si>
    <t>اروبا</t>
  </si>
  <si>
    <t>ARUBA</t>
  </si>
  <si>
    <t>مطار الجوف</t>
  </si>
  <si>
    <t>Al Jawf airport</t>
  </si>
  <si>
    <t>غينيا بيساو</t>
  </si>
  <si>
    <t>GUINEA-BISSAU</t>
  </si>
  <si>
    <t>جمهورية افريقيا الوسطى</t>
  </si>
  <si>
    <t>CENTRAL AFRICAN REPUBLIC</t>
  </si>
  <si>
    <t>ارميـنيا</t>
  </si>
  <si>
    <t>ARMENIA</t>
  </si>
  <si>
    <t>جزر فيجى</t>
  </si>
  <si>
    <t>FIJI</t>
  </si>
  <si>
    <t>بنما</t>
  </si>
  <si>
    <t>PANAMA</t>
  </si>
  <si>
    <t>طاجاكستان</t>
  </si>
  <si>
    <t>TAJIKISTAN</t>
  </si>
  <si>
    <t>قرقيزيا</t>
  </si>
  <si>
    <t>KYRGYZSTAN</t>
  </si>
  <si>
    <t>مـكـاو</t>
  </si>
  <si>
    <t>MACAO</t>
  </si>
  <si>
    <t>غيانا</t>
  </si>
  <si>
    <t>GUYANA</t>
  </si>
  <si>
    <t>نيثرلاندز انتيليز</t>
  </si>
  <si>
    <t>NETHERLANDS ANTILLES</t>
  </si>
  <si>
    <t>ساو تومي وبرينسيبي</t>
  </si>
  <si>
    <t>SAO TOME AND PRINCIPE</t>
  </si>
  <si>
    <t>تركمانستان</t>
  </si>
  <si>
    <t>TURKMENISTAN</t>
  </si>
  <si>
    <t>بروندى</t>
  </si>
  <si>
    <t>BURUNDI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</si>
  <si>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</si>
  <si>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</si>
  <si>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</si>
  <si>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</si>
  <si>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</si>
  <si>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</si>
  <si>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</si>
  <si>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</si>
  <si>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</si>
  <si>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</si>
  <si>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</si>
  <si>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</si>
  <si>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</si>
  <si>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</si>
  <si>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</si>
  <si>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</si>
  <si>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</si>
  <si>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</si>
  <si>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</si>
  <si>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</si>
  <si>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</si>
  <si>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دهون وشحوم وزيوت وشموع نباتية وحيوانية والدهون المحضرة للأكل</t>
  </si>
  <si>
    <t>منتجات صناعة الأغذية والمشروبات والخل و التبغ و أبدال تبغ مصنعة</t>
  </si>
  <si>
    <t>منتجات الصناعات الكيماوية وما يتصل بها</t>
  </si>
  <si>
    <t>اللدائن والمطاط ومصنوعاتهما</t>
  </si>
  <si>
    <t>جلود خام، ومدبوغة وفراء ومصنوعاتها</t>
  </si>
  <si>
    <t>الأخشاب ومصنوعاته -الفحم الخشبي  -الفلين</t>
  </si>
  <si>
    <t>الورق ومصنوعاته والمواد المستعملة في صناعته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</si>
  <si>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</si>
  <si>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</si>
  <si>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مصنوعات من حجر وجبس أو اسمنت والميكا وخزف وفخار الزجاج ومصنوعاته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</si>
  <si>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</si>
  <si>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</si>
  <si>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</si>
  <si>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ديسمبر / Dec</t>
  </si>
  <si>
    <t>مـنـغوليا</t>
  </si>
  <si>
    <t>MONGOLIA</t>
  </si>
  <si>
    <t>Batha</t>
  </si>
  <si>
    <t>King Abdulaziz International Airpor</t>
  </si>
  <si>
    <t>مطار ابها</t>
  </si>
  <si>
    <t>الصادرات والواردات السلعية للمملكة العربية السعودية، يناير 2018</t>
  </si>
  <si>
    <t>Merchandise Exports and Imports of Saudi Arabia, January 2018</t>
  </si>
  <si>
    <t>يناير / Jan</t>
  </si>
  <si>
    <t>التبادل التجاري مع دول مجلس التعاون الخليجي خلال شهر يناير (مليون ريال)</t>
  </si>
  <si>
    <t>Trade with the GCC Countries in January (Million Riyals)</t>
  </si>
  <si>
    <t>تريندادوتوباكو</t>
  </si>
  <si>
    <t>TRINIDAD&amp;TOBAGO</t>
  </si>
  <si>
    <t>جزيره ريونيون</t>
  </si>
  <si>
    <t>REUNION</t>
  </si>
  <si>
    <t>لاوس</t>
  </si>
  <si>
    <t>LAOS</t>
  </si>
  <si>
    <t>بهوتان</t>
  </si>
  <si>
    <t>BHUTAN</t>
  </si>
  <si>
    <t>بريدوس</t>
  </si>
  <si>
    <t>BARBADOS</t>
  </si>
  <si>
    <t>ساموا</t>
  </si>
  <si>
    <t>SAMOA</t>
  </si>
  <si>
    <t>مناطق فرنسا الجنوبية</t>
  </si>
  <si>
    <t>TERRES AUSTRALES FRANCAISES</t>
  </si>
  <si>
    <t>جزر الكيمان</t>
  </si>
  <si>
    <t>CAYMAN ISLANDS</t>
  </si>
  <si>
    <t>Wadea airport (najran)</t>
  </si>
  <si>
    <t>Riyadh (Dry Port)</t>
  </si>
  <si>
    <t>مطار الوديعة (نجران)</t>
  </si>
  <si>
    <t>مطار الأمير سلطان (تبوك)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</si>
</sst>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"/>
  </numFmts>
  <fonts count="2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9"/>
      <color theme="0"/>
      <name val="Neo Sans Arabic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32">
    <xf numFmtId="0" fontId="0" fillId="0" borderId="0" xfId="0"/>
    <xf numFmtId="0" fontId="5" fillId="0" borderId="0" xfId="0" applyFont="1"/>
    <xf numFmtId="0" fontId="8" fillId="0" borderId="0" xfId="1" applyFont="1" applyBorder="1" applyAlignment="1">
      <alignment horizontal="center"/>
    </xf>
    <xf numFmtId="0" fontId="5" fillId="0" borderId="0" xfId="1" applyFont="1"/>
    <xf numFmtId="0" fontId="10" fillId="2" borderId="0" xfId="1" applyFont="1" applyFill="1" applyBorder="1" applyAlignment="1">
      <alignment horizontal="center" vertical="center" wrapText="1" readingOrder="2"/>
    </xf>
    <xf numFmtId="0" fontId="10" fillId="2" borderId="0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right" vertical="center" wrapText="1" readingOrder="2"/>
    </xf>
    <xf numFmtId="0" fontId="11" fillId="4" borderId="2" xfId="1" applyFont="1" applyFill="1" applyBorder="1" applyAlignment="1">
      <alignment horizontal="right" vertical="center" wrapText="1" readingOrder="2"/>
    </xf>
    <xf numFmtId="0" fontId="11" fillId="3" borderId="1" xfId="1" applyFont="1" applyFill="1" applyBorder="1" applyAlignment="1">
      <alignment horizontal="left" vertical="center" wrapText="1"/>
    </xf>
    <xf numFmtId="0" fontId="11" fillId="4" borderId="2" xfId="1" applyFont="1" applyFill="1" applyBorder="1" applyAlignment="1">
      <alignment horizontal="left" vertical="center" wrapText="1"/>
    </xf>
    <xf numFmtId="0" fontId="10" fillId="2" borderId="9" xfId="1" applyFont="1" applyFill="1" applyBorder="1" applyAlignment="1">
      <alignment horizontal="center" vertical="center" wrapText="1" readingOrder="2"/>
    </xf>
    <xf numFmtId="0" fontId="10" fillId="2" borderId="11" xfId="1" applyFont="1" applyFill="1" applyBorder="1" applyAlignment="1">
      <alignment horizontal="center" vertical="center" wrapText="1" readingOrder="2"/>
    </xf>
    <xf numFmtId="0" fontId="11" fillId="4" borderId="18" xfId="1" applyFont="1" applyFill="1" applyBorder="1" applyAlignment="1">
      <alignment horizontal="center" vertical="center" wrapText="1" readingOrder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3" borderId="9" xfId="1" applyFont="1" applyFill="1" applyBorder="1" applyAlignment="1">
      <alignment horizontal="right" vertical="center" wrapText="1" readingOrder="2"/>
    </xf>
    <xf numFmtId="0" fontId="11" fillId="3" borderId="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3" fillId="4" borderId="19" xfId="1" applyFont="1" applyFill="1" applyBorder="1" applyAlignment="1">
      <alignment horizontal="right" vertical="center" wrapText="1" readingOrder="2"/>
    </xf>
    <xf numFmtId="0" fontId="13" fillId="4" borderId="19" xfId="1" applyFont="1" applyFill="1" applyBorder="1" applyAlignment="1">
      <alignment horizontal="left" vertical="center" wrapText="1"/>
    </xf>
    <xf numFmtId="0" fontId="11" fillId="4" borderId="19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right" vertical="center" readingOrder="2"/>
    </xf>
    <xf numFmtId="0" fontId="11" fillId="4" borderId="2" xfId="1" applyFont="1" applyFill="1" applyBorder="1" applyAlignment="1">
      <alignment horizontal="right" vertical="center" readingOrder="2"/>
    </xf>
    <xf numFmtId="0" fontId="10" fillId="2" borderId="0" xfId="1" quotePrefix="1" applyNumberFormat="1" applyFont="1" applyFill="1" applyBorder="1" applyAlignment="1">
      <alignment horizontal="center" vertical="center" readingOrder="2"/>
    </xf>
    <xf numFmtId="0" fontId="10" fillId="2" borderId="11" xfId="1" quotePrefix="1" applyNumberFormat="1" applyFont="1" applyFill="1" applyBorder="1" applyAlignment="1">
      <alignment horizontal="center" vertical="center" readingOrder="2"/>
    </xf>
    <xf numFmtId="0" fontId="10" fillId="2" borderId="10" xfId="1" applyFont="1" applyFill="1" applyBorder="1" applyAlignment="1">
      <alignment horizontal="center" vertical="center" wrapText="1" readingOrder="2"/>
    </xf>
    <xf numFmtId="0" fontId="11" fillId="3" borderId="20" xfId="1" applyFont="1" applyFill="1" applyBorder="1" applyAlignment="1">
      <alignment horizontal="right" vertical="center" readingOrder="2"/>
    </xf>
    <xf numFmtId="0" fontId="11" fillId="4" borderId="22" xfId="1" applyFont="1" applyFill="1" applyBorder="1" applyAlignment="1">
      <alignment horizontal="right" vertical="center" readingOrder="2"/>
    </xf>
    <xf numFmtId="0" fontId="13" fillId="4" borderId="23" xfId="1" applyFont="1" applyFill="1" applyBorder="1" applyAlignment="1">
      <alignment horizontal="right" vertical="center" wrapText="1" readingOrder="2"/>
    </xf>
    <xf numFmtId="0" fontId="15" fillId="5" borderId="12" xfId="0" quotePrefix="1" applyFont="1" applyFill="1" applyBorder="1" applyAlignment="1">
      <alignment horizontal="right" vertical="center" wrapText="1" indent="2" readingOrder="2"/>
    </xf>
    <xf numFmtId="0" fontId="15" fillId="3" borderId="12" xfId="0" quotePrefix="1" applyFont="1" applyFill="1" applyBorder="1" applyAlignment="1">
      <alignment horizontal="right" vertical="center" wrapText="1" indent="2" readingOrder="2"/>
    </xf>
    <xf numFmtId="0" fontId="14" fillId="0" borderId="0" xfId="3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16" xfId="1" applyFont="1" applyFill="1" applyBorder="1" applyAlignment="1">
      <alignment horizontal="center" vertical="center" wrapText="1" readingOrder="2"/>
    </xf>
    <xf numFmtId="0" fontId="11" fillId="3" borderId="1" xfId="1" applyFont="1" applyFill="1" applyBorder="1" applyAlignment="1">
      <alignment horizontal="right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righ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8" xfId="1" applyFont="1" applyFill="1" applyBorder="1" applyAlignment="1">
      <alignment horizontal="center" vertical="center" wrapText="1" readingOrder="1"/>
    </xf>
    <xf numFmtId="0" fontId="11" fillId="3" borderId="18" xfId="1" applyFont="1" applyFill="1" applyBorder="1" applyAlignment="1">
      <alignment horizontal="right" vertical="center" wrapText="1" readingOrder="1"/>
    </xf>
    <xf numFmtId="0" fontId="11" fillId="3" borderId="18" xfId="1" applyFont="1" applyFill="1" applyBorder="1" applyAlignment="1">
      <alignment horizontal="left" vertical="center" wrapText="1" readingOrder="1"/>
    </xf>
    <xf numFmtId="0" fontId="11" fillId="3" borderId="9" xfId="1" applyFont="1" applyFill="1" applyBorder="1" applyAlignment="1">
      <alignment horizontal="right" vertical="center" readingOrder="2"/>
    </xf>
    <xf numFmtId="0" fontId="13" fillId="4" borderId="19" xfId="1" applyFont="1" applyFill="1" applyBorder="1" applyAlignment="1">
      <alignment horizontal="right" vertical="center" readingOrder="2"/>
    </xf>
    <xf numFmtId="0" fontId="11" fillId="3" borderId="1" xfId="1" applyFont="1" applyFill="1" applyBorder="1" applyAlignment="1">
      <alignment horizontal="left" vertical="center"/>
    </xf>
    <xf numFmtId="0" fontId="11" fillId="4" borderId="2" xfId="1" applyFont="1" applyFill="1" applyBorder="1" applyAlignment="1">
      <alignment horizontal="left" vertical="center"/>
    </xf>
    <xf numFmtId="0" fontId="11" fillId="3" borderId="9" xfId="1" applyFont="1" applyFill="1" applyBorder="1" applyAlignment="1">
      <alignment horizontal="left" vertical="center"/>
    </xf>
    <xf numFmtId="0" fontId="13" fillId="4" borderId="19" xfId="1" applyFont="1" applyFill="1" applyBorder="1" applyAlignment="1">
      <alignment horizontal="left" vertical="center"/>
    </xf>
    <xf numFmtId="0" fontId="13" fillId="7" borderId="2" xfId="1" applyFont="1" applyFill="1" applyBorder="1" applyAlignment="1">
      <alignment horizontal="center" vertical="center" wrapText="1" readingOrder="1"/>
    </xf>
    <xf numFmtId="1" fontId="11" fillId="3" borderId="1" xfId="1" applyNumberFormat="1" applyFont="1" applyFill="1" applyBorder="1" applyAlignment="1">
      <alignment horizontal="center" vertical="center" readingOrder="1"/>
    </xf>
    <xf numFmtId="1" fontId="11" fillId="4" borderId="2" xfId="1" applyNumberFormat="1" applyFont="1" applyFill="1" applyBorder="1" applyAlignment="1">
      <alignment horizontal="center" vertical="center" readingOrder="1"/>
    </xf>
    <xf numFmtId="1" fontId="11" fillId="3" borderId="18" xfId="1" applyNumberFormat="1" applyFont="1" applyFill="1" applyBorder="1" applyAlignment="1">
      <alignment horizontal="center" vertical="center" readingOrder="1"/>
    </xf>
    <xf numFmtId="1" fontId="11" fillId="4" borderId="18" xfId="1" applyNumberFormat="1" applyFont="1" applyFill="1" applyBorder="1" applyAlignment="1">
      <alignment horizontal="center" vertical="center" readingOrder="1"/>
    </xf>
    <xf numFmtId="0" fontId="13" fillId="7" borderId="2" xfId="1" applyFont="1" applyFill="1" applyBorder="1" applyAlignment="1">
      <alignment horizontal="left" vertical="center"/>
    </xf>
    <xf numFmtId="0" fontId="13" fillId="7" borderId="2" xfId="1" applyFont="1" applyFill="1" applyBorder="1" applyAlignment="1">
      <alignment horizontal="right" vertical="center" readingOrder="2"/>
    </xf>
    <xf numFmtId="0" fontId="8" fillId="0" borderId="0" xfId="1" applyFont="1" applyBorder="1" applyAlignment="1">
      <alignment horizontal="left"/>
    </xf>
    <xf numFmtId="0" fontId="8" fillId="0" borderId="0" xfId="1" applyFont="1" applyBorder="1" applyAlignment="1">
      <alignment horizontal="left" vertical="center"/>
    </xf>
    <xf numFmtId="0" fontId="16" fillId="2" borderId="9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8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10" fillId="2" borderId="0" xfId="1" applyFont="1" applyFill="1" applyBorder="1" applyAlignment="1">
      <alignment horizontal="center" vertical="center" wrapText="1" readingOrder="2"/>
    </xf>
    <xf numFmtId="0" fontId="10" fillId="2" borderId="0" xfId="1" applyFont="1" applyFill="1" applyBorder="1" applyAlignment="1">
      <alignment horizontal="center" vertical="center" wrapText="1" readingOrder="1"/>
    </xf>
    <xf numFmtId="164" fontId="17" fillId="0" borderId="0" xfId="0" applyNumberFormat="1" applyFont="1"/>
    <xf numFmtId="0" fontId="7" fillId="6" borderId="12" xfId="0" quotePrefix="1" applyFont="1" applyFill="1" applyBorder="1" applyAlignment="1">
      <alignment horizontal="center" vertical="center" wrapText="1" readingOrder="2"/>
    </xf>
    <xf numFmtId="0" fontId="7" fillId="6" borderId="8" xfId="0" quotePrefix="1" applyFont="1" applyFill="1" applyBorder="1" applyAlignment="1">
      <alignment horizontal="center" vertical="center" wrapText="1" readingOrder="1"/>
    </xf>
    <xf numFmtId="0" fontId="15" fillId="3" borderId="8" xfId="0" quotePrefix="1" applyFont="1" applyFill="1" applyBorder="1" applyAlignment="1">
      <alignment horizontal="center" vertical="center" wrapText="1" readingOrder="1"/>
    </xf>
    <xf numFmtId="0" fontId="15" fillId="5" borderId="8" xfId="0" quotePrefix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164" fontId="11" fillId="3" borderId="1" xfId="1" applyNumberFormat="1" applyFont="1" applyFill="1" applyBorder="1" applyAlignment="1">
      <alignment horizontal="right" vertical="center" indent="2" readingOrder="1"/>
    </xf>
    <xf numFmtId="164" fontId="11" fillId="4" borderId="2" xfId="1" applyNumberFormat="1" applyFont="1" applyFill="1" applyBorder="1" applyAlignment="1">
      <alignment horizontal="right" vertical="center" indent="2" readingOrder="1"/>
    </xf>
    <xf numFmtId="164" fontId="13" fillId="4" borderId="19" xfId="1" applyNumberFormat="1" applyFont="1" applyFill="1" applyBorder="1" applyAlignment="1">
      <alignment horizontal="right" vertical="center" indent="2" readingOrder="1"/>
    </xf>
    <xf numFmtId="164" fontId="11" fillId="3" borderId="9" xfId="1" applyNumberFormat="1" applyFont="1" applyFill="1" applyBorder="1" applyAlignment="1">
      <alignment horizontal="right" vertical="center" indent="2" readingOrder="1"/>
    </xf>
    <xf numFmtId="0" fontId="10" fillId="2" borderId="17" xfId="1" quotePrefix="1" applyFont="1" applyFill="1" applyBorder="1" applyAlignment="1">
      <alignment horizontal="center" vertical="center" wrapText="1" readingOrder="1"/>
    </xf>
    <xf numFmtId="164" fontId="13" fillId="7" borderId="2" xfId="1" applyNumberFormat="1" applyFont="1" applyFill="1" applyBorder="1" applyAlignment="1">
      <alignment horizontal="right" vertical="center" indent="2" readingOrder="1"/>
    </xf>
    <xf numFmtId="165" fontId="5" fillId="0" borderId="0" xfId="0" applyNumberFormat="1" applyFont="1"/>
    <xf numFmtId="1" fontId="11" fillId="3" borderId="1" xfId="1" applyNumberFormat="1" applyFont="1" applyFill="1" applyBorder="1" applyAlignment="1">
      <alignment horizontal="right" vertical="center" indent="2" readingOrder="1"/>
    </xf>
    <xf numFmtId="1" fontId="11" fillId="4" borderId="2" xfId="1" applyNumberFormat="1" applyFont="1" applyFill="1" applyBorder="1" applyAlignment="1">
      <alignment horizontal="right" vertical="center" indent="2" readingOrder="1"/>
    </xf>
    <xf numFmtId="1" fontId="11" fillId="3" borderId="9" xfId="1" applyNumberFormat="1" applyFont="1" applyFill="1" applyBorder="1" applyAlignment="1">
      <alignment horizontal="right" vertical="center" indent="2" readingOrder="1"/>
    </xf>
    <xf numFmtId="1" fontId="13" fillId="4" borderId="19" xfId="1" applyNumberFormat="1" applyFont="1" applyFill="1" applyBorder="1" applyAlignment="1">
      <alignment horizontal="right" vertical="center" indent="2" readingOrder="1"/>
    </xf>
    <xf numFmtId="164" fontId="8" fillId="0" borderId="0" xfId="1" applyNumberFormat="1" applyFont="1" applyBorder="1" applyAlignment="1">
      <alignment horizontal="center"/>
    </xf>
    <xf numFmtId="0" fontId="18" fillId="0" borderId="0" xfId="3" applyFont="1" applyBorder="1" applyAlignment="1">
      <alignment horizontal="center" vertical="center"/>
    </xf>
    <xf numFmtId="164" fontId="11" fillId="3" borderId="1" xfId="1" applyNumberFormat="1" applyFont="1" applyFill="1" applyBorder="1" applyAlignment="1">
      <alignment horizontal="center" vertical="center" wrapText="1" readingOrder="1"/>
    </xf>
    <xf numFmtId="164" fontId="11" fillId="4" borderId="2" xfId="1" applyNumberFormat="1" applyFont="1" applyFill="1" applyBorder="1" applyAlignment="1">
      <alignment horizontal="center" vertical="center" wrapText="1" readingOrder="1"/>
    </xf>
    <xf numFmtId="164" fontId="11" fillId="3" borderId="18" xfId="1" applyNumberFormat="1" applyFont="1" applyFill="1" applyBorder="1" applyAlignment="1">
      <alignment horizontal="center" vertical="center" wrapText="1" readingOrder="1"/>
    </xf>
    <xf numFmtId="164" fontId="11" fillId="4" borderId="18" xfId="1" applyNumberFormat="1" applyFont="1" applyFill="1" applyBorder="1" applyAlignment="1">
      <alignment horizontal="center" vertical="center" wrapText="1" readingOrder="1"/>
    </xf>
    <xf numFmtId="1" fontId="5" fillId="0" borderId="0" xfId="0" applyNumberFormat="1" applyFont="1"/>
    <xf numFmtId="0" fontId="19" fillId="2" borderId="4" xfId="0" applyFont="1" applyFill="1" applyBorder="1" applyAlignment="1">
      <alignment horizontal="center" vertical="center" wrapText="1" readingOrder="2"/>
    </xf>
    <xf numFmtId="0" fontId="20" fillId="2" borderId="5" xfId="0" applyFont="1" applyFill="1" applyBorder="1" applyAlignment="1">
      <alignment horizontal="center" vertical="center" wrapText="1" readingOrder="2"/>
    </xf>
    <xf numFmtId="0" fontId="20" fillId="2" borderId="5" xfId="0" applyFont="1" applyFill="1" applyBorder="1" applyAlignment="1">
      <alignment horizontal="center" vertical="center" wrapText="1" readingOrder="1"/>
    </xf>
    <xf numFmtId="0" fontId="19" fillId="2" borderId="6" xfId="0" applyFont="1" applyFill="1" applyBorder="1" applyAlignment="1">
      <alignment horizontal="center" vertical="center" wrapText="1" readingOrder="1"/>
    </xf>
    <xf numFmtId="164" fontId="11" fillId="3" borderId="1" xfId="1" applyNumberFormat="1" applyFont="1" applyFill="1" applyBorder="1" applyAlignment="1">
      <alignment horizontal="right" vertical="center" indent="3" readingOrder="1"/>
    </xf>
    <xf numFmtId="164" fontId="11" fillId="4" borderId="2" xfId="1" applyNumberFormat="1" applyFont="1" applyFill="1" applyBorder="1" applyAlignment="1">
      <alignment horizontal="right" vertical="center" indent="3" readingOrder="1"/>
    </xf>
    <xf numFmtId="164" fontId="11" fillId="3" borderId="9" xfId="1" applyNumberFormat="1" applyFont="1" applyFill="1" applyBorder="1" applyAlignment="1">
      <alignment horizontal="right" vertical="center" indent="3" readingOrder="1"/>
    </xf>
    <xf numFmtId="164" fontId="13" fillId="4" borderId="19" xfId="1" applyNumberFormat="1" applyFont="1" applyFill="1" applyBorder="1" applyAlignment="1">
      <alignment horizontal="right" vertical="center" indent="3" readingOrder="1"/>
    </xf>
    <xf numFmtId="164" fontId="11" fillId="3" borderId="1" xfId="1" applyNumberFormat="1" applyFont="1" applyFill="1" applyBorder="1" applyAlignment="1">
      <alignment horizontal="right" vertical="center" indent="3"/>
    </xf>
    <xf numFmtId="164" fontId="11" fillId="4" borderId="2" xfId="1" applyNumberFormat="1" applyFont="1" applyFill="1" applyBorder="1" applyAlignment="1">
      <alignment horizontal="right" vertical="center" indent="3"/>
    </xf>
    <xf numFmtId="164" fontId="11" fillId="3" borderId="9" xfId="1" applyNumberFormat="1" applyFont="1" applyFill="1" applyBorder="1" applyAlignment="1">
      <alignment horizontal="right" vertical="center" indent="3"/>
    </xf>
    <xf numFmtId="164" fontId="13" fillId="4" borderId="19" xfId="1" applyNumberFormat="1" applyFont="1" applyFill="1" applyBorder="1" applyAlignment="1">
      <alignment horizontal="right" vertical="center" indent="3"/>
    </xf>
    <xf numFmtId="0" fontId="21" fillId="6" borderId="7" xfId="3" applyFont="1" applyFill="1" applyBorder="1" applyAlignment="1">
      <alignment horizontal="right" vertical="center" readingOrder="2"/>
    </xf>
    <xf numFmtId="0" fontId="21" fillId="6" borderId="7" xfId="3" applyFont="1" applyFill="1" applyBorder="1" applyAlignment="1">
      <alignment horizontal="left" vertical="center" wrapText="1" readingOrder="1"/>
    </xf>
    <xf numFmtId="0" fontId="22" fillId="5" borderId="7" xfId="3" applyFont="1" applyFill="1" applyBorder="1" applyAlignment="1">
      <alignment horizontal="right" vertical="center" readingOrder="2"/>
    </xf>
    <xf numFmtId="0" fontId="22" fillId="5" borderId="7" xfId="3" applyFont="1" applyFill="1" applyBorder="1" applyAlignment="1">
      <alignment horizontal="left" vertical="center" wrapText="1" readingOrder="1"/>
    </xf>
    <xf numFmtId="0" fontId="22" fillId="3" borderId="7" xfId="3" applyFont="1" applyFill="1" applyBorder="1" applyAlignment="1">
      <alignment horizontal="right" vertical="center" readingOrder="2"/>
    </xf>
    <xf numFmtId="0" fontId="22" fillId="3" borderId="7" xfId="3" applyFont="1" applyFill="1" applyBorder="1" applyAlignment="1">
      <alignment horizontal="left" vertical="center" wrapText="1" readingOrder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 readingOrder="2"/>
    </xf>
    <xf numFmtId="0" fontId="10" fillId="2" borderId="11" xfId="1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 readingOrder="2"/>
    </xf>
    <xf numFmtId="0" fontId="10" fillId="2" borderId="14" xfId="1" applyFont="1" applyFill="1" applyBorder="1" applyAlignment="1">
      <alignment horizontal="center" vertical="center" wrapText="1" readingOrder="2"/>
    </xf>
    <xf numFmtId="0" fontId="10" fillId="2" borderId="15" xfId="1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2"/>
    </xf>
    <xf numFmtId="0" fontId="10" fillId="2" borderId="9" xfId="1" applyFont="1" applyFill="1" applyBorder="1" applyAlignment="1">
      <alignment horizontal="center" vertical="center" wrapText="1" readingOrder="2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readingOrder="2"/>
    </xf>
    <xf numFmtId="0" fontId="10" fillId="2" borderId="0" xfId="1" applyFont="1" applyFill="1" applyBorder="1" applyAlignment="1">
      <alignment horizontal="center" vertical="center" readingOrder="2"/>
    </xf>
    <xf numFmtId="0" fontId="10" fillId="2" borderId="17" xfId="1" applyFont="1" applyFill="1" applyBorder="1" applyAlignment="1">
      <alignment horizontal="center" vertical="center" wrapText="1" readingOrder="2"/>
    </xf>
    <xf numFmtId="0" fontId="10" fillId="2" borderId="13" xfId="1" applyFont="1" applyFill="1" applyBorder="1" applyAlignment="1">
      <alignment horizontal="center" vertical="center" wrapText="1" readingOrder="1"/>
    </xf>
    <xf numFmtId="0" fontId="10" fillId="2" borderId="10" xfId="1" applyFont="1" applyFill="1" applyBorder="1" applyAlignment="1">
      <alignment horizontal="center" vertical="center" wrapText="1" readingOrder="1"/>
    </xf>
    <xf numFmtId="0" fontId="10" fillId="2" borderId="10" xfId="1" quotePrefix="1" applyNumberFormat="1" applyFont="1" applyFill="1" applyBorder="1" applyAlignment="1">
      <alignment horizontal="center" vertical="center" readingOrder="2"/>
    </xf>
    <xf numFmtId="0" fontId="10" fillId="2" borderId="11" xfId="1" quotePrefix="1" applyNumberFormat="1" applyFont="1" applyFill="1" applyBorder="1" applyAlignment="1">
      <alignment horizontal="center" vertical="center" readingOrder="2"/>
    </xf>
    <xf numFmtId="0" fontId="10" fillId="2" borderId="10" xfId="1" applyFont="1" applyFill="1" applyBorder="1" applyAlignment="1">
      <alignment horizontal="center" vertical="center" readingOrder="2"/>
    </xf>
    <xf numFmtId="0" fontId="10" fillId="2" borderId="11" xfId="1" applyFont="1" applyFill="1" applyBorder="1" applyAlignment="1">
      <alignment horizontal="center" vertical="center" readingOrder="2"/>
    </xf>
    <xf numFmtId="0" fontId="10" fillId="2" borderId="16" xfId="1" quotePrefix="1" applyNumberFormat="1" applyFont="1" applyFill="1" applyBorder="1" applyAlignment="1">
      <alignment horizontal="center" vertical="center" readingOrder="2"/>
    </xf>
    <xf numFmtId="0" fontId="10" fillId="2" borderId="21" xfId="1" quotePrefix="1" applyNumberFormat="1" applyFont="1" applyFill="1" applyBorder="1" applyAlignment="1">
      <alignment horizontal="center" vertical="center" readingOrder="2"/>
    </xf>
    <xf numFmtId="0" fontId="10" fillId="2" borderId="20" xfId="1" quotePrefix="1" applyNumberFormat="1" applyFont="1" applyFill="1" applyBorder="1" applyAlignment="1">
      <alignment horizontal="center" vertical="center" readingOrder="2"/>
    </xf>
    <xf numFmtId="0" fontId="10" fillId="2" borderId="16" xfId="1" applyFont="1" applyFill="1" applyBorder="1" applyAlignment="1">
      <alignment horizontal="center" vertical="center" readingOrder="1"/>
    </xf>
    <xf numFmtId="0" fontId="10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474D9B"/>
      <color rgb="FFE6E9F0"/>
      <color rgb="FF0000FF"/>
      <color rgb="FFD3D9E5"/>
      <color rgb="FF9BA8C2"/>
      <color rgb="FFF0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180975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180975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1133475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20"/>
  <sheetViews>
    <sheetView showGridLines="0" rightToLeft="1" tabSelected="1" zoomScaleNormal="100" workbookViewId="0">
      <selection activeCell="B6" sqref="B6"/>
    </sheetView>
  </sheetViews>
  <sheetFormatPr defaultRowHeight="14.25" x14ac:dyDescent="0.2"/>
  <cols>
    <col min="1" max="1" width="9.375" style="1" customWidth="1"/>
    <col min="2" max="2" width="53.625" style="1" bestFit="1" customWidth="1"/>
    <col min="3" max="3" width="47.125" style="1" bestFit="1" customWidth="1"/>
    <col min="4" max="4" width="9.375" style="1" customWidth="1"/>
    <col min="5" max="5" width="0.625" style="1" customWidth="1"/>
    <col min="6" max="256" width="9.125" style="1"/>
    <col min="257" max="257" width="9.375" style="1" customWidth="1"/>
    <col min="258" max="259" width="70.625" style="1" customWidth="1"/>
    <col min="260" max="260" width="9.375" style="1" customWidth="1"/>
    <col min="261" max="512" width="9.125" style="1"/>
    <col min="513" max="513" width="9.375" style="1" customWidth="1"/>
    <col min="514" max="515" width="70.625" style="1" customWidth="1"/>
    <col min="516" max="516" width="9.375" style="1" customWidth="1"/>
    <col min="517" max="768" width="9.125" style="1"/>
    <col min="769" max="769" width="9.375" style="1" customWidth="1"/>
    <col min="770" max="771" width="70.625" style="1" customWidth="1"/>
    <col min="772" max="772" width="9.375" style="1" customWidth="1"/>
    <col min="773" max="1024" width="9.125" style="1"/>
    <col min="1025" max="1025" width="9.375" style="1" customWidth="1"/>
    <col min="1026" max="1027" width="70.625" style="1" customWidth="1"/>
    <col min="1028" max="1028" width="9.375" style="1" customWidth="1"/>
    <col min="1029" max="1280" width="9.125" style="1"/>
    <col min="1281" max="1281" width="9.375" style="1" customWidth="1"/>
    <col min="1282" max="1283" width="70.625" style="1" customWidth="1"/>
    <col min="1284" max="1284" width="9.375" style="1" customWidth="1"/>
    <col min="1285" max="1536" width="9.125" style="1"/>
    <col min="1537" max="1537" width="9.375" style="1" customWidth="1"/>
    <col min="1538" max="1539" width="70.625" style="1" customWidth="1"/>
    <col min="1540" max="1540" width="9.375" style="1" customWidth="1"/>
    <col min="1541" max="1792" width="9.125" style="1"/>
    <col min="1793" max="1793" width="9.375" style="1" customWidth="1"/>
    <col min="1794" max="1795" width="70.625" style="1" customWidth="1"/>
    <col min="1796" max="1796" width="9.375" style="1" customWidth="1"/>
    <col min="1797" max="2048" width="9.125" style="1"/>
    <col min="2049" max="2049" width="9.375" style="1" customWidth="1"/>
    <col min="2050" max="2051" width="70.625" style="1" customWidth="1"/>
    <col min="2052" max="2052" width="9.375" style="1" customWidth="1"/>
    <col min="2053" max="2304" width="9.125" style="1"/>
    <col min="2305" max="2305" width="9.375" style="1" customWidth="1"/>
    <col min="2306" max="2307" width="70.625" style="1" customWidth="1"/>
    <col min="2308" max="2308" width="9.375" style="1" customWidth="1"/>
    <col min="2309" max="2560" width="9.125" style="1"/>
    <col min="2561" max="2561" width="9.375" style="1" customWidth="1"/>
    <col min="2562" max="2563" width="70.625" style="1" customWidth="1"/>
    <col min="2564" max="2564" width="9.375" style="1" customWidth="1"/>
    <col min="2565" max="2816" width="9.125" style="1"/>
    <col min="2817" max="2817" width="9.375" style="1" customWidth="1"/>
    <col min="2818" max="2819" width="70.625" style="1" customWidth="1"/>
    <col min="2820" max="2820" width="9.375" style="1" customWidth="1"/>
    <col min="2821" max="3072" width="9.125" style="1"/>
    <col min="3073" max="3073" width="9.375" style="1" customWidth="1"/>
    <col min="3074" max="3075" width="70.625" style="1" customWidth="1"/>
    <col min="3076" max="3076" width="9.375" style="1" customWidth="1"/>
    <col min="3077" max="3328" width="9.125" style="1"/>
    <col min="3329" max="3329" width="9.375" style="1" customWidth="1"/>
    <col min="3330" max="3331" width="70.625" style="1" customWidth="1"/>
    <col min="3332" max="3332" width="9.375" style="1" customWidth="1"/>
    <col min="3333" max="3584" width="9.125" style="1"/>
    <col min="3585" max="3585" width="9.375" style="1" customWidth="1"/>
    <col min="3586" max="3587" width="70.625" style="1" customWidth="1"/>
    <col min="3588" max="3588" width="9.375" style="1" customWidth="1"/>
    <col min="3589" max="3840" width="9.125" style="1"/>
    <col min="3841" max="3841" width="9.375" style="1" customWidth="1"/>
    <col min="3842" max="3843" width="70.625" style="1" customWidth="1"/>
    <col min="3844" max="3844" width="9.375" style="1" customWidth="1"/>
    <col min="3845" max="4096" width="9.125" style="1"/>
    <col min="4097" max="4097" width="9.375" style="1" customWidth="1"/>
    <col min="4098" max="4099" width="70.625" style="1" customWidth="1"/>
    <col min="4100" max="4100" width="9.375" style="1" customWidth="1"/>
    <col min="4101" max="4352" width="9.125" style="1"/>
    <col min="4353" max="4353" width="9.375" style="1" customWidth="1"/>
    <col min="4354" max="4355" width="70.625" style="1" customWidth="1"/>
    <col min="4356" max="4356" width="9.375" style="1" customWidth="1"/>
    <col min="4357" max="4608" width="9.125" style="1"/>
    <col min="4609" max="4609" width="9.375" style="1" customWidth="1"/>
    <col min="4610" max="4611" width="70.625" style="1" customWidth="1"/>
    <col min="4612" max="4612" width="9.375" style="1" customWidth="1"/>
    <col min="4613" max="4864" width="9.125" style="1"/>
    <col min="4865" max="4865" width="9.375" style="1" customWidth="1"/>
    <col min="4866" max="4867" width="70.625" style="1" customWidth="1"/>
    <col min="4868" max="4868" width="9.375" style="1" customWidth="1"/>
    <col min="4869" max="5120" width="9.125" style="1"/>
    <col min="5121" max="5121" width="9.375" style="1" customWidth="1"/>
    <col min="5122" max="5123" width="70.625" style="1" customWidth="1"/>
    <col min="5124" max="5124" width="9.375" style="1" customWidth="1"/>
    <col min="5125" max="5376" width="9.125" style="1"/>
    <col min="5377" max="5377" width="9.375" style="1" customWidth="1"/>
    <col min="5378" max="5379" width="70.625" style="1" customWidth="1"/>
    <col min="5380" max="5380" width="9.375" style="1" customWidth="1"/>
    <col min="5381" max="5632" width="9.125" style="1"/>
    <col min="5633" max="5633" width="9.375" style="1" customWidth="1"/>
    <col min="5634" max="5635" width="70.625" style="1" customWidth="1"/>
    <col min="5636" max="5636" width="9.375" style="1" customWidth="1"/>
    <col min="5637" max="5888" width="9.125" style="1"/>
    <col min="5889" max="5889" width="9.375" style="1" customWidth="1"/>
    <col min="5890" max="5891" width="70.625" style="1" customWidth="1"/>
    <col min="5892" max="5892" width="9.375" style="1" customWidth="1"/>
    <col min="5893" max="6144" width="9.125" style="1"/>
    <col min="6145" max="6145" width="9.375" style="1" customWidth="1"/>
    <col min="6146" max="6147" width="70.625" style="1" customWidth="1"/>
    <col min="6148" max="6148" width="9.375" style="1" customWidth="1"/>
    <col min="6149" max="6400" width="9.125" style="1"/>
    <col min="6401" max="6401" width="9.375" style="1" customWidth="1"/>
    <col min="6402" max="6403" width="70.625" style="1" customWidth="1"/>
    <col min="6404" max="6404" width="9.375" style="1" customWidth="1"/>
    <col min="6405" max="6656" width="9.125" style="1"/>
    <col min="6657" max="6657" width="9.375" style="1" customWidth="1"/>
    <col min="6658" max="6659" width="70.625" style="1" customWidth="1"/>
    <col min="6660" max="6660" width="9.375" style="1" customWidth="1"/>
    <col min="6661" max="6912" width="9.125" style="1"/>
    <col min="6913" max="6913" width="9.375" style="1" customWidth="1"/>
    <col min="6914" max="6915" width="70.625" style="1" customWidth="1"/>
    <col min="6916" max="6916" width="9.375" style="1" customWidth="1"/>
    <col min="6917" max="7168" width="9.125" style="1"/>
    <col min="7169" max="7169" width="9.375" style="1" customWidth="1"/>
    <col min="7170" max="7171" width="70.625" style="1" customWidth="1"/>
    <col min="7172" max="7172" width="9.375" style="1" customWidth="1"/>
    <col min="7173" max="7424" width="9.125" style="1"/>
    <col min="7425" max="7425" width="9.375" style="1" customWidth="1"/>
    <col min="7426" max="7427" width="70.625" style="1" customWidth="1"/>
    <col min="7428" max="7428" width="9.375" style="1" customWidth="1"/>
    <col min="7429" max="7680" width="9.125" style="1"/>
    <col min="7681" max="7681" width="9.375" style="1" customWidth="1"/>
    <col min="7682" max="7683" width="70.625" style="1" customWidth="1"/>
    <col min="7684" max="7684" width="9.375" style="1" customWidth="1"/>
    <col min="7685" max="7936" width="9.125" style="1"/>
    <col min="7937" max="7937" width="9.375" style="1" customWidth="1"/>
    <col min="7938" max="7939" width="70.625" style="1" customWidth="1"/>
    <col min="7940" max="7940" width="9.375" style="1" customWidth="1"/>
    <col min="7941" max="8192" width="9.125" style="1"/>
    <col min="8193" max="8193" width="9.375" style="1" customWidth="1"/>
    <col min="8194" max="8195" width="70.625" style="1" customWidth="1"/>
    <col min="8196" max="8196" width="9.375" style="1" customWidth="1"/>
    <col min="8197" max="8448" width="9.125" style="1"/>
    <col min="8449" max="8449" width="9.375" style="1" customWidth="1"/>
    <col min="8450" max="8451" width="70.625" style="1" customWidth="1"/>
    <col min="8452" max="8452" width="9.375" style="1" customWidth="1"/>
    <col min="8453" max="8704" width="9.125" style="1"/>
    <col min="8705" max="8705" width="9.375" style="1" customWidth="1"/>
    <col min="8706" max="8707" width="70.625" style="1" customWidth="1"/>
    <col min="8708" max="8708" width="9.375" style="1" customWidth="1"/>
    <col min="8709" max="8960" width="9.125" style="1"/>
    <col min="8961" max="8961" width="9.375" style="1" customWidth="1"/>
    <col min="8962" max="8963" width="70.625" style="1" customWidth="1"/>
    <col min="8964" max="8964" width="9.375" style="1" customWidth="1"/>
    <col min="8965" max="9216" width="9.125" style="1"/>
    <col min="9217" max="9217" width="9.375" style="1" customWidth="1"/>
    <col min="9218" max="9219" width="70.625" style="1" customWidth="1"/>
    <col min="9220" max="9220" width="9.375" style="1" customWidth="1"/>
    <col min="9221" max="9472" width="9.125" style="1"/>
    <col min="9473" max="9473" width="9.375" style="1" customWidth="1"/>
    <col min="9474" max="9475" width="70.625" style="1" customWidth="1"/>
    <col min="9476" max="9476" width="9.375" style="1" customWidth="1"/>
    <col min="9477" max="9728" width="9.125" style="1"/>
    <col min="9729" max="9729" width="9.375" style="1" customWidth="1"/>
    <col min="9730" max="9731" width="70.625" style="1" customWidth="1"/>
    <col min="9732" max="9732" width="9.375" style="1" customWidth="1"/>
    <col min="9733" max="9984" width="9.125" style="1"/>
    <col min="9985" max="9985" width="9.375" style="1" customWidth="1"/>
    <col min="9986" max="9987" width="70.625" style="1" customWidth="1"/>
    <col min="9988" max="9988" width="9.375" style="1" customWidth="1"/>
    <col min="9989" max="10240" width="9.125" style="1"/>
    <col min="10241" max="10241" width="9.375" style="1" customWidth="1"/>
    <col min="10242" max="10243" width="70.625" style="1" customWidth="1"/>
    <col min="10244" max="10244" width="9.375" style="1" customWidth="1"/>
    <col min="10245" max="10496" width="9.125" style="1"/>
    <col min="10497" max="10497" width="9.375" style="1" customWidth="1"/>
    <col min="10498" max="10499" width="70.625" style="1" customWidth="1"/>
    <col min="10500" max="10500" width="9.375" style="1" customWidth="1"/>
    <col min="10501" max="10752" width="9.125" style="1"/>
    <col min="10753" max="10753" width="9.375" style="1" customWidth="1"/>
    <col min="10754" max="10755" width="70.625" style="1" customWidth="1"/>
    <col min="10756" max="10756" width="9.375" style="1" customWidth="1"/>
    <col min="10757" max="11008" width="9.125" style="1"/>
    <col min="11009" max="11009" width="9.375" style="1" customWidth="1"/>
    <col min="11010" max="11011" width="70.625" style="1" customWidth="1"/>
    <col min="11012" max="11012" width="9.375" style="1" customWidth="1"/>
    <col min="11013" max="11264" width="9.125" style="1"/>
    <col min="11265" max="11265" width="9.375" style="1" customWidth="1"/>
    <col min="11266" max="11267" width="70.625" style="1" customWidth="1"/>
    <col min="11268" max="11268" width="9.375" style="1" customWidth="1"/>
    <col min="11269" max="11520" width="9.125" style="1"/>
    <col min="11521" max="11521" width="9.375" style="1" customWidth="1"/>
    <col min="11522" max="11523" width="70.625" style="1" customWidth="1"/>
    <col min="11524" max="11524" width="9.375" style="1" customWidth="1"/>
    <col min="11525" max="11776" width="9.125" style="1"/>
    <col min="11777" max="11777" width="9.375" style="1" customWidth="1"/>
    <col min="11778" max="11779" width="70.625" style="1" customWidth="1"/>
    <col min="11780" max="11780" width="9.375" style="1" customWidth="1"/>
    <col min="11781" max="12032" width="9.125" style="1"/>
    <col min="12033" max="12033" width="9.375" style="1" customWidth="1"/>
    <col min="12034" max="12035" width="70.625" style="1" customWidth="1"/>
    <col min="12036" max="12036" width="9.375" style="1" customWidth="1"/>
    <col min="12037" max="12288" width="9.125" style="1"/>
    <col min="12289" max="12289" width="9.375" style="1" customWidth="1"/>
    <col min="12290" max="12291" width="70.625" style="1" customWidth="1"/>
    <col min="12292" max="12292" width="9.375" style="1" customWidth="1"/>
    <col min="12293" max="12544" width="9.125" style="1"/>
    <col min="12545" max="12545" width="9.375" style="1" customWidth="1"/>
    <col min="12546" max="12547" width="70.625" style="1" customWidth="1"/>
    <col min="12548" max="12548" width="9.375" style="1" customWidth="1"/>
    <col min="12549" max="12800" width="9.125" style="1"/>
    <col min="12801" max="12801" width="9.375" style="1" customWidth="1"/>
    <col min="12802" max="12803" width="70.625" style="1" customWidth="1"/>
    <col min="12804" max="12804" width="9.375" style="1" customWidth="1"/>
    <col min="12805" max="13056" width="9.125" style="1"/>
    <col min="13057" max="13057" width="9.375" style="1" customWidth="1"/>
    <col min="13058" max="13059" width="70.625" style="1" customWidth="1"/>
    <col min="13060" max="13060" width="9.375" style="1" customWidth="1"/>
    <col min="13061" max="13312" width="9.125" style="1"/>
    <col min="13313" max="13313" width="9.375" style="1" customWidth="1"/>
    <col min="13314" max="13315" width="70.625" style="1" customWidth="1"/>
    <col min="13316" max="13316" width="9.375" style="1" customWidth="1"/>
    <col min="13317" max="13568" width="9.125" style="1"/>
    <col min="13569" max="13569" width="9.375" style="1" customWidth="1"/>
    <col min="13570" max="13571" width="70.625" style="1" customWidth="1"/>
    <col min="13572" max="13572" width="9.375" style="1" customWidth="1"/>
    <col min="13573" max="13824" width="9.125" style="1"/>
    <col min="13825" max="13825" width="9.375" style="1" customWidth="1"/>
    <col min="13826" max="13827" width="70.625" style="1" customWidth="1"/>
    <col min="13828" max="13828" width="9.375" style="1" customWidth="1"/>
    <col min="13829" max="14080" width="9.125" style="1"/>
    <col min="14081" max="14081" width="9.375" style="1" customWidth="1"/>
    <col min="14082" max="14083" width="70.625" style="1" customWidth="1"/>
    <col min="14084" max="14084" width="9.375" style="1" customWidth="1"/>
    <col min="14085" max="14336" width="9.125" style="1"/>
    <col min="14337" max="14337" width="9.375" style="1" customWidth="1"/>
    <col min="14338" max="14339" width="70.625" style="1" customWidth="1"/>
    <col min="14340" max="14340" width="9.375" style="1" customWidth="1"/>
    <col min="14341" max="14592" width="9.125" style="1"/>
    <col min="14593" max="14593" width="9.375" style="1" customWidth="1"/>
    <col min="14594" max="14595" width="70.625" style="1" customWidth="1"/>
    <col min="14596" max="14596" width="9.375" style="1" customWidth="1"/>
    <col min="14597" max="14848" width="9.125" style="1"/>
    <col min="14849" max="14849" width="9.375" style="1" customWidth="1"/>
    <col min="14850" max="14851" width="70.625" style="1" customWidth="1"/>
    <col min="14852" max="14852" width="9.375" style="1" customWidth="1"/>
    <col min="14853" max="15104" width="9.125" style="1"/>
    <col min="15105" max="15105" width="9.375" style="1" customWidth="1"/>
    <col min="15106" max="15107" width="70.625" style="1" customWidth="1"/>
    <col min="15108" max="15108" width="9.375" style="1" customWidth="1"/>
    <col min="15109" max="15360" width="9.125" style="1"/>
    <col min="15361" max="15361" width="9.375" style="1" customWidth="1"/>
    <col min="15362" max="15363" width="70.625" style="1" customWidth="1"/>
    <col min="15364" max="15364" width="9.375" style="1" customWidth="1"/>
    <col min="15365" max="15616" width="9.125" style="1"/>
    <col min="15617" max="15617" width="9.375" style="1" customWidth="1"/>
    <col min="15618" max="15619" width="70.625" style="1" customWidth="1"/>
    <col min="15620" max="15620" width="9.375" style="1" customWidth="1"/>
    <col min="15621" max="15872" width="9.125" style="1"/>
    <col min="15873" max="15873" width="9.375" style="1" customWidth="1"/>
    <col min="15874" max="15875" width="70.625" style="1" customWidth="1"/>
    <col min="15876" max="15876" width="9.375" style="1" customWidth="1"/>
    <col min="15877" max="16128" width="9.125" style="1"/>
    <col min="16129" max="16129" width="9.375" style="1" customWidth="1"/>
    <col min="16130" max="16131" width="70.625" style="1" customWidth="1"/>
    <col min="16132" max="16132" width="9.375" style="1" customWidth="1"/>
    <col min="16133" max="16384" width="9.125" style="1"/>
  </cols>
  <sheetData>
    <row r="1" spans="1:4" ht="36" customHeight="1" x14ac:dyDescent="0.2"/>
    <row r="2" spans="1:4" ht="18.75" customHeight="1" x14ac:dyDescent="0.2"/>
    <row r="3" spans="1:4" ht="30" customHeight="1" x14ac:dyDescent="0.2">
      <c r="A3" s="106" t="s">
        <v>590</v>
      </c>
      <c r="B3" s="106"/>
      <c r="C3" s="106"/>
      <c r="D3" s="106"/>
    </row>
    <row r="4" spans="1:4" ht="30" customHeight="1" thickBot="1" x14ac:dyDescent="0.25">
      <c r="A4" s="107" t="s">
        <v>591</v>
      </c>
      <c r="B4" s="107"/>
      <c r="C4" s="107"/>
      <c r="D4" s="107"/>
    </row>
    <row r="5" spans="1:4" ht="33" customHeight="1" x14ac:dyDescent="0.2">
      <c r="A5" s="88" t="s">
        <v>39</v>
      </c>
      <c r="B5" s="89" t="s">
        <v>40</v>
      </c>
      <c r="C5" s="90" t="s">
        <v>41</v>
      </c>
      <c r="D5" s="91" t="s">
        <v>95</v>
      </c>
    </row>
    <row r="6" spans="1:4" ht="21" customHeight="1" x14ac:dyDescent="0.2">
      <c r="A6" s="65" t="s">
        <v>3</v>
      </c>
      <c r="B6" s="100" t="s">
        <v>343</v>
      </c>
      <c r="C6" s="101" t="s">
        <v>350</v>
      </c>
      <c r="D6" s="66" t="s">
        <v>3</v>
      </c>
    </row>
    <row r="7" spans="1:4" ht="21" customHeight="1" x14ac:dyDescent="0.2">
      <c r="A7" s="65" t="s">
        <v>4</v>
      </c>
      <c r="B7" s="100" t="s">
        <v>142</v>
      </c>
      <c r="C7" s="101" t="s">
        <v>112</v>
      </c>
      <c r="D7" s="66">
        <v>2</v>
      </c>
    </row>
    <row r="8" spans="1:4" ht="21" customHeight="1" x14ac:dyDescent="0.2">
      <c r="A8" s="30" t="s">
        <v>47</v>
      </c>
      <c r="B8" s="102" t="s">
        <v>354</v>
      </c>
      <c r="C8" s="103" t="s">
        <v>351</v>
      </c>
      <c r="D8" s="68" t="s">
        <v>47</v>
      </c>
    </row>
    <row r="9" spans="1:4" ht="21" customHeight="1" x14ac:dyDescent="0.2">
      <c r="A9" s="30" t="s">
        <v>48</v>
      </c>
      <c r="B9" s="102" t="s">
        <v>355</v>
      </c>
      <c r="C9" s="103" t="s">
        <v>352</v>
      </c>
      <c r="D9" s="68" t="s">
        <v>48</v>
      </c>
    </row>
    <row r="10" spans="1:4" ht="21" customHeight="1" x14ac:dyDescent="0.2">
      <c r="A10" s="30" t="s">
        <v>49</v>
      </c>
      <c r="B10" s="102" t="s">
        <v>356</v>
      </c>
      <c r="C10" s="103" t="s">
        <v>353</v>
      </c>
      <c r="D10" s="68" t="s">
        <v>49</v>
      </c>
    </row>
    <row r="11" spans="1:4" ht="21" customHeight="1" x14ac:dyDescent="0.2">
      <c r="A11" s="65">
        <v>3</v>
      </c>
      <c r="B11" s="100" t="s">
        <v>143</v>
      </c>
      <c r="C11" s="101" t="s">
        <v>113</v>
      </c>
      <c r="D11" s="66">
        <v>3</v>
      </c>
    </row>
    <row r="12" spans="1:4" ht="21" customHeight="1" x14ac:dyDescent="0.2">
      <c r="A12" s="31" t="s">
        <v>344</v>
      </c>
      <c r="B12" s="104" t="s">
        <v>51</v>
      </c>
      <c r="C12" s="105" t="s">
        <v>50</v>
      </c>
      <c r="D12" s="67" t="s">
        <v>344</v>
      </c>
    </row>
    <row r="13" spans="1:4" ht="21" customHeight="1" x14ac:dyDescent="0.2">
      <c r="A13" s="31" t="s">
        <v>345</v>
      </c>
      <c r="B13" s="104" t="s">
        <v>54</v>
      </c>
      <c r="C13" s="105" t="s">
        <v>62</v>
      </c>
      <c r="D13" s="67" t="s">
        <v>345</v>
      </c>
    </row>
    <row r="14" spans="1:4" ht="21" customHeight="1" x14ac:dyDescent="0.2">
      <c r="A14" s="31" t="s">
        <v>346</v>
      </c>
      <c r="B14" s="104" t="s">
        <v>106</v>
      </c>
      <c r="C14" s="105" t="s">
        <v>107</v>
      </c>
      <c r="D14" s="67" t="s">
        <v>346</v>
      </c>
    </row>
    <row r="15" spans="1:4" ht="21" customHeight="1" x14ac:dyDescent="0.2">
      <c r="A15" s="31" t="s">
        <v>347</v>
      </c>
      <c r="B15" s="104" t="s">
        <v>52</v>
      </c>
      <c r="C15" s="105" t="s">
        <v>60</v>
      </c>
      <c r="D15" s="67" t="s">
        <v>347</v>
      </c>
    </row>
    <row r="16" spans="1:4" ht="21" customHeight="1" x14ac:dyDescent="0.2">
      <c r="A16" s="31" t="s">
        <v>348</v>
      </c>
      <c r="B16" s="104" t="s">
        <v>53</v>
      </c>
      <c r="C16" s="105" t="s">
        <v>61</v>
      </c>
      <c r="D16" s="67" t="s">
        <v>348</v>
      </c>
    </row>
    <row r="17" spans="1:4" ht="21" customHeight="1" x14ac:dyDescent="0.2">
      <c r="A17" s="31" t="s">
        <v>349</v>
      </c>
      <c r="B17" s="104" t="s">
        <v>145</v>
      </c>
      <c r="C17" s="105" t="s">
        <v>144</v>
      </c>
      <c r="D17" s="67" t="s">
        <v>349</v>
      </c>
    </row>
    <row r="18" spans="1:4" ht="21" customHeight="1" x14ac:dyDescent="0.2">
      <c r="A18" s="65">
        <v>4</v>
      </c>
      <c r="B18" s="100" t="s">
        <v>55</v>
      </c>
      <c r="C18" s="101" t="s">
        <v>56</v>
      </c>
      <c r="D18" s="66">
        <v>4</v>
      </c>
    </row>
    <row r="19" spans="1:4" ht="21" customHeight="1" x14ac:dyDescent="0.2">
      <c r="A19" s="65">
        <v>5</v>
      </c>
      <c r="B19" s="100" t="s">
        <v>57</v>
      </c>
      <c r="C19" s="101" t="s">
        <v>63</v>
      </c>
      <c r="D19" s="66">
        <v>5</v>
      </c>
    </row>
    <row r="20" spans="1:4" ht="21" customHeight="1" x14ac:dyDescent="0.2">
      <c r="A20" s="65">
        <v>6</v>
      </c>
      <c r="B20" s="100" t="s">
        <v>59</v>
      </c>
      <c r="C20" s="101" t="s">
        <v>58</v>
      </c>
      <c r="D20" s="66">
        <v>6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8:C8" location="'1-2'!A1" display="الصادرات حسب استخدام المواد"/>
    <hyperlink ref="B9:C9" location="'1-3'!A1" display="الصادرات حسب طبيعة المواد"/>
    <hyperlink ref="B10:C10" location="'1-7'!A1" display="الصادرات حسب الاصناف"/>
    <hyperlink ref="B11:C11" location="'3'!A1" display="الواردات السلعية، شهري"/>
    <hyperlink ref="B12:C12" location="'3.1'!A1" display="الواردات حسب الأقسام"/>
    <hyperlink ref="B15:C15" location="'3.4'!A1" display="الواردات حسب استخدام المواد"/>
    <hyperlink ref="B16:C16" location="'3.5'!A1" display="الواردات حسب طبيعة المواد"/>
    <hyperlink ref="B13:C13" location="'3.2'!A1" display="الواردات حسب مجموعات الدول "/>
    <hyperlink ref="B14:C14" location="'3.3'!A1" display="الواردات حسب الدول"/>
    <hyperlink ref="B18:C18" location="'4'!A1" display="نسبة الصادرات غير البترولية للواردات، شهري"/>
    <hyperlink ref="B19:C19" location="'5'!A1" display="نسبة الصادرات غير البترولية للواردات، سنوي"/>
    <hyperlink ref="B20:C20" location="'6'!A1" display="التبادل التجاري بين المملكة ودول مجلس التعاون الخليجي"/>
    <hyperlink ref="C6" location="'1'!A1" display="Non-oil Exports"/>
    <hyperlink ref="C8" location="'2.1'!A1" display="Non-Oil Exports by Section"/>
    <hyperlink ref="C9" location="'2.2'!A1" display="Non-Oil Exports by Groups of Countries"/>
    <hyperlink ref="C10" location="'1.3'!A1" display="Exports by Country"/>
    <hyperlink ref="C11" location="'2'!A1" display="Imports"/>
    <hyperlink ref="C12" location="'2.1'!A1" display="Imports by Section"/>
    <hyperlink ref="C13" location="'2.2'!A1" display="Imports by Groups of Countries"/>
    <hyperlink ref="C14" location="'2.3'!A1" display="Imports by Country"/>
    <hyperlink ref="C15" location="'2.4'!A1" display="Imports by Utilization of Items"/>
    <hyperlink ref="C16" location="'2.5'!A1" display="Imports by Nature of Items"/>
    <hyperlink ref="C18" location="'3'!A1" display="Ratio of Non-oil Exports to Imports, Monthly"/>
    <hyperlink ref="C19" location="'4'!A1" display="Ratio of Non-oil Exports to Imports, Annual"/>
    <hyperlink ref="C20" location="'5'!A1" display="Trade with the GCC Countries"/>
    <hyperlink ref="B6" location="'1'!A1" display="الصادرات السلعية غير البترولية"/>
    <hyperlink ref="B8" location="'2.1'!A1" display="الصادرات غير البترولية حسب الأقسام"/>
    <hyperlink ref="B9" location="'2.2'!A1" display="الصادرات غير البترولية حسب مجموعات الدول"/>
    <hyperlink ref="B10" location="'2.3'!A1" display="الصادرات غير البترولية حسب الدول"/>
    <hyperlink ref="B11" location="'2'!A1" display="الواردات السلعية"/>
    <hyperlink ref="B12" location="'2.1'!A1" display="الواردات حسب الأقسام"/>
    <hyperlink ref="B13" location="'2.2'!A1" display="الواردات حسب مجموعات الدول "/>
    <hyperlink ref="B14" location="'2.3'!A1" display="الواردات حسب الدول"/>
    <hyperlink ref="B15" location="'2.4'!A1" display="الواردات حسب استخدام المواد"/>
    <hyperlink ref="B16" location="'2.5'!A1" display="الواردات حسب طبيعة المواد"/>
    <hyperlink ref="B18" location="'3'!A1" display="نسبة الصادرات غير البترولية للواردات، شهري"/>
    <hyperlink ref="B19" location="'4'!A1" display="نسبة الصادرات غير البترولية للواردات، سنوي"/>
    <hyperlink ref="B20" location="'5'!A1" display="التبادل التجاري بين المملكة ودول مجلس التعاون الخليجي"/>
    <hyperlink ref="C17" location="'2.6'!A1" display="Imports by Mode of Transport and Customs Port"/>
    <hyperlink ref="B17" location="'2.6'!A1" display="الواردات حسب وسيلة النقل والمنافذ الجمركية"/>
    <hyperlink ref="B7" location="'2'!A1" display="الصادرات السلعية غير البترولية، شهري"/>
    <hyperlink ref="C7" location="'2'!A1" display="Non-oil Merchandise Exports, Monthly"/>
    <hyperlink ref="B17:C17" location="'3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6"/>
  <sheetViews>
    <sheetView showGridLines="0" rightToLeft="1" workbookViewId="0">
      <selection activeCell="B5" sqref="B5:B7"/>
    </sheetView>
  </sheetViews>
  <sheetFormatPr defaultColWidth="8.625" defaultRowHeight="18" customHeight="1" x14ac:dyDescent="0.2"/>
  <cols>
    <col min="1" max="1" width="4.875" style="2" bestFit="1" customWidth="1"/>
    <col min="2" max="2" width="26.875" style="2" bestFit="1" customWidth="1"/>
    <col min="3" max="5" width="14.125" style="2" customWidth="1"/>
    <col min="6" max="6" width="27.62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82" t="s">
        <v>91</v>
      </c>
    </row>
    <row r="2" spans="1:13" ht="42.75" customHeight="1" x14ac:dyDescent="0.2"/>
    <row r="3" spans="1:13" ht="23.25" customHeight="1" x14ac:dyDescent="0.2">
      <c r="A3" s="114" t="s">
        <v>106</v>
      </c>
      <c r="B3" s="114"/>
      <c r="C3" s="114"/>
      <c r="D3" s="114"/>
      <c r="E3" s="114"/>
      <c r="F3" s="114"/>
      <c r="G3" s="114"/>
      <c r="L3" s="2"/>
      <c r="M3" s="2"/>
    </row>
    <row r="4" spans="1:13" ht="23.25" customHeight="1" x14ac:dyDescent="0.2">
      <c r="A4" s="114" t="s">
        <v>107</v>
      </c>
      <c r="B4" s="114"/>
      <c r="C4" s="114"/>
      <c r="D4" s="114"/>
      <c r="E4" s="114"/>
      <c r="F4" s="114"/>
      <c r="G4" s="114"/>
      <c r="L4" s="2"/>
      <c r="M4" s="2"/>
    </row>
    <row r="5" spans="1:13" ht="18" customHeight="1" x14ac:dyDescent="0.2">
      <c r="A5" s="109" t="s">
        <v>109</v>
      </c>
      <c r="B5" s="115" t="s">
        <v>110</v>
      </c>
      <c r="C5" s="57" t="s">
        <v>592</v>
      </c>
      <c r="D5" s="57" t="s">
        <v>584</v>
      </c>
      <c r="E5" s="57" t="s">
        <v>592</v>
      </c>
      <c r="F5" s="116" t="s">
        <v>30</v>
      </c>
      <c r="G5" s="117" t="s">
        <v>108</v>
      </c>
      <c r="L5" s="2"/>
      <c r="M5" s="2"/>
    </row>
    <row r="6" spans="1:13" ht="18" customHeight="1" x14ac:dyDescent="0.2">
      <c r="A6" s="109"/>
      <c r="B6" s="115"/>
      <c r="C6" s="69">
        <v>2017</v>
      </c>
      <c r="D6" s="69">
        <v>2017</v>
      </c>
      <c r="E6" s="69">
        <v>2018</v>
      </c>
      <c r="F6" s="116"/>
      <c r="G6" s="117"/>
      <c r="L6" s="2"/>
      <c r="M6" s="2"/>
    </row>
    <row r="7" spans="1:13" ht="18" customHeight="1" x14ac:dyDescent="0.2">
      <c r="A7" s="109"/>
      <c r="B7" s="115"/>
      <c r="C7" s="111" t="s">
        <v>93</v>
      </c>
      <c r="D7" s="112"/>
      <c r="E7" s="113"/>
      <c r="F7" s="116"/>
      <c r="G7" s="117"/>
      <c r="L7" s="2"/>
      <c r="M7" s="2"/>
    </row>
    <row r="8" spans="1:13" ht="20.100000000000001" customHeight="1" x14ac:dyDescent="0.2">
      <c r="A8" s="6">
        <v>1</v>
      </c>
      <c r="B8" s="22" t="s">
        <v>196</v>
      </c>
      <c r="C8" s="70">
        <v>6538.250978</v>
      </c>
      <c r="D8" s="70">
        <v>6798.740648</v>
      </c>
      <c r="E8" s="70">
        <v>5866.3864789999998</v>
      </c>
      <c r="F8" s="44" t="s">
        <v>361</v>
      </c>
      <c r="G8" s="6">
        <v>1</v>
      </c>
      <c r="L8" s="2"/>
      <c r="M8" s="2"/>
    </row>
    <row r="9" spans="1:13" ht="20.100000000000001" customHeight="1" x14ac:dyDescent="0.2">
      <c r="A9" s="7">
        <v>2</v>
      </c>
      <c r="B9" s="23" t="s">
        <v>204</v>
      </c>
      <c r="C9" s="71">
        <v>6465.8279000000002</v>
      </c>
      <c r="D9" s="71">
        <v>4945.8081160000002</v>
      </c>
      <c r="E9" s="71">
        <v>5497.3891299999996</v>
      </c>
      <c r="F9" s="45" t="s">
        <v>194</v>
      </c>
      <c r="G9" s="7">
        <v>2</v>
      </c>
      <c r="L9" s="2"/>
      <c r="M9" s="2"/>
    </row>
    <row r="10" spans="1:13" ht="20.100000000000001" customHeight="1" x14ac:dyDescent="0.2">
      <c r="A10" s="6">
        <v>3</v>
      </c>
      <c r="B10" s="22" t="s">
        <v>210</v>
      </c>
      <c r="C10" s="70">
        <v>2228.8590100000001</v>
      </c>
      <c r="D10" s="70">
        <v>1347.499775</v>
      </c>
      <c r="E10" s="70">
        <v>2342.6459030000001</v>
      </c>
      <c r="F10" s="44" t="s">
        <v>388</v>
      </c>
      <c r="G10" s="6">
        <v>3</v>
      </c>
      <c r="L10" s="2"/>
      <c r="M10" s="2"/>
    </row>
    <row r="11" spans="1:13" ht="20.100000000000001" customHeight="1" x14ac:dyDescent="0.2">
      <c r="A11" s="7">
        <v>4</v>
      </c>
      <c r="B11" s="23" t="s">
        <v>230</v>
      </c>
      <c r="C11" s="71">
        <v>2870.5662109999998</v>
      </c>
      <c r="D11" s="71">
        <v>2210.9702179999999</v>
      </c>
      <c r="E11" s="71">
        <v>2277.4445139999998</v>
      </c>
      <c r="F11" s="45" t="s">
        <v>396</v>
      </c>
      <c r="G11" s="7">
        <v>4</v>
      </c>
      <c r="L11" s="2"/>
      <c r="M11" s="2"/>
    </row>
    <row r="12" spans="1:13" ht="20.100000000000001" customHeight="1" x14ac:dyDescent="0.2">
      <c r="A12" s="6">
        <v>5</v>
      </c>
      <c r="B12" s="22" t="s">
        <v>197</v>
      </c>
      <c r="C12" s="70">
        <v>1603.5100239999999</v>
      </c>
      <c r="D12" s="70">
        <v>1543.2877329999999</v>
      </c>
      <c r="E12" s="70">
        <v>2184.1945719999999</v>
      </c>
      <c r="F12" s="44" t="s">
        <v>363</v>
      </c>
      <c r="G12" s="6">
        <v>5</v>
      </c>
      <c r="L12" s="2"/>
      <c r="M12" s="2"/>
    </row>
    <row r="13" spans="1:13" ht="20.100000000000001" customHeight="1" x14ac:dyDescent="0.2">
      <c r="A13" s="7">
        <v>6</v>
      </c>
      <c r="B13" s="23" t="s">
        <v>38</v>
      </c>
      <c r="C13" s="71">
        <v>2997.8927789999998</v>
      </c>
      <c r="D13" s="71">
        <v>2318.6277449999998</v>
      </c>
      <c r="E13" s="71">
        <v>2139.2260040000001</v>
      </c>
      <c r="F13" s="45" t="s">
        <v>360</v>
      </c>
      <c r="G13" s="7">
        <v>6</v>
      </c>
      <c r="L13" s="2"/>
      <c r="M13" s="2"/>
    </row>
    <row r="14" spans="1:13" ht="20.100000000000001" customHeight="1" x14ac:dyDescent="0.2">
      <c r="A14" s="6">
        <v>7</v>
      </c>
      <c r="B14" s="22" t="s">
        <v>209</v>
      </c>
      <c r="C14" s="70">
        <v>1841.475809</v>
      </c>
      <c r="D14" s="70">
        <v>2026.1962229999999</v>
      </c>
      <c r="E14" s="70">
        <v>2061.5636549999999</v>
      </c>
      <c r="F14" s="44" t="s">
        <v>376</v>
      </c>
      <c r="G14" s="6">
        <v>7</v>
      </c>
      <c r="L14" s="2"/>
      <c r="M14" s="2"/>
    </row>
    <row r="15" spans="1:13" ht="20.100000000000001" customHeight="1" x14ac:dyDescent="0.2">
      <c r="A15" s="7">
        <v>8</v>
      </c>
      <c r="B15" s="23" t="s">
        <v>211</v>
      </c>
      <c r="C15" s="71">
        <v>2040.134871</v>
      </c>
      <c r="D15" s="71">
        <v>1698.0667080000001</v>
      </c>
      <c r="E15" s="71">
        <v>1881.0119549999999</v>
      </c>
      <c r="F15" s="45" t="s">
        <v>374</v>
      </c>
      <c r="G15" s="7">
        <v>8</v>
      </c>
      <c r="L15" s="2"/>
      <c r="M15" s="2"/>
    </row>
    <row r="16" spans="1:13" ht="20.100000000000001" customHeight="1" x14ac:dyDescent="0.2">
      <c r="A16" s="6">
        <v>9</v>
      </c>
      <c r="B16" s="22" t="s">
        <v>207</v>
      </c>
      <c r="C16" s="70">
        <v>1480.078262</v>
      </c>
      <c r="D16" s="70">
        <v>1505.5586000000001</v>
      </c>
      <c r="E16" s="70">
        <v>1253.3766230000001</v>
      </c>
      <c r="F16" s="44" t="s">
        <v>377</v>
      </c>
      <c r="G16" s="6">
        <v>9</v>
      </c>
      <c r="L16" s="2"/>
      <c r="M16" s="2"/>
    </row>
    <row r="17" spans="1:13" ht="20.100000000000001" customHeight="1" x14ac:dyDescent="0.2">
      <c r="A17" s="7">
        <v>10</v>
      </c>
      <c r="B17" s="23" t="s">
        <v>225</v>
      </c>
      <c r="C17" s="71">
        <v>1183.1694299999999</v>
      </c>
      <c r="D17" s="71">
        <v>993.61514299999999</v>
      </c>
      <c r="E17" s="71">
        <v>914.39654099999996</v>
      </c>
      <c r="F17" s="45" t="s">
        <v>382</v>
      </c>
      <c r="G17" s="7">
        <v>10</v>
      </c>
      <c r="L17" s="2"/>
      <c r="M17" s="2"/>
    </row>
    <row r="18" spans="1:13" ht="20.100000000000001" customHeight="1" x14ac:dyDescent="0.2">
      <c r="A18" s="6">
        <v>11</v>
      </c>
      <c r="B18" s="22" t="s">
        <v>199</v>
      </c>
      <c r="C18" s="70">
        <v>1333.8349430000001</v>
      </c>
      <c r="D18" s="70">
        <v>830.49834299999998</v>
      </c>
      <c r="E18" s="70">
        <v>760.58874700000001</v>
      </c>
      <c r="F18" s="44" t="s">
        <v>368</v>
      </c>
      <c r="G18" s="6">
        <v>11</v>
      </c>
      <c r="L18" s="2"/>
      <c r="M18" s="2"/>
    </row>
    <row r="19" spans="1:13" ht="20.100000000000001" customHeight="1" x14ac:dyDescent="0.2">
      <c r="A19" s="7">
        <v>12</v>
      </c>
      <c r="B19" s="23" t="s">
        <v>206</v>
      </c>
      <c r="C19" s="71">
        <v>585.52713700000004</v>
      </c>
      <c r="D19" s="71">
        <v>704.29763800000001</v>
      </c>
      <c r="E19" s="71">
        <v>627.076367</v>
      </c>
      <c r="F19" s="45" t="s">
        <v>383</v>
      </c>
      <c r="G19" s="7">
        <v>12</v>
      </c>
      <c r="L19" s="2"/>
      <c r="M19" s="2"/>
    </row>
    <row r="20" spans="1:13" ht="20.100000000000001" customHeight="1" x14ac:dyDescent="0.2">
      <c r="A20" s="6">
        <v>13</v>
      </c>
      <c r="B20" s="22" t="s">
        <v>213</v>
      </c>
      <c r="C20" s="70">
        <v>767.35630300000003</v>
      </c>
      <c r="D20" s="70">
        <v>624.11215300000003</v>
      </c>
      <c r="E20" s="70">
        <v>604.33923000000004</v>
      </c>
      <c r="F20" s="44" t="s">
        <v>378</v>
      </c>
      <c r="G20" s="6">
        <v>13</v>
      </c>
      <c r="L20" s="2"/>
      <c r="M20" s="2"/>
    </row>
    <row r="21" spans="1:13" ht="20.100000000000001" customHeight="1" x14ac:dyDescent="0.2">
      <c r="A21" s="7">
        <v>14</v>
      </c>
      <c r="B21" s="23" t="s">
        <v>202</v>
      </c>
      <c r="C21" s="71">
        <v>591.22717299999999</v>
      </c>
      <c r="D21" s="71">
        <v>575.45291299999997</v>
      </c>
      <c r="E21" s="71">
        <v>592.88182600000005</v>
      </c>
      <c r="F21" s="45" t="s">
        <v>366</v>
      </c>
      <c r="G21" s="7">
        <v>14</v>
      </c>
      <c r="L21" s="2"/>
      <c r="M21" s="2"/>
    </row>
    <row r="22" spans="1:13" ht="20.100000000000001" customHeight="1" x14ac:dyDescent="0.2">
      <c r="A22" s="6">
        <v>15</v>
      </c>
      <c r="B22" s="22" t="s">
        <v>234</v>
      </c>
      <c r="C22" s="70">
        <v>779.35327600000005</v>
      </c>
      <c r="D22" s="70">
        <v>492.21793300000002</v>
      </c>
      <c r="E22" s="70">
        <v>569.95467299999996</v>
      </c>
      <c r="F22" s="44" t="s">
        <v>397</v>
      </c>
      <c r="G22" s="6">
        <v>15</v>
      </c>
      <c r="L22" s="2"/>
      <c r="M22" s="2"/>
    </row>
    <row r="23" spans="1:13" ht="20.100000000000001" customHeight="1" x14ac:dyDescent="0.2">
      <c r="A23" s="7">
        <v>16</v>
      </c>
      <c r="B23" s="23" t="s">
        <v>212</v>
      </c>
      <c r="C23" s="71">
        <v>541.40404599999999</v>
      </c>
      <c r="D23" s="71">
        <v>589.85619299999996</v>
      </c>
      <c r="E23" s="71">
        <v>569.49632899999995</v>
      </c>
      <c r="F23" s="45" t="s">
        <v>387</v>
      </c>
      <c r="G23" s="7">
        <v>16</v>
      </c>
      <c r="L23" s="2"/>
      <c r="M23" s="2"/>
    </row>
    <row r="24" spans="1:13" ht="20.100000000000001" customHeight="1" x14ac:dyDescent="0.2">
      <c r="A24" s="6">
        <v>17</v>
      </c>
      <c r="B24" s="22" t="s">
        <v>235</v>
      </c>
      <c r="C24" s="70">
        <v>299.41168699999997</v>
      </c>
      <c r="D24" s="70">
        <v>684.89990499999999</v>
      </c>
      <c r="E24" s="70">
        <v>561.25065400000005</v>
      </c>
      <c r="F24" s="44" t="s">
        <v>399</v>
      </c>
      <c r="G24" s="6">
        <v>17</v>
      </c>
      <c r="L24" s="2"/>
      <c r="M24" s="2"/>
    </row>
    <row r="25" spans="1:13" ht="20.100000000000001" customHeight="1" x14ac:dyDescent="0.2">
      <c r="A25" s="7">
        <v>18</v>
      </c>
      <c r="B25" s="23" t="s">
        <v>222</v>
      </c>
      <c r="C25" s="71">
        <v>561.21843200000001</v>
      </c>
      <c r="D25" s="71">
        <v>434.12412799999998</v>
      </c>
      <c r="E25" s="71">
        <v>482.17720600000001</v>
      </c>
      <c r="F25" s="45" t="s">
        <v>393</v>
      </c>
      <c r="G25" s="7">
        <v>18</v>
      </c>
      <c r="L25" s="2"/>
      <c r="M25" s="2"/>
    </row>
    <row r="26" spans="1:13" ht="20.100000000000001" customHeight="1" x14ac:dyDescent="0.2">
      <c r="A26" s="6">
        <v>19</v>
      </c>
      <c r="B26" s="22" t="s">
        <v>201</v>
      </c>
      <c r="C26" s="70">
        <v>584.24671799999999</v>
      </c>
      <c r="D26" s="70">
        <v>616.87441699999999</v>
      </c>
      <c r="E26" s="70">
        <v>473.35414500000002</v>
      </c>
      <c r="F26" s="44" t="s">
        <v>369</v>
      </c>
      <c r="G26" s="6">
        <v>19</v>
      </c>
      <c r="L26" s="2"/>
      <c r="M26" s="2"/>
    </row>
    <row r="27" spans="1:13" ht="20.100000000000001" customHeight="1" x14ac:dyDescent="0.2">
      <c r="A27" s="7">
        <v>20</v>
      </c>
      <c r="B27" s="23" t="s">
        <v>217</v>
      </c>
      <c r="C27" s="71">
        <v>499.79537299999998</v>
      </c>
      <c r="D27" s="71">
        <v>287.24264099999999</v>
      </c>
      <c r="E27" s="71">
        <v>455.06393200000002</v>
      </c>
      <c r="F27" s="45" t="s">
        <v>394</v>
      </c>
      <c r="G27" s="7">
        <v>20</v>
      </c>
      <c r="L27" s="2"/>
      <c r="M27" s="2"/>
    </row>
    <row r="28" spans="1:13" ht="20.100000000000001" customHeight="1" x14ac:dyDescent="0.2">
      <c r="A28" s="6">
        <v>21</v>
      </c>
      <c r="B28" s="22" t="s">
        <v>216</v>
      </c>
      <c r="C28" s="70">
        <v>545.23146299999996</v>
      </c>
      <c r="D28" s="70">
        <v>471.43074799999999</v>
      </c>
      <c r="E28" s="70">
        <v>436.37749400000001</v>
      </c>
      <c r="F28" s="44" t="s">
        <v>379</v>
      </c>
      <c r="G28" s="6">
        <v>21</v>
      </c>
      <c r="L28" s="2"/>
      <c r="M28" s="2"/>
    </row>
    <row r="29" spans="1:13" ht="20.100000000000001" customHeight="1" x14ac:dyDescent="0.2">
      <c r="A29" s="7">
        <v>22</v>
      </c>
      <c r="B29" s="23" t="s">
        <v>215</v>
      </c>
      <c r="C29" s="71">
        <v>444.12956300000002</v>
      </c>
      <c r="D29" s="71">
        <v>483.60978299999999</v>
      </c>
      <c r="E29" s="71">
        <v>395.120901</v>
      </c>
      <c r="F29" s="45" t="s">
        <v>386</v>
      </c>
      <c r="G29" s="7">
        <v>22</v>
      </c>
      <c r="L29" s="2"/>
      <c r="M29" s="2"/>
    </row>
    <row r="30" spans="1:13" ht="20.100000000000001" customHeight="1" x14ac:dyDescent="0.2">
      <c r="A30" s="6">
        <v>23</v>
      </c>
      <c r="B30" s="22" t="s">
        <v>238</v>
      </c>
      <c r="C30" s="70">
        <v>549.34303</v>
      </c>
      <c r="D30" s="70">
        <v>310.80871999999999</v>
      </c>
      <c r="E30" s="70">
        <v>375.37574699999999</v>
      </c>
      <c r="F30" s="44" t="s">
        <v>415</v>
      </c>
      <c r="G30" s="6">
        <v>23</v>
      </c>
      <c r="L30" s="2"/>
      <c r="M30" s="2"/>
    </row>
    <row r="31" spans="1:13" ht="20.100000000000001" customHeight="1" x14ac:dyDescent="0.2">
      <c r="A31" s="7">
        <v>24</v>
      </c>
      <c r="B31" s="23" t="s">
        <v>208</v>
      </c>
      <c r="C31" s="71">
        <v>350.213931</v>
      </c>
      <c r="D31" s="71">
        <v>309.96234900000002</v>
      </c>
      <c r="E31" s="71">
        <v>365.537803</v>
      </c>
      <c r="F31" s="45" t="s">
        <v>375</v>
      </c>
      <c r="G31" s="7">
        <v>24</v>
      </c>
      <c r="L31" s="2"/>
      <c r="M31" s="2"/>
    </row>
    <row r="32" spans="1:13" ht="20.100000000000001" customHeight="1" x14ac:dyDescent="0.2">
      <c r="A32" s="6">
        <v>25</v>
      </c>
      <c r="B32" s="22" t="s">
        <v>32</v>
      </c>
      <c r="C32" s="70">
        <v>520.97698200000002</v>
      </c>
      <c r="D32" s="70">
        <v>348.45848599999999</v>
      </c>
      <c r="E32" s="70">
        <v>300.09529900000001</v>
      </c>
      <c r="F32" s="44" t="s">
        <v>365</v>
      </c>
      <c r="G32" s="6">
        <v>25</v>
      </c>
      <c r="L32" s="2"/>
      <c r="M32" s="2"/>
    </row>
    <row r="33" spans="1:13" ht="20.100000000000001" customHeight="1" x14ac:dyDescent="0.2">
      <c r="A33" s="7">
        <v>26</v>
      </c>
      <c r="B33" s="23" t="s">
        <v>294</v>
      </c>
      <c r="C33" s="71">
        <v>346.14624700000002</v>
      </c>
      <c r="D33" s="71">
        <v>231.27227400000001</v>
      </c>
      <c r="E33" s="71">
        <v>276.81212299999999</v>
      </c>
      <c r="F33" s="45" t="s">
        <v>429</v>
      </c>
      <c r="G33" s="7">
        <v>26</v>
      </c>
      <c r="L33" s="2"/>
      <c r="M33" s="2"/>
    </row>
    <row r="34" spans="1:13" ht="20.100000000000001" customHeight="1" x14ac:dyDescent="0.2">
      <c r="A34" s="6">
        <v>27</v>
      </c>
      <c r="B34" s="22" t="s">
        <v>37</v>
      </c>
      <c r="C34" s="70">
        <v>318.35677600000002</v>
      </c>
      <c r="D34" s="70">
        <v>432.66474399999998</v>
      </c>
      <c r="E34" s="70">
        <v>262.55127700000003</v>
      </c>
      <c r="F34" s="44" t="s">
        <v>371</v>
      </c>
      <c r="G34" s="6">
        <v>27</v>
      </c>
      <c r="L34" s="2"/>
      <c r="M34" s="2"/>
    </row>
    <row r="35" spans="1:13" ht="20.100000000000001" customHeight="1" x14ac:dyDescent="0.2">
      <c r="A35" s="7">
        <v>28</v>
      </c>
      <c r="B35" s="23" t="s">
        <v>219</v>
      </c>
      <c r="C35" s="71">
        <v>437.37386199999997</v>
      </c>
      <c r="D35" s="71">
        <v>188.47989799999999</v>
      </c>
      <c r="E35" s="71">
        <v>260.70721900000001</v>
      </c>
      <c r="F35" s="45" t="s">
        <v>385</v>
      </c>
      <c r="G35" s="7">
        <v>28</v>
      </c>
      <c r="L35" s="2"/>
      <c r="M35" s="2"/>
    </row>
    <row r="36" spans="1:13" ht="20.100000000000001" customHeight="1" x14ac:dyDescent="0.2">
      <c r="A36" s="6">
        <v>29</v>
      </c>
      <c r="B36" s="22" t="s">
        <v>200</v>
      </c>
      <c r="C36" s="70">
        <v>421.95905900000002</v>
      </c>
      <c r="D36" s="70">
        <v>308.87110100000001</v>
      </c>
      <c r="E36" s="70">
        <v>259.017179</v>
      </c>
      <c r="F36" s="44" t="s">
        <v>370</v>
      </c>
      <c r="G36" s="6">
        <v>29</v>
      </c>
      <c r="L36" s="2"/>
      <c r="M36" s="2"/>
    </row>
    <row r="37" spans="1:13" ht="20.100000000000001" customHeight="1" x14ac:dyDescent="0.2">
      <c r="A37" s="7">
        <v>30</v>
      </c>
      <c r="B37" s="23" t="s">
        <v>271</v>
      </c>
      <c r="C37" s="71">
        <v>239.560282</v>
      </c>
      <c r="D37" s="71">
        <v>197.55983599999999</v>
      </c>
      <c r="E37" s="71">
        <v>244.23256499999999</v>
      </c>
      <c r="F37" s="45" t="s">
        <v>441</v>
      </c>
      <c r="G37" s="7">
        <v>30</v>
      </c>
      <c r="L37" s="2"/>
      <c r="M37" s="2"/>
    </row>
    <row r="38" spans="1:13" ht="20.100000000000001" customHeight="1" x14ac:dyDescent="0.2">
      <c r="A38" s="6">
        <v>31</v>
      </c>
      <c r="B38" s="22" t="s">
        <v>284</v>
      </c>
      <c r="C38" s="70">
        <v>431.038118</v>
      </c>
      <c r="D38" s="70">
        <v>286.85869700000001</v>
      </c>
      <c r="E38" s="70">
        <v>223.29449600000001</v>
      </c>
      <c r="F38" s="44" t="s">
        <v>444</v>
      </c>
      <c r="G38" s="6">
        <v>31</v>
      </c>
      <c r="L38" s="2"/>
      <c r="M38" s="2"/>
    </row>
    <row r="39" spans="1:13" ht="20.100000000000001" customHeight="1" x14ac:dyDescent="0.2">
      <c r="A39" s="7">
        <v>32</v>
      </c>
      <c r="B39" s="23" t="s">
        <v>267</v>
      </c>
      <c r="C39" s="71">
        <v>282.09848099999999</v>
      </c>
      <c r="D39" s="71">
        <v>276.15015599999998</v>
      </c>
      <c r="E39" s="71">
        <v>214.13496799999999</v>
      </c>
      <c r="F39" s="45" t="s">
        <v>409</v>
      </c>
      <c r="G39" s="7">
        <v>32</v>
      </c>
      <c r="L39" s="2"/>
      <c r="M39" s="2"/>
    </row>
    <row r="40" spans="1:13" ht="20.100000000000001" customHeight="1" x14ac:dyDescent="0.2">
      <c r="A40" s="6">
        <v>33</v>
      </c>
      <c r="B40" s="22" t="s">
        <v>220</v>
      </c>
      <c r="C40" s="70">
        <v>179.28748300000001</v>
      </c>
      <c r="D40" s="70">
        <v>165.16062099999999</v>
      </c>
      <c r="E40" s="70">
        <v>198.68369100000001</v>
      </c>
      <c r="F40" s="44" t="s">
        <v>380</v>
      </c>
      <c r="G40" s="6">
        <v>33</v>
      </c>
      <c r="L40" s="2"/>
      <c r="M40" s="2"/>
    </row>
    <row r="41" spans="1:13" ht="20.100000000000001" customHeight="1" x14ac:dyDescent="0.2">
      <c r="A41" s="7">
        <v>34</v>
      </c>
      <c r="B41" s="23" t="s">
        <v>203</v>
      </c>
      <c r="C41" s="71">
        <v>218.14400900000001</v>
      </c>
      <c r="D41" s="71">
        <v>311.62909100000002</v>
      </c>
      <c r="E41" s="71">
        <v>187.82987900000001</v>
      </c>
      <c r="F41" s="45" t="s">
        <v>367</v>
      </c>
      <c r="G41" s="7">
        <v>34</v>
      </c>
      <c r="L41" s="2"/>
      <c r="M41" s="2"/>
    </row>
    <row r="42" spans="1:13" ht="20.100000000000001" customHeight="1" x14ac:dyDescent="0.2">
      <c r="A42" s="6">
        <v>35</v>
      </c>
      <c r="B42" s="22" t="s">
        <v>260</v>
      </c>
      <c r="C42" s="70">
        <v>91.533807999999993</v>
      </c>
      <c r="D42" s="70">
        <v>151.11456899999999</v>
      </c>
      <c r="E42" s="70">
        <v>181.15535800000001</v>
      </c>
      <c r="F42" s="44" t="s">
        <v>407</v>
      </c>
      <c r="G42" s="6">
        <v>35</v>
      </c>
      <c r="L42" s="2"/>
      <c r="M42" s="2"/>
    </row>
    <row r="43" spans="1:13" ht="20.100000000000001" customHeight="1" x14ac:dyDescent="0.2">
      <c r="A43" s="7">
        <v>36</v>
      </c>
      <c r="B43" s="23" t="s">
        <v>255</v>
      </c>
      <c r="C43" s="71">
        <v>387.902826</v>
      </c>
      <c r="D43" s="71">
        <v>241.80171300000001</v>
      </c>
      <c r="E43" s="71">
        <v>180.13969299999999</v>
      </c>
      <c r="F43" s="45" t="s">
        <v>451</v>
      </c>
      <c r="G43" s="7">
        <v>36</v>
      </c>
      <c r="L43" s="2"/>
      <c r="M43" s="2"/>
    </row>
    <row r="44" spans="1:13" ht="20.100000000000001" customHeight="1" x14ac:dyDescent="0.2">
      <c r="A44" s="6">
        <v>37</v>
      </c>
      <c r="B44" s="22" t="s">
        <v>198</v>
      </c>
      <c r="C44" s="70">
        <v>175.494967</v>
      </c>
      <c r="D44" s="70">
        <v>222.54085799999999</v>
      </c>
      <c r="E44" s="70">
        <v>172.86971</v>
      </c>
      <c r="F44" s="44" t="s">
        <v>362</v>
      </c>
      <c r="G44" s="6">
        <v>37</v>
      </c>
      <c r="L44" s="2"/>
      <c r="M44" s="2"/>
    </row>
    <row r="45" spans="1:13" ht="20.100000000000001" customHeight="1" x14ac:dyDescent="0.2">
      <c r="A45" s="7">
        <v>38</v>
      </c>
      <c r="B45" s="23" t="s">
        <v>240</v>
      </c>
      <c r="C45" s="71">
        <v>151.33006499999999</v>
      </c>
      <c r="D45" s="71">
        <v>181.54871399999999</v>
      </c>
      <c r="E45" s="71">
        <v>171.74892199999999</v>
      </c>
      <c r="F45" s="45" t="s">
        <v>434</v>
      </c>
      <c r="G45" s="7">
        <v>38</v>
      </c>
      <c r="L45" s="2"/>
      <c r="M45" s="2"/>
    </row>
    <row r="46" spans="1:13" ht="20.100000000000001" customHeight="1" x14ac:dyDescent="0.2">
      <c r="A46" s="6">
        <v>39</v>
      </c>
      <c r="B46" s="22" t="s">
        <v>237</v>
      </c>
      <c r="C46" s="70">
        <v>154.81680700000001</v>
      </c>
      <c r="D46" s="70">
        <v>242.93588</v>
      </c>
      <c r="E46" s="70">
        <v>152.81650999999999</v>
      </c>
      <c r="F46" s="44" t="s">
        <v>435</v>
      </c>
      <c r="G46" s="6">
        <v>39</v>
      </c>
      <c r="L46" s="2"/>
      <c r="M46" s="2"/>
    </row>
    <row r="47" spans="1:13" ht="20.100000000000001" customHeight="1" x14ac:dyDescent="0.2">
      <c r="A47" s="7">
        <v>40</v>
      </c>
      <c r="B47" s="23" t="s">
        <v>205</v>
      </c>
      <c r="C47" s="71">
        <v>134.37074899999999</v>
      </c>
      <c r="D47" s="71">
        <v>119.246165</v>
      </c>
      <c r="E47" s="71">
        <v>137.55830700000001</v>
      </c>
      <c r="F47" s="45" t="s">
        <v>372</v>
      </c>
      <c r="G47" s="7">
        <v>40</v>
      </c>
      <c r="L47" s="2"/>
      <c r="M47" s="2"/>
    </row>
    <row r="48" spans="1:13" ht="20.100000000000001" customHeight="1" x14ac:dyDescent="0.2">
      <c r="A48" s="6">
        <v>41</v>
      </c>
      <c r="B48" s="22" t="s">
        <v>265</v>
      </c>
      <c r="C48" s="70">
        <v>81.056207999999998</v>
      </c>
      <c r="D48" s="70">
        <v>135.88725299999999</v>
      </c>
      <c r="E48" s="70">
        <v>130.21584100000001</v>
      </c>
      <c r="F48" s="44" t="s">
        <v>450</v>
      </c>
      <c r="G48" s="6">
        <v>41</v>
      </c>
      <c r="L48" s="2"/>
      <c r="M48" s="2"/>
    </row>
    <row r="49" spans="1:13" ht="20.100000000000001" customHeight="1" x14ac:dyDescent="0.2">
      <c r="A49" s="7">
        <v>42</v>
      </c>
      <c r="B49" s="23" t="s">
        <v>254</v>
      </c>
      <c r="C49" s="71">
        <v>118.940073</v>
      </c>
      <c r="D49" s="71">
        <v>45.542029999999997</v>
      </c>
      <c r="E49" s="71">
        <v>115.70158000000001</v>
      </c>
      <c r="F49" s="45" t="s">
        <v>432</v>
      </c>
      <c r="G49" s="7">
        <v>42</v>
      </c>
      <c r="L49" s="2"/>
      <c r="M49" s="2"/>
    </row>
    <row r="50" spans="1:13" ht="20.100000000000001" customHeight="1" x14ac:dyDescent="0.2">
      <c r="A50" s="6">
        <v>43</v>
      </c>
      <c r="B50" s="22" t="s">
        <v>227</v>
      </c>
      <c r="C50" s="70">
        <v>392.45784800000001</v>
      </c>
      <c r="D50" s="70">
        <v>340.429732</v>
      </c>
      <c r="E50" s="70">
        <v>112.42773099999999</v>
      </c>
      <c r="F50" s="44" t="s">
        <v>392</v>
      </c>
      <c r="G50" s="6">
        <v>43</v>
      </c>
      <c r="L50" s="2"/>
      <c r="M50" s="2"/>
    </row>
    <row r="51" spans="1:13" ht="20.100000000000001" customHeight="1" x14ac:dyDescent="0.2">
      <c r="A51" s="7">
        <v>44</v>
      </c>
      <c r="B51" s="23" t="s">
        <v>31</v>
      </c>
      <c r="C51" s="71">
        <v>139.38242700000001</v>
      </c>
      <c r="D51" s="71">
        <v>142.18060199999999</v>
      </c>
      <c r="E51" s="71">
        <v>110.321038</v>
      </c>
      <c r="F51" s="45" t="s">
        <v>364</v>
      </c>
      <c r="G51" s="7">
        <v>44</v>
      </c>
      <c r="L51" s="2"/>
      <c r="M51" s="2"/>
    </row>
    <row r="52" spans="1:13" ht="20.100000000000001" customHeight="1" x14ac:dyDescent="0.2">
      <c r="A52" s="6">
        <v>45</v>
      </c>
      <c r="B52" s="22" t="s">
        <v>221</v>
      </c>
      <c r="C52" s="70">
        <v>120.858502</v>
      </c>
      <c r="D52" s="70">
        <v>87.378026000000006</v>
      </c>
      <c r="E52" s="70">
        <v>99.075705999999997</v>
      </c>
      <c r="F52" s="44" t="s">
        <v>395</v>
      </c>
      <c r="G52" s="6">
        <v>45</v>
      </c>
      <c r="L52" s="2"/>
      <c r="M52" s="2"/>
    </row>
    <row r="53" spans="1:13" ht="20.100000000000001" customHeight="1" x14ac:dyDescent="0.2">
      <c r="A53" s="7">
        <v>46</v>
      </c>
      <c r="B53" s="23" t="s">
        <v>253</v>
      </c>
      <c r="C53" s="71">
        <v>137.84515999999999</v>
      </c>
      <c r="D53" s="71">
        <v>115.203918</v>
      </c>
      <c r="E53" s="71">
        <v>98.929457999999997</v>
      </c>
      <c r="F53" s="45" t="s">
        <v>425</v>
      </c>
      <c r="G53" s="7">
        <v>46</v>
      </c>
      <c r="L53" s="2"/>
      <c r="M53" s="2"/>
    </row>
    <row r="54" spans="1:13" ht="20.100000000000001" customHeight="1" x14ac:dyDescent="0.2">
      <c r="A54" s="6">
        <v>47</v>
      </c>
      <c r="B54" s="22" t="s">
        <v>276</v>
      </c>
      <c r="C54" s="70">
        <v>106.42257499999999</v>
      </c>
      <c r="D54" s="70">
        <v>102.27459500000001</v>
      </c>
      <c r="E54" s="70">
        <v>76.553152999999995</v>
      </c>
      <c r="F54" s="44" t="s">
        <v>457</v>
      </c>
      <c r="G54" s="6">
        <v>47</v>
      </c>
      <c r="L54" s="2"/>
      <c r="M54" s="2"/>
    </row>
    <row r="55" spans="1:13" ht="20.100000000000001" customHeight="1" x14ac:dyDescent="0.2">
      <c r="A55" s="7">
        <v>48</v>
      </c>
      <c r="B55" s="23" t="s">
        <v>264</v>
      </c>
      <c r="C55" s="71">
        <v>105.443237</v>
      </c>
      <c r="D55" s="71">
        <v>73.361973000000006</v>
      </c>
      <c r="E55" s="71">
        <v>70.074877999999998</v>
      </c>
      <c r="F55" s="45" t="s">
        <v>418</v>
      </c>
      <c r="G55" s="7">
        <v>48</v>
      </c>
      <c r="L55" s="2"/>
      <c r="M55" s="2"/>
    </row>
    <row r="56" spans="1:13" ht="20.100000000000001" customHeight="1" x14ac:dyDescent="0.2">
      <c r="A56" s="6">
        <v>49</v>
      </c>
      <c r="B56" s="22" t="s">
        <v>251</v>
      </c>
      <c r="C56" s="70">
        <v>147.12844100000001</v>
      </c>
      <c r="D56" s="70">
        <v>90.655156000000005</v>
      </c>
      <c r="E56" s="70">
        <v>66.061504999999997</v>
      </c>
      <c r="F56" s="44" t="s">
        <v>411</v>
      </c>
      <c r="G56" s="6">
        <v>49</v>
      </c>
      <c r="L56" s="2"/>
      <c r="M56" s="2"/>
    </row>
    <row r="57" spans="1:13" ht="20.100000000000001" customHeight="1" x14ac:dyDescent="0.2">
      <c r="A57" s="7">
        <v>50</v>
      </c>
      <c r="B57" s="23" t="s">
        <v>280</v>
      </c>
      <c r="C57" s="71">
        <v>123.661203</v>
      </c>
      <c r="D57" s="71">
        <v>87.979590000000002</v>
      </c>
      <c r="E57" s="71">
        <v>64.384462999999997</v>
      </c>
      <c r="F57" s="45" t="s">
        <v>473</v>
      </c>
      <c r="G57" s="7">
        <v>50</v>
      </c>
      <c r="L57" s="2"/>
      <c r="M57" s="2"/>
    </row>
    <row r="58" spans="1:13" ht="20.100000000000001" customHeight="1" x14ac:dyDescent="0.2">
      <c r="A58" s="6">
        <v>51</v>
      </c>
      <c r="B58" s="22" t="s">
        <v>239</v>
      </c>
      <c r="C58" s="70">
        <v>61.700415999999997</v>
      </c>
      <c r="D58" s="70">
        <v>70.925122000000002</v>
      </c>
      <c r="E58" s="70">
        <v>61.652379000000003</v>
      </c>
      <c r="F58" s="44" t="s">
        <v>403</v>
      </c>
      <c r="G58" s="6">
        <v>51</v>
      </c>
      <c r="L58" s="2"/>
      <c r="M58" s="2"/>
    </row>
    <row r="59" spans="1:13" ht="20.100000000000001" customHeight="1" x14ac:dyDescent="0.2">
      <c r="A59" s="7">
        <v>52</v>
      </c>
      <c r="B59" s="23" t="s">
        <v>218</v>
      </c>
      <c r="C59" s="71">
        <v>88.508737999999994</v>
      </c>
      <c r="D59" s="71">
        <v>106.934437</v>
      </c>
      <c r="E59" s="71">
        <v>61.492570000000001</v>
      </c>
      <c r="F59" s="45" t="s">
        <v>373</v>
      </c>
      <c r="G59" s="7">
        <v>52</v>
      </c>
      <c r="L59" s="2"/>
      <c r="M59" s="2"/>
    </row>
    <row r="60" spans="1:13" ht="20.100000000000001" customHeight="1" x14ac:dyDescent="0.2">
      <c r="A60" s="6">
        <v>53</v>
      </c>
      <c r="B60" s="22" t="s">
        <v>233</v>
      </c>
      <c r="C60" s="70">
        <v>44.001612000000002</v>
      </c>
      <c r="D60" s="70">
        <v>27.701815</v>
      </c>
      <c r="E60" s="70">
        <v>57.749074999999998</v>
      </c>
      <c r="F60" s="44" t="s">
        <v>389</v>
      </c>
      <c r="G60" s="6">
        <v>53</v>
      </c>
      <c r="L60" s="2"/>
      <c r="M60" s="2"/>
    </row>
    <row r="61" spans="1:13" ht="20.100000000000001" customHeight="1" x14ac:dyDescent="0.2">
      <c r="A61" s="7">
        <v>54</v>
      </c>
      <c r="B61" s="23" t="s">
        <v>236</v>
      </c>
      <c r="C61" s="71">
        <v>223.15048999999999</v>
      </c>
      <c r="D61" s="71">
        <v>239.704769</v>
      </c>
      <c r="E61" s="71">
        <v>54.896819999999998</v>
      </c>
      <c r="F61" s="45" t="s">
        <v>401</v>
      </c>
      <c r="G61" s="7">
        <v>54</v>
      </c>
      <c r="L61" s="2"/>
      <c r="M61" s="2"/>
    </row>
    <row r="62" spans="1:13" ht="20.100000000000001" customHeight="1" x14ac:dyDescent="0.2">
      <c r="A62" s="6">
        <v>55</v>
      </c>
      <c r="B62" s="22" t="s">
        <v>291</v>
      </c>
      <c r="C62" s="70">
        <v>29.899595000000001</v>
      </c>
      <c r="D62" s="70">
        <v>54.242887000000003</v>
      </c>
      <c r="E62" s="70">
        <v>50.233389000000003</v>
      </c>
      <c r="F62" s="44" t="s">
        <v>452</v>
      </c>
      <c r="G62" s="6">
        <v>55</v>
      </c>
      <c r="L62" s="2"/>
      <c r="M62" s="2"/>
    </row>
    <row r="63" spans="1:13" ht="20.100000000000001" customHeight="1" x14ac:dyDescent="0.2">
      <c r="A63" s="7">
        <v>56</v>
      </c>
      <c r="B63" s="23" t="s">
        <v>224</v>
      </c>
      <c r="C63" s="71">
        <v>86.426196000000004</v>
      </c>
      <c r="D63" s="71">
        <v>46.379100999999999</v>
      </c>
      <c r="E63" s="71">
        <v>47.827356000000002</v>
      </c>
      <c r="F63" s="45" t="s">
        <v>390</v>
      </c>
      <c r="G63" s="7">
        <v>56</v>
      </c>
      <c r="L63" s="2"/>
      <c r="M63" s="2"/>
    </row>
    <row r="64" spans="1:13" ht="20.100000000000001" customHeight="1" x14ac:dyDescent="0.2">
      <c r="A64" s="6">
        <v>57</v>
      </c>
      <c r="B64" s="22" t="s">
        <v>266</v>
      </c>
      <c r="C64" s="70">
        <v>49.064236999999999</v>
      </c>
      <c r="D64" s="70">
        <v>44.104219999999998</v>
      </c>
      <c r="E64" s="70">
        <v>47.445222999999999</v>
      </c>
      <c r="F64" s="44" t="s">
        <v>428</v>
      </c>
      <c r="G64" s="6">
        <v>57</v>
      </c>
      <c r="L64" s="2"/>
      <c r="M64" s="2"/>
    </row>
    <row r="65" spans="1:13" ht="20.100000000000001" customHeight="1" x14ac:dyDescent="0.2">
      <c r="A65" s="7">
        <v>58</v>
      </c>
      <c r="B65" s="23" t="s">
        <v>319</v>
      </c>
      <c r="C65" s="71">
        <v>35.395721999999999</v>
      </c>
      <c r="D65" s="71">
        <v>40.448056000000001</v>
      </c>
      <c r="E65" s="71">
        <v>46.917338999999998</v>
      </c>
      <c r="F65" s="45" t="s">
        <v>439</v>
      </c>
      <c r="G65" s="7">
        <v>58</v>
      </c>
      <c r="L65" s="2"/>
      <c r="M65" s="2"/>
    </row>
    <row r="66" spans="1:13" ht="20.100000000000001" customHeight="1" x14ac:dyDescent="0.2">
      <c r="A66" s="6">
        <v>59</v>
      </c>
      <c r="B66" s="22" t="s">
        <v>296</v>
      </c>
      <c r="C66" s="70">
        <v>44.334978999999997</v>
      </c>
      <c r="D66" s="70">
        <v>38.505893999999998</v>
      </c>
      <c r="E66" s="70">
        <v>39.114161000000003</v>
      </c>
      <c r="F66" s="44" t="s">
        <v>442</v>
      </c>
      <c r="G66" s="6">
        <v>59</v>
      </c>
      <c r="L66" s="2"/>
      <c r="M66" s="2"/>
    </row>
    <row r="67" spans="1:13" ht="20.100000000000001" customHeight="1" x14ac:dyDescent="0.2">
      <c r="A67" s="7">
        <v>60</v>
      </c>
      <c r="B67" s="23" t="s">
        <v>321</v>
      </c>
      <c r="C67" s="71">
        <v>10.441362</v>
      </c>
      <c r="D67" s="71">
        <v>83.636020000000002</v>
      </c>
      <c r="E67" s="71">
        <v>30.881401</v>
      </c>
      <c r="F67" s="45" t="s">
        <v>479</v>
      </c>
      <c r="G67" s="7">
        <v>60</v>
      </c>
      <c r="L67" s="2"/>
      <c r="M67" s="2"/>
    </row>
    <row r="68" spans="1:13" ht="20.100000000000001" customHeight="1" x14ac:dyDescent="0.2">
      <c r="A68" s="6">
        <v>61</v>
      </c>
      <c r="B68" s="22" t="s">
        <v>248</v>
      </c>
      <c r="C68" s="70">
        <v>30.053474999999999</v>
      </c>
      <c r="D68" s="70">
        <v>29.699829999999999</v>
      </c>
      <c r="E68" s="70">
        <v>28.884833</v>
      </c>
      <c r="F68" s="44" t="s">
        <v>484</v>
      </c>
      <c r="G68" s="6">
        <v>61</v>
      </c>
      <c r="L68" s="2"/>
      <c r="M68" s="2"/>
    </row>
    <row r="69" spans="1:13" ht="20.100000000000001" customHeight="1" x14ac:dyDescent="0.2">
      <c r="A69" s="7">
        <v>62</v>
      </c>
      <c r="B69" s="23" t="s">
        <v>244</v>
      </c>
      <c r="C69" s="71">
        <v>38.776477999999997</v>
      </c>
      <c r="D69" s="71">
        <v>31.026949999999999</v>
      </c>
      <c r="E69" s="71">
        <v>28.108544999999999</v>
      </c>
      <c r="F69" s="45" t="s">
        <v>417</v>
      </c>
      <c r="G69" s="7">
        <v>62</v>
      </c>
      <c r="L69" s="2"/>
      <c r="M69" s="2"/>
    </row>
    <row r="70" spans="1:13" ht="20.100000000000001" customHeight="1" x14ac:dyDescent="0.2">
      <c r="A70" s="6">
        <v>63</v>
      </c>
      <c r="B70" s="22" t="s">
        <v>275</v>
      </c>
      <c r="C70" s="70">
        <v>32.515121999999998</v>
      </c>
      <c r="D70" s="70">
        <v>26.113899</v>
      </c>
      <c r="E70" s="70">
        <v>27.805986999999998</v>
      </c>
      <c r="F70" s="44" t="s">
        <v>443</v>
      </c>
      <c r="G70" s="6">
        <v>63</v>
      </c>
      <c r="L70" s="2"/>
      <c r="M70" s="2"/>
    </row>
    <row r="71" spans="1:13" ht="20.100000000000001" customHeight="1" x14ac:dyDescent="0.2">
      <c r="A71" s="7">
        <v>64</v>
      </c>
      <c r="B71" s="23" t="s">
        <v>263</v>
      </c>
      <c r="C71" s="71">
        <v>38.466476</v>
      </c>
      <c r="D71" s="71">
        <v>29.607877999999999</v>
      </c>
      <c r="E71" s="71">
        <v>25.65634</v>
      </c>
      <c r="F71" s="45" t="s">
        <v>427</v>
      </c>
      <c r="G71" s="7">
        <v>64</v>
      </c>
      <c r="L71" s="2"/>
      <c r="M71" s="2"/>
    </row>
    <row r="72" spans="1:13" ht="20.100000000000001" customHeight="1" x14ac:dyDescent="0.2">
      <c r="A72" s="6">
        <v>65</v>
      </c>
      <c r="B72" s="22" t="s">
        <v>231</v>
      </c>
      <c r="C72" s="70">
        <v>33.14432</v>
      </c>
      <c r="D72" s="70">
        <v>22.482890999999999</v>
      </c>
      <c r="E72" s="70">
        <v>25.328809</v>
      </c>
      <c r="F72" s="44" t="s">
        <v>398</v>
      </c>
      <c r="G72" s="6">
        <v>65</v>
      </c>
      <c r="L72" s="2"/>
      <c r="M72" s="2"/>
    </row>
    <row r="73" spans="1:13" ht="20.100000000000001" customHeight="1" x14ac:dyDescent="0.2">
      <c r="A73" s="7">
        <v>66</v>
      </c>
      <c r="B73" s="23" t="s">
        <v>249</v>
      </c>
      <c r="C73" s="71">
        <v>15.748376</v>
      </c>
      <c r="D73" s="71">
        <v>20.6371</v>
      </c>
      <c r="E73" s="71">
        <v>22.184512999999999</v>
      </c>
      <c r="F73" s="45" t="s">
        <v>410</v>
      </c>
      <c r="G73" s="7">
        <v>66</v>
      </c>
      <c r="L73" s="2"/>
      <c r="M73" s="2"/>
    </row>
    <row r="74" spans="1:13" ht="20.100000000000001" customHeight="1" x14ac:dyDescent="0.2">
      <c r="A74" s="6">
        <v>67</v>
      </c>
      <c r="B74" s="22" t="s">
        <v>277</v>
      </c>
      <c r="C74" s="70">
        <v>20.695363</v>
      </c>
      <c r="D74" s="70">
        <v>16.25834</v>
      </c>
      <c r="E74" s="70">
        <v>20.326812</v>
      </c>
      <c r="F74" s="44" t="s">
        <v>423</v>
      </c>
      <c r="G74" s="6">
        <v>67</v>
      </c>
      <c r="L74" s="2"/>
      <c r="M74" s="2"/>
    </row>
    <row r="75" spans="1:13" ht="20.100000000000001" customHeight="1" x14ac:dyDescent="0.2">
      <c r="A75" s="7">
        <v>68</v>
      </c>
      <c r="B75" s="23" t="s">
        <v>290</v>
      </c>
      <c r="C75" s="71">
        <v>22.104202000000001</v>
      </c>
      <c r="D75" s="71">
        <v>23.199805000000001</v>
      </c>
      <c r="E75" s="71">
        <v>20.124454</v>
      </c>
      <c r="F75" s="45" t="s">
        <v>474</v>
      </c>
      <c r="G75" s="7">
        <v>68</v>
      </c>
      <c r="L75" s="2"/>
      <c r="M75" s="2"/>
    </row>
    <row r="76" spans="1:13" ht="20.100000000000001" customHeight="1" x14ac:dyDescent="0.2">
      <c r="A76" s="6">
        <v>69</v>
      </c>
      <c r="B76" s="22" t="s">
        <v>305</v>
      </c>
      <c r="C76" s="70">
        <v>13.967181</v>
      </c>
      <c r="D76" s="70">
        <v>9.2598839999999996</v>
      </c>
      <c r="E76" s="70">
        <v>18.627791999999999</v>
      </c>
      <c r="F76" s="44" t="s">
        <v>486</v>
      </c>
      <c r="G76" s="6">
        <v>69</v>
      </c>
      <c r="L76" s="2"/>
      <c r="M76" s="2"/>
    </row>
    <row r="77" spans="1:13" ht="20.100000000000001" customHeight="1" x14ac:dyDescent="0.2">
      <c r="A77" s="7">
        <v>70</v>
      </c>
      <c r="B77" s="23" t="s">
        <v>228</v>
      </c>
      <c r="C77" s="71">
        <v>10.285955</v>
      </c>
      <c r="D77" s="71">
        <v>13.205651</v>
      </c>
      <c r="E77" s="71">
        <v>15.876931000000001</v>
      </c>
      <c r="F77" s="45" t="s">
        <v>400</v>
      </c>
      <c r="G77" s="7">
        <v>70</v>
      </c>
      <c r="L77" s="2"/>
      <c r="M77" s="2"/>
    </row>
    <row r="78" spans="1:13" ht="20.100000000000001" customHeight="1" x14ac:dyDescent="0.2">
      <c r="A78" s="6">
        <v>71</v>
      </c>
      <c r="B78" s="22" t="s">
        <v>245</v>
      </c>
      <c r="C78" s="70">
        <v>16.470020999999999</v>
      </c>
      <c r="D78" s="70">
        <v>16.262747000000001</v>
      </c>
      <c r="E78" s="70">
        <v>14.753932000000001</v>
      </c>
      <c r="F78" s="44" t="s">
        <v>412</v>
      </c>
      <c r="G78" s="6">
        <v>71</v>
      </c>
      <c r="L78" s="2"/>
      <c r="M78" s="2"/>
    </row>
    <row r="79" spans="1:13" ht="20.100000000000001" customHeight="1" x14ac:dyDescent="0.2">
      <c r="A79" s="7">
        <v>72</v>
      </c>
      <c r="B79" s="23" t="s">
        <v>250</v>
      </c>
      <c r="C79" s="71">
        <v>14.290875</v>
      </c>
      <c r="D79" s="71">
        <v>11.981282999999999</v>
      </c>
      <c r="E79" s="71">
        <v>12.993416</v>
      </c>
      <c r="F79" s="45" t="s">
        <v>405</v>
      </c>
      <c r="G79" s="7">
        <v>72</v>
      </c>
      <c r="L79" s="2"/>
      <c r="M79" s="2"/>
    </row>
    <row r="80" spans="1:13" ht="20.100000000000001" customHeight="1" x14ac:dyDescent="0.2">
      <c r="A80" s="6">
        <v>73</v>
      </c>
      <c r="B80" s="22" t="s">
        <v>226</v>
      </c>
      <c r="C80" s="70">
        <v>3.5764040000000001</v>
      </c>
      <c r="D80" s="70">
        <v>11.915784</v>
      </c>
      <c r="E80" s="70">
        <v>11.79574</v>
      </c>
      <c r="F80" s="44" t="s">
        <v>384</v>
      </c>
      <c r="G80" s="6">
        <v>73</v>
      </c>
      <c r="L80" s="2"/>
      <c r="M80" s="2"/>
    </row>
    <row r="81" spans="1:13" ht="20.100000000000001" customHeight="1" x14ac:dyDescent="0.2">
      <c r="A81" s="7">
        <v>74</v>
      </c>
      <c r="B81" s="23" t="s">
        <v>304</v>
      </c>
      <c r="C81" s="71">
        <v>14.986542999999999</v>
      </c>
      <c r="D81" s="71">
        <v>10.575666</v>
      </c>
      <c r="E81" s="71">
        <v>9.7335510000000003</v>
      </c>
      <c r="F81" s="45" t="s">
        <v>470</v>
      </c>
      <c r="G81" s="7">
        <v>74</v>
      </c>
      <c r="L81" s="2"/>
      <c r="M81" s="2"/>
    </row>
    <row r="82" spans="1:13" ht="20.100000000000001" customHeight="1" x14ac:dyDescent="0.2">
      <c r="A82" s="6">
        <v>75</v>
      </c>
      <c r="B82" s="22" t="s">
        <v>242</v>
      </c>
      <c r="C82" s="70">
        <v>16.835386</v>
      </c>
      <c r="D82" s="70">
        <v>81.250761999999995</v>
      </c>
      <c r="E82" s="70">
        <v>9.5006409999999999</v>
      </c>
      <c r="F82" s="44" t="s">
        <v>414</v>
      </c>
      <c r="G82" s="6">
        <v>75</v>
      </c>
      <c r="L82" s="2"/>
      <c r="M82" s="2"/>
    </row>
    <row r="83" spans="1:13" ht="20.100000000000001" customHeight="1" x14ac:dyDescent="0.2">
      <c r="A83" s="7">
        <v>76</v>
      </c>
      <c r="B83" s="23" t="s">
        <v>279</v>
      </c>
      <c r="C83" s="71">
        <v>5.3843969999999999</v>
      </c>
      <c r="D83" s="71">
        <v>2.8200910000000001</v>
      </c>
      <c r="E83" s="71">
        <v>8.3038190000000007</v>
      </c>
      <c r="F83" s="45" t="s">
        <v>488</v>
      </c>
      <c r="G83" s="7">
        <v>76</v>
      </c>
      <c r="L83" s="2"/>
      <c r="M83" s="2"/>
    </row>
    <row r="84" spans="1:13" ht="20.100000000000001" customHeight="1" x14ac:dyDescent="0.2">
      <c r="A84" s="6">
        <v>77</v>
      </c>
      <c r="B84" s="22" t="s">
        <v>283</v>
      </c>
      <c r="C84" s="70">
        <v>5.7006399999999999</v>
      </c>
      <c r="D84" s="70">
        <v>20.693805999999999</v>
      </c>
      <c r="E84" s="70">
        <v>7.8497760000000003</v>
      </c>
      <c r="F84" s="44" t="s">
        <v>447</v>
      </c>
      <c r="G84" s="6">
        <v>77</v>
      </c>
      <c r="L84" s="2"/>
      <c r="M84" s="2"/>
    </row>
    <row r="85" spans="1:13" ht="20.100000000000001" customHeight="1" x14ac:dyDescent="0.2">
      <c r="A85" s="7">
        <v>78</v>
      </c>
      <c r="B85" s="23" t="s">
        <v>297</v>
      </c>
      <c r="C85" s="71">
        <v>32.890521999999997</v>
      </c>
      <c r="D85" s="71">
        <v>1.36277</v>
      </c>
      <c r="E85" s="71">
        <v>7.207274</v>
      </c>
      <c r="F85" s="45" t="s">
        <v>466</v>
      </c>
      <c r="G85" s="7">
        <v>78</v>
      </c>
      <c r="L85" s="2"/>
      <c r="M85" s="2"/>
    </row>
    <row r="86" spans="1:13" ht="20.100000000000001" customHeight="1" x14ac:dyDescent="0.2">
      <c r="A86" s="6">
        <v>79</v>
      </c>
      <c r="B86" s="22" t="s">
        <v>298</v>
      </c>
      <c r="C86" s="70">
        <v>10.682708999999999</v>
      </c>
      <c r="D86" s="70">
        <v>10.914033999999999</v>
      </c>
      <c r="E86" s="70">
        <v>7.0438049999999999</v>
      </c>
      <c r="F86" s="44" t="s">
        <v>489</v>
      </c>
      <c r="G86" s="6">
        <v>79</v>
      </c>
      <c r="L86" s="2"/>
      <c r="M86" s="2"/>
    </row>
    <row r="87" spans="1:13" ht="20.100000000000001" customHeight="1" x14ac:dyDescent="0.2">
      <c r="A87" s="7">
        <v>80</v>
      </c>
      <c r="B87" s="23" t="s">
        <v>324</v>
      </c>
      <c r="C87" s="71">
        <v>4.2443460000000002</v>
      </c>
      <c r="D87" s="71">
        <v>10.30871</v>
      </c>
      <c r="E87" s="71">
        <v>6.6287609999999999</v>
      </c>
      <c r="F87" s="45" t="s">
        <v>481</v>
      </c>
      <c r="G87" s="7">
        <v>80</v>
      </c>
      <c r="L87" s="2"/>
      <c r="M87" s="2"/>
    </row>
    <row r="88" spans="1:13" ht="20.100000000000001" customHeight="1" x14ac:dyDescent="0.2">
      <c r="A88" s="6">
        <v>81</v>
      </c>
      <c r="B88" s="22" t="s">
        <v>300</v>
      </c>
      <c r="C88" s="70">
        <v>3.2131370000000001</v>
      </c>
      <c r="D88" s="70">
        <v>4.6527880000000001</v>
      </c>
      <c r="E88" s="70">
        <v>6.3271819999999996</v>
      </c>
      <c r="F88" s="44" t="s">
        <v>487</v>
      </c>
      <c r="G88" s="6">
        <v>81</v>
      </c>
      <c r="L88" s="2"/>
      <c r="M88" s="2"/>
    </row>
    <row r="89" spans="1:13" ht="20.100000000000001" customHeight="1" x14ac:dyDescent="0.2">
      <c r="A89" s="7">
        <v>82</v>
      </c>
      <c r="B89" s="23" t="s">
        <v>306</v>
      </c>
      <c r="C89" s="71">
        <v>0.49275099999999999</v>
      </c>
      <c r="D89" s="71">
        <v>2.0411030000000001</v>
      </c>
      <c r="E89" s="71">
        <v>6.2294809999999998</v>
      </c>
      <c r="F89" s="45" t="s">
        <v>494</v>
      </c>
      <c r="G89" s="7">
        <v>82</v>
      </c>
      <c r="L89" s="2"/>
      <c r="M89" s="2"/>
    </row>
    <row r="90" spans="1:13" ht="20.100000000000001" customHeight="1" x14ac:dyDescent="0.2">
      <c r="A90" s="6">
        <v>83</v>
      </c>
      <c r="B90" s="22" t="s">
        <v>322</v>
      </c>
      <c r="C90" s="70">
        <v>3.4503439999999999</v>
      </c>
      <c r="D90" s="70">
        <v>5.8586679999999998</v>
      </c>
      <c r="E90" s="70">
        <v>6.0805110000000004</v>
      </c>
      <c r="F90" s="44" t="s">
        <v>467</v>
      </c>
      <c r="G90" s="6">
        <v>83</v>
      </c>
      <c r="L90" s="2"/>
      <c r="M90" s="2"/>
    </row>
    <row r="91" spans="1:13" ht="20.100000000000001" customHeight="1" x14ac:dyDescent="0.2">
      <c r="A91" s="7">
        <v>84</v>
      </c>
      <c r="B91" s="23" t="s">
        <v>323</v>
      </c>
      <c r="C91" s="71">
        <v>7.7052870000000002</v>
      </c>
      <c r="D91" s="71">
        <v>10.447103</v>
      </c>
      <c r="E91" s="71">
        <v>4.9806410000000003</v>
      </c>
      <c r="F91" s="45" t="s">
        <v>485</v>
      </c>
      <c r="G91" s="7">
        <v>84</v>
      </c>
      <c r="L91" s="2"/>
      <c r="M91" s="2"/>
    </row>
    <row r="92" spans="1:13" ht="20.100000000000001" customHeight="1" x14ac:dyDescent="0.2">
      <c r="A92" s="6">
        <v>85</v>
      </c>
      <c r="B92" s="22" t="s">
        <v>292</v>
      </c>
      <c r="C92" s="70">
        <v>0.333841</v>
      </c>
      <c r="D92" s="70">
        <v>4.8486669999999998</v>
      </c>
      <c r="E92" s="70">
        <v>4.778918</v>
      </c>
      <c r="F92" s="44" t="s">
        <v>461</v>
      </c>
      <c r="G92" s="6">
        <v>85</v>
      </c>
      <c r="L92" s="2"/>
      <c r="M92" s="2"/>
    </row>
    <row r="93" spans="1:13" ht="20.100000000000001" customHeight="1" x14ac:dyDescent="0.2">
      <c r="A93" s="7">
        <v>86</v>
      </c>
      <c r="B93" s="23" t="s">
        <v>308</v>
      </c>
      <c r="C93" s="71">
        <v>15.001139</v>
      </c>
      <c r="D93" s="71">
        <v>57.888018000000002</v>
      </c>
      <c r="E93" s="71">
        <v>4.3997489999999999</v>
      </c>
      <c r="F93" s="45" t="s">
        <v>490</v>
      </c>
      <c r="G93" s="7">
        <v>86</v>
      </c>
      <c r="L93" s="2"/>
      <c r="M93" s="2"/>
    </row>
    <row r="94" spans="1:13" ht="20.100000000000001" customHeight="1" x14ac:dyDescent="0.2">
      <c r="A94" s="6">
        <v>87</v>
      </c>
      <c r="B94" s="22" t="s">
        <v>295</v>
      </c>
      <c r="C94" s="70">
        <v>1.4242360000000001</v>
      </c>
      <c r="D94" s="70">
        <v>0.85428300000000001</v>
      </c>
      <c r="E94" s="70">
        <v>3.6961629999999999</v>
      </c>
      <c r="F94" s="44" t="s">
        <v>421</v>
      </c>
      <c r="G94" s="6">
        <v>87</v>
      </c>
      <c r="L94" s="2"/>
      <c r="M94" s="2"/>
    </row>
    <row r="95" spans="1:13" ht="20.100000000000001" customHeight="1" x14ac:dyDescent="0.2">
      <c r="A95" s="7">
        <v>88</v>
      </c>
      <c r="B95" s="23" t="s">
        <v>320</v>
      </c>
      <c r="C95" s="71">
        <v>2.289444</v>
      </c>
      <c r="D95" s="71">
        <v>3.3594029999999999</v>
      </c>
      <c r="E95" s="71">
        <v>3.5850140000000001</v>
      </c>
      <c r="F95" s="45" t="s">
        <v>491</v>
      </c>
      <c r="G95" s="7">
        <v>88</v>
      </c>
      <c r="L95" s="2"/>
      <c r="M95" s="2"/>
    </row>
    <row r="96" spans="1:13" ht="20.100000000000001" customHeight="1" x14ac:dyDescent="0.2">
      <c r="A96" s="6">
        <v>89</v>
      </c>
      <c r="B96" s="22" t="s">
        <v>281</v>
      </c>
      <c r="C96" s="70">
        <v>2.831585</v>
      </c>
      <c r="D96" s="70">
        <v>2.4515630000000002</v>
      </c>
      <c r="E96" s="70">
        <v>3.477411</v>
      </c>
      <c r="F96" s="44" t="s">
        <v>475</v>
      </c>
      <c r="G96" s="6">
        <v>89</v>
      </c>
      <c r="L96" s="2"/>
      <c r="M96" s="2"/>
    </row>
    <row r="97" spans="1:13" ht="20.100000000000001" customHeight="1" x14ac:dyDescent="0.2">
      <c r="A97" s="7">
        <v>90</v>
      </c>
      <c r="B97" s="23" t="s">
        <v>285</v>
      </c>
      <c r="C97" s="71">
        <v>1.2507520000000001</v>
      </c>
      <c r="D97" s="71">
        <v>0.43068499999999998</v>
      </c>
      <c r="E97" s="71">
        <v>3.358867</v>
      </c>
      <c r="F97" s="45" t="s">
        <v>459</v>
      </c>
      <c r="G97" s="7">
        <v>90</v>
      </c>
      <c r="L97" s="2"/>
      <c r="M97" s="2"/>
    </row>
    <row r="98" spans="1:13" ht="20.100000000000001" customHeight="1" x14ac:dyDescent="0.2">
      <c r="A98" s="6">
        <v>91</v>
      </c>
      <c r="B98" s="22" t="s">
        <v>214</v>
      </c>
      <c r="C98" s="70">
        <v>1.8302430000000001</v>
      </c>
      <c r="D98" s="70">
        <v>2.417214</v>
      </c>
      <c r="E98" s="70">
        <v>3.127713</v>
      </c>
      <c r="F98" s="44" t="s">
        <v>391</v>
      </c>
      <c r="G98" s="6">
        <v>91</v>
      </c>
      <c r="L98" s="2"/>
      <c r="M98" s="2"/>
    </row>
    <row r="99" spans="1:13" ht="20.100000000000001" customHeight="1" x14ac:dyDescent="0.2">
      <c r="A99" s="7">
        <v>92</v>
      </c>
      <c r="B99" s="23" t="s">
        <v>289</v>
      </c>
      <c r="C99" s="71">
        <v>4.5509500000000003</v>
      </c>
      <c r="D99" s="71">
        <v>4.8151010000000003</v>
      </c>
      <c r="E99" s="71">
        <v>3.1017670000000002</v>
      </c>
      <c r="F99" s="45" t="s">
        <v>454</v>
      </c>
      <c r="G99" s="7">
        <v>92</v>
      </c>
      <c r="L99" s="2"/>
      <c r="M99" s="2"/>
    </row>
    <row r="100" spans="1:13" ht="20.100000000000001" customHeight="1" x14ac:dyDescent="0.2">
      <c r="A100" s="6">
        <v>93</v>
      </c>
      <c r="B100" s="22" t="s">
        <v>259</v>
      </c>
      <c r="C100" s="70">
        <v>5.3014929999999998</v>
      </c>
      <c r="D100" s="70">
        <v>6.0560910000000003</v>
      </c>
      <c r="E100" s="70">
        <v>2.9907010000000001</v>
      </c>
      <c r="F100" s="44" t="s">
        <v>431</v>
      </c>
      <c r="G100" s="6">
        <v>93</v>
      </c>
      <c r="L100" s="2"/>
      <c r="M100" s="2"/>
    </row>
    <row r="101" spans="1:13" ht="20.100000000000001" customHeight="1" x14ac:dyDescent="0.2">
      <c r="A101" s="7">
        <v>94</v>
      </c>
      <c r="B101" s="23" t="s">
        <v>247</v>
      </c>
      <c r="C101" s="71">
        <v>5.4493109999999998</v>
      </c>
      <c r="D101" s="71">
        <v>2.335912</v>
      </c>
      <c r="E101" s="71">
        <v>2.8136890000000001</v>
      </c>
      <c r="F101" s="45" t="s">
        <v>416</v>
      </c>
      <c r="G101" s="7">
        <v>94</v>
      </c>
      <c r="L101" s="2"/>
      <c r="M101" s="2"/>
    </row>
    <row r="102" spans="1:13" ht="20.100000000000001" customHeight="1" x14ac:dyDescent="0.2">
      <c r="A102" s="6">
        <v>95</v>
      </c>
      <c r="B102" s="22" t="s">
        <v>278</v>
      </c>
      <c r="C102" s="70">
        <v>3.5938850000000002</v>
      </c>
      <c r="D102" s="70">
        <v>4.9865130000000004</v>
      </c>
      <c r="E102" s="70">
        <v>2.4299019999999998</v>
      </c>
      <c r="F102" s="44" t="s">
        <v>438</v>
      </c>
      <c r="G102" s="6">
        <v>95</v>
      </c>
      <c r="L102" s="2"/>
      <c r="M102" s="2"/>
    </row>
    <row r="103" spans="1:13" ht="20.100000000000001" customHeight="1" x14ac:dyDescent="0.2">
      <c r="A103" s="7">
        <v>96</v>
      </c>
      <c r="B103" s="23" t="s">
        <v>229</v>
      </c>
      <c r="C103" s="71">
        <v>0.886181</v>
      </c>
      <c r="D103" s="71">
        <v>2.267144</v>
      </c>
      <c r="E103" s="71">
        <v>1.96587</v>
      </c>
      <c r="F103" s="45" t="s">
        <v>402</v>
      </c>
      <c r="G103" s="7">
        <v>96</v>
      </c>
      <c r="L103" s="2"/>
      <c r="M103" s="2"/>
    </row>
    <row r="104" spans="1:13" ht="20.100000000000001" customHeight="1" x14ac:dyDescent="0.2">
      <c r="A104" s="6">
        <v>97</v>
      </c>
      <c r="B104" s="22" t="s">
        <v>241</v>
      </c>
      <c r="C104" s="70">
        <v>2.2936100000000001</v>
      </c>
      <c r="D104" s="70">
        <v>1.591968</v>
      </c>
      <c r="E104" s="70">
        <v>1.937049</v>
      </c>
      <c r="F104" s="44" t="s">
        <v>408</v>
      </c>
      <c r="G104" s="6">
        <v>97</v>
      </c>
      <c r="L104" s="2"/>
      <c r="M104" s="2"/>
    </row>
    <row r="105" spans="1:13" ht="20.100000000000001" customHeight="1" x14ac:dyDescent="0.2">
      <c r="A105" s="7">
        <v>98</v>
      </c>
      <c r="B105" s="23" t="s">
        <v>274</v>
      </c>
      <c r="C105" s="71">
        <v>0.38692399999999999</v>
      </c>
      <c r="D105" s="71">
        <v>39.072974000000002</v>
      </c>
      <c r="E105" s="71">
        <v>1.8483670000000001</v>
      </c>
      <c r="F105" s="45" t="s">
        <v>463</v>
      </c>
      <c r="G105" s="7">
        <v>98</v>
      </c>
      <c r="L105" s="2"/>
      <c r="M105" s="2"/>
    </row>
    <row r="106" spans="1:13" ht="20.100000000000001" customHeight="1" x14ac:dyDescent="0.2">
      <c r="A106" s="6">
        <v>99</v>
      </c>
      <c r="B106" s="22" t="s">
        <v>325</v>
      </c>
      <c r="C106" s="70">
        <v>1.167027</v>
      </c>
      <c r="D106" s="70">
        <v>0.77207000000000003</v>
      </c>
      <c r="E106" s="70">
        <v>1.6368990000000001</v>
      </c>
      <c r="F106" s="44" t="s">
        <v>480</v>
      </c>
      <c r="G106" s="6">
        <v>99</v>
      </c>
      <c r="L106" s="2"/>
      <c r="M106" s="2"/>
    </row>
    <row r="107" spans="1:13" ht="20.100000000000001" customHeight="1" x14ac:dyDescent="0.2">
      <c r="A107" s="7">
        <v>100</v>
      </c>
      <c r="B107" s="23" t="s">
        <v>301</v>
      </c>
      <c r="C107" s="71">
        <v>7.1289999999999999E-3</v>
      </c>
      <c r="D107" s="71">
        <v>0.23865400000000001</v>
      </c>
      <c r="E107" s="71">
        <v>1.568708</v>
      </c>
      <c r="F107" s="45" t="s">
        <v>478</v>
      </c>
      <c r="G107" s="7">
        <v>100</v>
      </c>
      <c r="L107" s="2"/>
      <c r="M107" s="2"/>
    </row>
    <row r="108" spans="1:13" ht="20.100000000000001" customHeight="1" x14ac:dyDescent="0.2">
      <c r="A108" s="6">
        <v>101</v>
      </c>
      <c r="B108" s="22" t="s">
        <v>293</v>
      </c>
      <c r="C108" s="70">
        <v>4.0578099999999999</v>
      </c>
      <c r="D108" s="70">
        <v>1.3912059999999999</v>
      </c>
      <c r="E108" s="70">
        <v>1.556074</v>
      </c>
      <c r="F108" s="44" t="s">
        <v>476</v>
      </c>
      <c r="G108" s="6">
        <v>101</v>
      </c>
      <c r="L108" s="2"/>
      <c r="M108" s="2"/>
    </row>
    <row r="109" spans="1:13" ht="20.100000000000001" customHeight="1" x14ac:dyDescent="0.2">
      <c r="A109" s="7">
        <v>102</v>
      </c>
      <c r="B109" s="23" t="s">
        <v>327</v>
      </c>
      <c r="C109" s="71">
        <v>1.0998589999999999</v>
      </c>
      <c r="D109" s="71">
        <v>1.143086</v>
      </c>
      <c r="E109" s="71">
        <v>1.5458209999999999</v>
      </c>
      <c r="F109" s="45" t="s">
        <v>492</v>
      </c>
      <c r="G109" s="7">
        <v>102</v>
      </c>
      <c r="L109" s="2"/>
      <c r="M109" s="2"/>
    </row>
    <row r="110" spans="1:13" ht="20.100000000000001" customHeight="1" x14ac:dyDescent="0.2">
      <c r="A110" s="6">
        <v>103</v>
      </c>
      <c r="B110" s="22" t="s">
        <v>326</v>
      </c>
      <c r="C110" s="70">
        <v>0.76914099999999996</v>
      </c>
      <c r="D110" s="70">
        <v>1.6126849999999999</v>
      </c>
      <c r="E110" s="70">
        <v>1.199851</v>
      </c>
      <c r="F110" s="44" t="s">
        <v>495</v>
      </c>
      <c r="G110" s="6">
        <v>103</v>
      </c>
      <c r="L110" s="2"/>
      <c r="M110" s="2"/>
    </row>
    <row r="111" spans="1:13" ht="20.100000000000001" customHeight="1" x14ac:dyDescent="0.2">
      <c r="A111" s="7">
        <v>104</v>
      </c>
      <c r="B111" s="23" t="s">
        <v>246</v>
      </c>
      <c r="C111" s="71">
        <v>2.2916859999999999</v>
      </c>
      <c r="D111" s="71">
        <v>0.87614899999999996</v>
      </c>
      <c r="E111" s="71">
        <v>1.0514699999999999</v>
      </c>
      <c r="F111" s="45" t="s">
        <v>420</v>
      </c>
      <c r="G111" s="7">
        <v>104</v>
      </c>
      <c r="L111" s="2"/>
      <c r="M111" s="2"/>
    </row>
    <row r="112" spans="1:13" ht="20.100000000000001" customHeight="1" x14ac:dyDescent="0.2">
      <c r="A112" s="6">
        <v>105</v>
      </c>
      <c r="B112" s="22" t="s">
        <v>534</v>
      </c>
      <c r="C112" s="70"/>
      <c r="D112" s="70">
        <v>0.49616300000000002</v>
      </c>
      <c r="E112" s="70">
        <v>0.96951600000000004</v>
      </c>
      <c r="F112" s="44" t="s">
        <v>535</v>
      </c>
      <c r="G112" s="6">
        <v>105</v>
      </c>
      <c r="L112" s="2"/>
      <c r="M112" s="2"/>
    </row>
    <row r="113" spans="1:13" ht="20.100000000000001" customHeight="1" x14ac:dyDescent="0.2">
      <c r="A113" s="7">
        <v>106</v>
      </c>
      <c r="B113" s="23" t="s">
        <v>532</v>
      </c>
      <c r="C113" s="71">
        <v>1.0083999999999999E-2</v>
      </c>
      <c r="D113" s="71">
        <v>0.248359</v>
      </c>
      <c r="E113" s="71">
        <v>0.65766899999999995</v>
      </c>
      <c r="F113" s="45" t="s">
        <v>533</v>
      </c>
      <c r="G113" s="7">
        <v>106</v>
      </c>
      <c r="L113" s="2"/>
      <c r="M113" s="2"/>
    </row>
    <row r="114" spans="1:13" ht="20.100000000000001" customHeight="1" x14ac:dyDescent="0.2">
      <c r="A114" s="6">
        <v>107</v>
      </c>
      <c r="B114" s="22" t="s">
        <v>252</v>
      </c>
      <c r="C114" s="70">
        <v>0.31558799999999998</v>
      </c>
      <c r="D114" s="70">
        <v>0.254859</v>
      </c>
      <c r="E114" s="70">
        <v>0.64270300000000002</v>
      </c>
      <c r="F114" s="44" t="s">
        <v>413</v>
      </c>
      <c r="G114" s="6">
        <v>107</v>
      </c>
      <c r="L114" s="2"/>
      <c r="M114" s="2"/>
    </row>
    <row r="115" spans="1:13" ht="20.100000000000001" customHeight="1" x14ac:dyDescent="0.2">
      <c r="A115" s="7">
        <v>108</v>
      </c>
      <c r="B115" s="23" t="s">
        <v>258</v>
      </c>
      <c r="C115" s="71">
        <v>0.29730099999999998</v>
      </c>
      <c r="D115" s="71">
        <v>0.37639699999999998</v>
      </c>
      <c r="E115" s="71">
        <v>0.626197</v>
      </c>
      <c r="F115" s="45" t="s">
        <v>436</v>
      </c>
      <c r="G115" s="7">
        <v>108</v>
      </c>
      <c r="L115" s="2"/>
      <c r="M115" s="2"/>
    </row>
    <row r="116" spans="1:13" ht="20.100000000000001" customHeight="1" x14ac:dyDescent="0.2">
      <c r="A116" s="6">
        <v>109</v>
      </c>
      <c r="B116" s="22" t="s">
        <v>257</v>
      </c>
      <c r="C116" s="70">
        <v>0.32105</v>
      </c>
      <c r="D116" s="70">
        <v>0.39958399999999999</v>
      </c>
      <c r="E116" s="70">
        <v>0.57644899999999999</v>
      </c>
      <c r="F116" s="44" t="s">
        <v>404</v>
      </c>
      <c r="G116" s="6">
        <v>109</v>
      </c>
      <c r="L116" s="2"/>
      <c r="M116" s="2"/>
    </row>
    <row r="117" spans="1:13" ht="20.100000000000001" customHeight="1" x14ac:dyDescent="0.2">
      <c r="A117" s="7">
        <v>110</v>
      </c>
      <c r="B117" s="23" t="s">
        <v>282</v>
      </c>
      <c r="C117" s="71">
        <v>2.2853140000000001</v>
      </c>
      <c r="D117" s="71">
        <v>2.314978</v>
      </c>
      <c r="E117" s="71">
        <v>0.54200099999999996</v>
      </c>
      <c r="F117" s="45" t="s">
        <v>493</v>
      </c>
      <c r="G117" s="7">
        <v>110</v>
      </c>
      <c r="L117" s="2"/>
      <c r="M117" s="2"/>
    </row>
    <row r="118" spans="1:13" ht="20.100000000000001" customHeight="1" x14ac:dyDescent="0.2">
      <c r="A118" s="6">
        <v>111</v>
      </c>
      <c r="B118" s="22" t="s">
        <v>511</v>
      </c>
      <c r="C118" s="70">
        <v>1.168728</v>
      </c>
      <c r="D118" s="70">
        <v>0.41212500000000002</v>
      </c>
      <c r="E118" s="70">
        <v>0.51250300000000004</v>
      </c>
      <c r="F118" s="44" t="s">
        <v>514</v>
      </c>
      <c r="G118" s="6">
        <v>111</v>
      </c>
      <c r="L118" s="2"/>
      <c r="M118" s="2"/>
    </row>
    <row r="119" spans="1:13" ht="20.100000000000001" customHeight="1" x14ac:dyDescent="0.2">
      <c r="A119" s="7">
        <v>112</v>
      </c>
      <c r="B119" s="23" t="s">
        <v>540</v>
      </c>
      <c r="C119" s="71">
        <v>1.0709E-2</v>
      </c>
      <c r="D119" s="71">
        <v>4.1877649999999997</v>
      </c>
      <c r="E119" s="71">
        <v>0.49903900000000001</v>
      </c>
      <c r="F119" s="45" t="s">
        <v>541</v>
      </c>
      <c r="G119" s="7">
        <v>112</v>
      </c>
      <c r="L119" s="2"/>
      <c r="M119" s="2"/>
    </row>
    <row r="120" spans="1:13" ht="20.100000000000001" customHeight="1" x14ac:dyDescent="0.2">
      <c r="A120" s="6">
        <v>113</v>
      </c>
      <c r="B120" s="22" t="s">
        <v>599</v>
      </c>
      <c r="C120" s="70">
        <v>9.9609999999999994E-3</v>
      </c>
      <c r="D120" s="70">
        <v>1.7569000000000001E-2</v>
      </c>
      <c r="E120" s="70">
        <v>0.43297999999999998</v>
      </c>
      <c r="F120" s="44" t="s">
        <v>600</v>
      </c>
      <c r="G120" s="6">
        <v>113</v>
      </c>
      <c r="L120" s="2"/>
      <c r="M120" s="2"/>
    </row>
    <row r="121" spans="1:13" ht="20.100000000000001" customHeight="1" x14ac:dyDescent="0.2">
      <c r="A121" s="7">
        <v>114</v>
      </c>
      <c r="B121" s="23" t="s">
        <v>517</v>
      </c>
      <c r="C121" s="71">
        <v>0.92445299999999997</v>
      </c>
      <c r="D121" s="71">
        <v>0.79030800000000001</v>
      </c>
      <c r="E121" s="71">
        <v>0.43074200000000001</v>
      </c>
      <c r="F121" s="45" t="s">
        <v>518</v>
      </c>
      <c r="G121" s="7">
        <v>114</v>
      </c>
      <c r="L121" s="2"/>
      <c r="M121" s="2"/>
    </row>
    <row r="122" spans="1:13" ht="20.100000000000001" customHeight="1" x14ac:dyDescent="0.2">
      <c r="A122" s="6">
        <v>115</v>
      </c>
      <c r="B122" s="22" t="s">
        <v>512</v>
      </c>
      <c r="C122" s="70">
        <v>9.9999999999999995E-7</v>
      </c>
      <c r="D122" s="70">
        <v>1.6280000000000001E-3</v>
      </c>
      <c r="E122" s="70">
        <v>0.41705599999999998</v>
      </c>
      <c r="F122" s="44" t="s">
        <v>515</v>
      </c>
      <c r="G122" s="6">
        <v>115</v>
      </c>
      <c r="L122" s="2"/>
      <c r="M122" s="2"/>
    </row>
    <row r="123" spans="1:13" ht="20.100000000000001" customHeight="1" x14ac:dyDescent="0.2">
      <c r="A123" s="7">
        <v>116</v>
      </c>
      <c r="B123" s="23" t="s">
        <v>585</v>
      </c>
      <c r="C123" s="71">
        <v>9.3673000000000006E-2</v>
      </c>
      <c r="D123" s="71">
        <v>0.46940700000000002</v>
      </c>
      <c r="E123" s="71">
        <v>0.357487</v>
      </c>
      <c r="F123" s="45" t="s">
        <v>586</v>
      </c>
      <c r="G123" s="7">
        <v>116</v>
      </c>
      <c r="L123" s="2"/>
      <c r="M123" s="2"/>
    </row>
    <row r="124" spans="1:13" ht="20.100000000000001" customHeight="1" x14ac:dyDescent="0.2">
      <c r="A124" s="6">
        <v>117</v>
      </c>
      <c r="B124" s="22" t="s">
        <v>307</v>
      </c>
      <c r="C124" s="70">
        <v>1.0211509999999999</v>
      </c>
      <c r="D124" s="70">
        <v>0.64467600000000003</v>
      </c>
      <c r="E124" s="70">
        <v>0.35236899999999999</v>
      </c>
      <c r="F124" s="44" t="s">
        <v>465</v>
      </c>
      <c r="G124" s="6">
        <v>117</v>
      </c>
      <c r="L124" s="2"/>
      <c r="M124" s="2"/>
    </row>
    <row r="125" spans="1:13" ht="20.100000000000001" customHeight="1" x14ac:dyDescent="0.2">
      <c r="A125" s="7">
        <v>118</v>
      </c>
      <c r="B125" s="23" t="s">
        <v>530</v>
      </c>
      <c r="C125" s="71">
        <v>0.68840800000000002</v>
      </c>
      <c r="D125" s="71">
        <v>0.93603599999999998</v>
      </c>
      <c r="E125" s="71">
        <v>0.35026800000000002</v>
      </c>
      <c r="F125" s="45" t="s">
        <v>531</v>
      </c>
      <c r="G125" s="7">
        <v>118</v>
      </c>
      <c r="L125" s="2"/>
      <c r="M125" s="2"/>
    </row>
    <row r="126" spans="1:13" ht="20.100000000000001" customHeight="1" x14ac:dyDescent="0.2">
      <c r="A126" s="6">
        <v>119</v>
      </c>
      <c r="B126" s="22" t="s">
        <v>299</v>
      </c>
      <c r="C126" s="70">
        <v>0.437085</v>
      </c>
      <c r="D126" s="70">
        <v>0.58951299999999995</v>
      </c>
      <c r="E126" s="70">
        <v>0.34603400000000001</v>
      </c>
      <c r="F126" s="44" t="s">
        <v>483</v>
      </c>
      <c r="G126" s="6">
        <v>119</v>
      </c>
      <c r="L126" s="2"/>
      <c r="M126" s="2"/>
    </row>
    <row r="127" spans="1:13" ht="20.100000000000001" customHeight="1" x14ac:dyDescent="0.2">
      <c r="A127" s="7">
        <v>120</v>
      </c>
      <c r="B127" s="23" t="s">
        <v>273</v>
      </c>
      <c r="C127" s="71">
        <v>0.88962399999999997</v>
      </c>
      <c r="D127" s="71">
        <v>2.1087539999999998</v>
      </c>
      <c r="E127" s="71">
        <v>0.33205699999999999</v>
      </c>
      <c r="F127" s="45" t="s">
        <v>430</v>
      </c>
      <c r="G127" s="7">
        <v>120</v>
      </c>
      <c r="L127" s="2"/>
      <c r="M127" s="2"/>
    </row>
    <row r="128" spans="1:13" ht="20.100000000000001" customHeight="1" x14ac:dyDescent="0.2">
      <c r="A128" s="6">
        <v>121</v>
      </c>
      <c r="B128" s="22" t="s">
        <v>513</v>
      </c>
      <c r="C128" s="70">
        <v>0.29456100000000002</v>
      </c>
      <c r="D128" s="70">
        <v>4.6343000000000002E-2</v>
      </c>
      <c r="E128" s="70">
        <v>0.331621</v>
      </c>
      <c r="F128" s="44" t="s">
        <v>516</v>
      </c>
      <c r="G128" s="6">
        <v>121</v>
      </c>
      <c r="L128" s="2"/>
      <c r="M128" s="2"/>
    </row>
    <row r="129" spans="1:13" ht="20.100000000000001" customHeight="1" x14ac:dyDescent="0.2">
      <c r="A129" s="7">
        <v>122</v>
      </c>
      <c r="B129" s="23" t="s">
        <v>601</v>
      </c>
      <c r="C129" s="71"/>
      <c r="D129" s="71"/>
      <c r="E129" s="71">
        <v>0.31002099999999999</v>
      </c>
      <c r="F129" s="45" t="s">
        <v>602</v>
      </c>
      <c r="G129" s="7">
        <v>122</v>
      </c>
      <c r="L129" s="2"/>
      <c r="M129" s="2"/>
    </row>
    <row r="130" spans="1:13" ht="20.100000000000001" customHeight="1" x14ac:dyDescent="0.2">
      <c r="A130" s="6">
        <v>123</v>
      </c>
      <c r="B130" s="22" t="s">
        <v>526</v>
      </c>
      <c r="C130" s="70"/>
      <c r="D130" s="70">
        <v>6.1393000000000003E-2</v>
      </c>
      <c r="E130" s="70">
        <v>0.30300500000000002</v>
      </c>
      <c r="F130" s="44" t="s">
        <v>527</v>
      </c>
      <c r="G130" s="6">
        <v>123</v>
      </c>
      <c r="L130" s="2"/>
      <c r="M130" s="2"/>
    </row>
    <row r="131" spans="1:13" ht="20.100000000000001" customHeight="1" x14ac:dyDescent="0.2">
      <c r="A131" s="7">
        <v>124</v>
      </c>
      <c r="B131" s="23" t="s">
        <v>528</v>
      </c>
      <c r="C131" s="71">
        <v>0.592588</v>
      </c>
      <c r="D131" s="71">
        <v>0.31085000000000002</v>
      </c>
      <c r="E131" s="71">
        <v>0.24774499999999999</v>
      </c>
      <c r="F131" s="45" t="s">
        <v>529</v>
      </c>
      <c r="G131" s="7">
        <v>124</v>
      </c>
      <c r="L131" s="2"/>
      <c r="M131" s="2"/>
    </row>
    <row r="132" spans="1:13" ht="20.100000000000001" customHeight="1" x14ac:dyDescent="0.2">
      <c r="A132" s="6">
        <v>125</v>
      </c>
      <c r="B132" s="22" t="s">
        <v>538</v>
      </c>
      <c r="C132" s="70">
        <v>0.13750599999999999</v>
      </c>
      <c r="D132" s="70">
        <v>0.16725599999999999</v>
      </c>
      <c r="E132" s="70">
        <v>0.23396600000000001</v>
      </c>
      <c r="F132" s="44" t="s">
        <v>539</v>
      </c>
      <c r="G132" s="6">
        <v>125</v>
      </c>
      <c r="L132" s="2"/>
      <c r="M132" s="2"/>
    </row>
    <row r="133" spans="1:13" ht="20.100000000000001" customHeight="1" x14ac:dyDescent="0.2">
      <c r="A133" s="7">
        <v>126</v>
      </c>
      <c r="B133" s="23" t="s">
        <v>288</v>
      </c>
      <c r="C133" s="71">
        <v>9.7850000000000003E-3</v>
      </c>
      <c r="D133" s="71">
        <v>1.0022E-2</v>
      </c>
      <c r="E133" s="71">
        <v>0.215421</v>
      </c>
      <c r="F133" s="45" t="s">
        <v>455</v>
      </c>
      <c r="G133" s="7">
        <v>126</v>
      </c>
      <c r="L133" s="2"/>
      <c r="M133" s="2"/>
    </row>
    <row r="134" spans="1:13" ht="20.100000000000001" customHeight="1" x14ac:dyDescent="0.2">
      <c r="A134" s="6">
        <v>127</v>
      </c>
      <c r="B134" s="22" t="s">
        <v>302</v>
      </c>
      <c r="C134" s="70">
        <v>0.28339500000000001</v>
      </c>
      <c r="D134" s="70">
        <v>0.48343700000000001</v>
      </c>
      <c r="E134" s="70">
        <v>0.19852800000000001</v>
      </c>
      <c r="F134" s="44" t="s">
        <v>468</v>
      </c>
      <c r="G134" s="6">
        <v>127</v>
      </c>
      <c r="L134" s="2"/>
      <c r="M134" s="2"/>
    </row>
    <row r="135" spans="1:13" ht="20.100000000000001" customHeight="1" x14ac:dyDescent="0.2">
      <c r="A135" s="7">
        <v>128</v>
      </c>
      <c r="B135" s="23" t="s">
        <v>603</v>
      </c>
      <c r="C135" s="71"/>
      <c r="D135" s="71">
        <v>4.3025000000000001E-2</v>
      </c>
      <c r="E135" s="71">
        <v>0.18049000000000001</v>
      </c>
      <c r="F135" s="45" t="s">
        <v>604</v>
      </c>
      <c r="G135" s="7">
        <v>128</v>
      </c>
      <c r="L135" s="2"/>
      <c r="M135" s="2"/>
    </row>
    <row r="136" spans="1:13" ht="20.100000000000001" customHeight="1" x14ac:dyDescent="0.2">
      <c r="A136" s="6">
        <v>129</v>
      </c>
      <c r="B136" s="22" t="s">
        <v>329</v>
      </c>
      <c r="C136" s="70">
        <v>1.085707</v>
      </c>
      <c r="D136" s="70">
        <v>0.21865000000000001</v>
      </c>
      <c r="E136" s="70">
        <v>0.17979800000000001</v>
      </c>
      <c r="F136" s="44" t="s">
        <v>446</v>
      </c>
      <c r="G136" s="6">
        <v>129</v>
      </c>
      <c r="L136" s="2"/>
      <c r="M136" s="2"/>
    </row>
    <row r="137" spans="1:13" ht="20.100000000000001" customHeight="1" x14ac:dyDescent="0.2">
      <c r="A137" s="7">
        <v>130</v>
      </c>
      <c r="B137" s="23" t="s">
        <v>270</v>
      </c>
      <c r="C137" s="71">
        <v>4.8220270000000003</v>
      </c>
      <c r="D137" s="71">
        <v>0.30616100000000002</v>
      </c>
      <c r="E137" s="71">
        <v>0.178144</v>
      </c>
      <c r="F137" s="45" t="s">
        <v>433</v>
      </c>
      <c r="G137" s="7">
        <v>130</v>
      </c>
      <c r="L137" s="2"/>
      <c r="M137" s="2"/>
    </row>
    <row r="138" spans="1:13" ht="20.100000000000001" customHeight="1" x14ac:dyDescent="0.2">
      <c r="A138" s="6">
        <v>131</v>
      </c>
      <c r="B138" s="22" t="s">
        <v>542</v>
      </c>
      <c r="C138" s="70">
        <v>3.189E-3</v>
      </c>
      <c r="D138" s="70">
        <v>3.3452000000000003E-2</v>
      </c>
      <c r="E138" s="70">
        <v>0.162856</v>
      </c>
      <c r="F138" s="44" t="s">
        <v>543</v>
      </c>
      <c r="G138" s="6">
        <v>131</v>
      </c>
      <c r="L138" s="2"/>
      <c r="M138" s="2"/>
    </row>
    <row r="139" spans="1:13" ht="20.100000000000001" customHeight="1" x14ac:dyDescent="0.2">
      <c r="A139" s="7">
        <v>132</v>
      </c>
      <c r="B139" s="23" t="s">
        <v>334</v>
      </c>
      <c r="C139" s="71">
        <v>0.68617499999999998</v>
      </c>
      <c r="D139" s="71">
        <v>7.4200000000000004E-3</v>
      </c>
      <c r="E139" s="71">
        <v>0.16051399999999999</v>
      </c>
      <c r="F139" s="45" t="s">
        <v>469</v>
      </c>
      <c r="G139" s="7">
        <v>132</v>
      </c>
      <c r="L139" s="2"/>
      <c r="M139" s="2"/>
    </row>
    <row r="140" spans="1:13" ht="20.100000000000001" customHeight="1" x14ac:dyDescent="0.2">
      <c r="A140" s="6">
        <v>133</v>
      </c>
      <c r="B140" s="22" t="s">
        <v>520</v>
      </c>
      <c r="C140" s="70">
        <v>9.1580999999999996E-2</v>
      </c>
      <c r="D140" s="70">
        <v>0.99775999999999998</v>
      </c>
      <c r="E140" s="70">
        <v>0.15015700000000001</v>
      </c>
      <c r="F140" s="44" t="s">
        <v>521</v>
      </c>
      <c r="G140" s="6">
        <v>133</v>
      </c>
      <c r="L140" s="2"/>
      <c r="M140" s="2"/>
    </row>
    <row r="141" spans="1:13" ht="20.100000000000001" customHeight="1" x14ac:dyDescent="0.2">
      <c r="A141" s="7">
        <v>134</v>
      </c>
      <c r="B141" s="23" t="s">
        <v>328</v>
      </c>
      <c r="C141" s="71">
        <v>7.3984999999999995E-2</v>
      </c>
      <c r="D141" s="71">
        <v>3.6327999999999999E-2</v>
      </c>
      <c r="E141" s="71">
        <v>0.14768899999999999</v>
      </c>
      <c r="F141" s="45" t="s">
        <v>445</v>
      </c>
      <c r="G141" s="7">
        <v>134</v>
      </c>
      <c r="L141" s="2"/>
      <c r="M141" s="2"/>
    </row>
    <row r="142" spans="1:13" ht="20.100000000000001" customHeight="1" x14ac:dyDescent="0.2">
      <c r="A142" s="6">
        <v>135</v>
      </c>
      <c r="B142" s="22" t="s">
        <v>605</v>
      </c>
      <c r="C142" s="70">
        <v>6.5850000000000006E-2</v>
      </c>
      <c r="D142" s="70">
        <v>4.9292999999999997E-2</v>
      </c>
      <c r="E142" s="70">
        <v>0.14465500000000001</v>
      </c>
      <c r="F142" s="44" t="s">
        <v>606</v>
      </c>
      <c r="G142" s="6">
        <v>135</v>
      </c>
      <c r="L142" s="2"/>
      <c r="M142" s="2"/>
    </row>
    <row r="143" spans="1:13" ht="20.100000000000001" customHeight="1" x14ac:dyDescent="0.2">
      <c r="A143" s="7">
        <v>136</v>
      </c>
      <c r="B143" s="23" t="s">
        <v>536</v>
      </c>
      <c r="C143" s="71">
        <v>0.12795200000000001</v>
      </c>
      <c r="D143" s="71">
        <v>0.122362</v>
      </c>
      <c r="E143" s="71">
        <v>0.142703</v>
      </c>
      <c r="F143" s="45" t="s">
        <v>537</v>
      </c>
      <c r="G143" s="7">
        <v>136</v>
      </c>
      <c r="L143" s="2"/>
      <c r="M143" s="2"/>
    </row>
    <row r="144" spans="1:13" ht="20.100000000000001" customHeight="1" x14ac:dyDescent="0.2">
      <c r="A144" s="6">
        <v>137</v>
      </c>
      <c r="B144" s="22" t="s">
        <v>243</v>
      </c>
      <c r="C144" s="70">
        <v>8.5099999999999995E-2</v>
      </c>
      <c r="D144" s="70">
        <v>2.4705999999999999E-2</v>
      </c>
      <c r="E144" s="70">
        <v>0.109294</v>
      </c>
      <c r="F144" s="44" t="s">
        <v>448</v>
      </c>
      <c r="G144" s="6">
        <v>137</v>
      </c>
      <c r="L144" s="2"/>
      <c r="M144" s="2"/>
    </row>
    <row r="145" spans="1:13" ht="20.100000000000001" customHeight="1" x14ac:dyDescent="0.2">
      <c r="A145" s="7">
        <v>138</v>
      </c>
      <c r="B145" s="23" t="s">
        <v>330</v>
      </c>
      <c r="C145" s="71">
        <v>0.11221</v>
      </c>
      <c r="D145" s="71">
        <v>6.3656000000000004E-2</v>
      </c>
      <c r="E145" s="71">
        <v>0.107346</v>
      </c>
      <c r="F145" s="45" t="s">
        <v>482</v>
      </c>
      <c r="G145" s="7">
        <v>138</v>
      </c>
      <c r="L145" s="2"/>
      <c r="M145" s="2"/>
    </row>
    <row r="146" spans="1:13" ht="20.100000000000001" customHeight="1" x14ac:dyDescent="0.2">
      <c r="A146" s="6">
        <v>139</v>
      </c>
      <c r="B146" s="22" t="s">
        <v>223</v>
      </c>
      <c r="C146" s="70">
        <v>4.4359000000000003E-2</v>
      </c>
      <c r="D146" s="70">
        <v>4.8917489999999999</v>
      </c>
      <c r="E146" s="70">
        <v>9.8923999999999998E-2</v>
      </c>
      <c r="F146" s="44" t="s">
        <v>381</v>
      </c>
      <c r="G146" s="6">
        <v>139</v>
      </c>
      <c r="L146" s="2"/>
      <c r="M146" s="2"/>
    </row>
    <row r="147" spans="1:13" ht="20.100000000000001" customHeight="1" x14ac:dyDescent="0.2">
      <c r="A147" s="7">
        <v>140</v>
      </c>
      <c r="B147" s="23" t="s">
        <v>607</v>
      </c>
      <c r="C147" s="71"/>
      <c r="D147" s="71"/>
      <c r="E147" s="71">
        <v>8.7467000000000003E-2</v>
      </c>
      <c r="F147" s="45" t="s">
        <v>608</v>
      </c>
      <c r="G147" s="7">
        <v>140</v>
      </c>
      <c r="L147" s="2"/>
      <c r="M147" s="2"/>
    </row>
    <row r="148" spans="1:13" ht="20.100000000000001" customHeight="1" x14ac:dyDescent="0.2">
      <c r="A148" s="6">
        <v>141</v>
      </c>
      <c r="B148" s="22" t="s">
        <v>261</v>
      </c>
      <c r="C148" s="70">
        <v>1.5703999999999999E-2</v>
      </c>
      <c r="D148" s="70">
        <v>1.065E-3</v>
      </c>
      <c r="E148" s="70">
        <v>8.1212999999999994E-2</v>
      </c>
      <c r="F148" s="44" t="s">
        <v>422</v>
      </c>
      <c r="G148" s="6">
        <v>141</v>
      </c>
      <c r="L148" s="2"/>
      <c r="M148" s="2"/>
    </row>
    <row r="149" spans="1:13" ht="20.100000000000001" customHeight="1" x14ac:dyDescent="0.2">
      <c r="A149" s="7">
        <v>142</v>
      </c>
      <c r="B149" s="23" t="s">
        <v>609</v>
      </c>
      <c r="C149" s="71"/>
      <c r="D149" s="71"/>
      <c r="E149" s="71">
        <v>5.7027000000000001E-2</v>
      </c>
      <c r="F149" s="45" t="s">
        <v>610</v>
      </c>
      <c r="G149" s="7">
        <v>142</v>
      </c>
      <c r="L149" s="2"/>
      <c r="M149" s="2"/>
    </row>
    <row r="150" spans="1:13" ht="20.100000000000001" customHeight="1" thickBot="1" x14ac:dyDescent="0.25">
      <c r="A150" s="6"/>
      <c r="B150" s="22" t="s">
        <v>311</v>
      </c>
      <c r="C150" s="70">
        <v>228.53027400000002</v>
      </c>
      <c r="D150" s="70">
        <v>81.360521000000006</v>
      </c>
      <c r="E150" s="70">
        <v>117.32688</v>
      </c>
      <c r="F150" s="44" t="s">
        <v>195</v>
      </c>
      <c r="G150" s="6"/>
      <c r="L150" s="2"/>
      <c r="M150" s="2"/>
    </row>
    <row r="151" spans="1:13" ht="19.5" customHeight="1" thickBot="1" x14ac:dyDescent="0.25">
      <c r="A151" s="18"/>
      <c r="B151" s="43" t="s">
        <v>92</v>
      </c>
      <c r="C151" s="72">
        <f>SUM(C8:C150)</f>
        <v>45016.599524999991</v>
      </c>
      <c r="D151" s="72">
        <f>SUM(D8:D150)</f>
        <v>39348.997271000037</v>
      </c>
      <c r="E151" s="72">
        <f>SUM(E8:E150)</f>
        <v>39085.456774999984</v>
      </c>
      <c r="F151" s="47" t="s">
        <v>1</v>
      </c>
      <c r="G151" s="21"/>
      <c r="L151" s="2"/>
      <c r="M151" s="2"/>
    </row>
    <row r="152" spans="1:13" ht="35.1" customHeight="1" x14ac:dyDescent="0.2">
      <c r="A152" s="1"/>
      <c r="B152" s="1"/>
      <c r="C152" s="64"/>
      <c r="D152" s="64"/>
      <c r="E152" s="64"/>
      <c r="F152" s="1"/>
      <c r="G152" s="1"/>
      <c r="L152" s="2"/>
      <c r="M152" s="2"/>
    </row>
    <row r="153" spans="1:13" ht="35.1" customHeight="1" x14ac:dyDescent="0.2">
      <c r="A153" s="1"/>
      <c r="B153" s="1"/>
      <c r="C153" s="1"/>
      <c r="D153" s="1"/>
      <c r="E153" s="1"/>
      <c r="F153" s="1"/>
      <c r="G153" s="1"/>
      <c r="L153" s="2"/>
      <c r="M153" s="2"/>
    </row>
    <row r="154" spans="1:13" ht="35.1" customHeight="1" x14ac:dyDescent="0.2">
      <c r="A154" s="1"/>
      <c r="B154" s="1"/>
      <c r="C154" s="1"/>
      <c r="D154" s="1"/>
      <c r="E154" s="1"/>
      <c r="F154" s="1"/>
      <c r="G154" s="1"/>
      <c r="L154" s="2"/>
      <c r="M154" s="2"/>
    </row>
    <row r="155" spans="1:13" ht="35.1" customHeight="1" x14ac:dyDescent="0.2">
      <c r="A155" s="1"/>
      <c r="B155" s="1"/>
      <c r="C155" s="1"/>
      <c r="D155" s="1"/>
      <c r="E155" s="1"/>
      <c r="F155" s="1"/>
      <c r="G155" s="1"/>
      <c r="L155" s="2"/>
      <c r="M155" s="2"/>
    </row>
    <row r="156" spans="1:13" ht="35.1" customHeight="1" x14ac:dyDescent="0.2">
      <c r="A156" s="1"/>
      <c r="B156" s="1"/>
      <c r="C156" s="1"/>
      <c r="D156" s="1"/>
      <c r="E156" s="1"/>
      <c r="F156" s="1"/>
      <c r="G156" s="1"/>
      <c r="L156" s="2"/>
      <c r="M156" s="2"/>
    </row>
    <row r="157" spans="1:13" ht="35.1" customHeight="1" x14ac:dyDescent="0.2">
      <c r="A157" s="1"/>
      <c r="B157" s="1"/>
      <c r="C157" s="1"/>
      <c r="D157" s="1"/>
      <c r="E157" s="1"/>
      <c r="F157" s="1"/>
      <c r="G157" s="1"/>
      <c r="L157" s="2"/>
      <c r="M157" s="2"/>
    </row>
    <row r="158" spans="1:13" ht="35.1" customHeight="1" x14ac:dyDescent="0.2">
      <c r="A158" s="1"/>
      <c r="B158" s="1"/>
      <c r="C158" s="1"/>
      <c r="D158" s="1"/>
      <c r="E158" s="1"/>
      <c r="F158" s="1"/>
      <c r="G158" s="1"/>
      <c r="L158" s="2"/>
      <c r="M158" s="2"/>
    </row>
    <row r="159" spans="1:13" ht="35.1" customHeight="1" x14ac:dyDescent="0.2">
      <c r="A159" s="1"/>
      <c r="B159" s="1"/>
      <c r="C159" s="1"/>
      <c r="D159" s="1"/>
      <c r="E159" s="1"/>
      <c r="F159" s="1"/>
      <c r="G159" s="1"/>
      <c r="L159" s="2"/>
      <c r="M159" s="2"/>
    </row>
    <row r="160" spans="1:13" ht="35.1" customHeight="1" x14ac:dyDescent="0.2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35.1" customHeight="1" x14ac:dyDescent="0.2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35.1" customHeight="1" x14ac:dyDescent="0.2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35.1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35.1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35.1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35.1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35.1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35.1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35.1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35.1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35.1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35.1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35.1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35.1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35.1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35.1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35.1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35.1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35.1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35.1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35.1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35.1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35.1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35.1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35.1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35.1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35.1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35.1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35.1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35.1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35.1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35.1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35.1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35.1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35.1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35.1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35.1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35.1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35.1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35.1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35.1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35.1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35.1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35.1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35.1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35.1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35.1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35.1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35.1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35.1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35.1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35.1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35.1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35.1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35.1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35.1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35.1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35.1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35.1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35.1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35.1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35.1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35.1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35.1" customHeight="1" x14ac:dyDescent="0.2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35.1" customHeight="1" x14ac:dyDescent="0.2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35.1" customHeight="1" x14ac:dyDescent="0.2">
      <c r="A226" s="1"/>
      <c r="B226" s="1"/>
      <c r="C226" s="1"/>
      <c r="D226" s="1"/>
      <c r="E226" s="1"/>
      <c r="F226" s="1"/>
      <c r="G226" s="1"/>
      <c r="L226" s="2"/>
      <c r="M22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C8" sqref="C8"/>
    </sheetView>
  </sheetViews>
  <sheetFormatPr defaultColWidth="8.625" defaultRowHeight="18" customHeight="1" x14ac:dyDescent="0.2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82" t="s">
        <v>91</v>
      </c>
    </row>
    <row r="2" spans="1:13" ht="42.75" customHeight="1" x14ac:dyDescent="0.2"/>
    <row r="3" spans="1:13" ht="23.25" customHeight="1" x14ac:dyDescent="0.2">
      <c r="A3" s="114" t="s">
        <v>52</v>
      </c>
      <c r="B3" s="114"/>
      <c r="C3" s="114"/>
      <c r="D3" s="114"/>
      <c r="E3" s="114"/>
      <c r="F3" s="114"/>
      <c r="G3" s="114"/>
      <c r="L3" s="2"/>
      <c r="M3" s="2"/>
    </row>
    <row r="4" spans="1:13" ht="23.25" customHeight="1" x14ac:dyDescent="0.2">
      <c r="A4" s="114" t="s">
        <v>60</v>
      </c>
      <c r="B4" s="114"/>
      <c r="C4" s="114"/>
      <c r="D4" s="114"/>
      <c r="E4" s="114"/>
      <c r="F4" s="114"/>
      <c r="G4" s="114"/>
      <c r="L4" s="2"/>
      <c r="M4" s="2"/>
    </row>
    <row r="5" spans="1:13" ht="18" customHeight="1" x14ac:dyDescent="0.2">
      <c r="A5" s="109" t="s">
        <v>98</v>
      </c>
      <c r="B5" s="115" t="s">
        <v>120</v>
      </c>
      <c r="C5" s="57" t="s">
        <v>592</v>
      </c>
      <c r="D5" s="57" t="s">
        <v>584</v>
      </c>
      <c r="E5" s="57" t="s">
        <v>592</v>
      </c>
      <c r="F5" s="116" t="s">
        <v>124</v>
      </c>
      <c r="G5" s="117" t="s">
        <v>97</v>
      </c>
      <c r="L5" s="2"/>
      <c r="M5" s="2"/>
    </row>
    <row r="6" spans="1:13" ht="18" customHeight="1" x14ac:dyDescent="0.2">
      <c r="A6" s="109"/>
      <c r="B6" s="115"/>
      <c r="C6" s="69">
        <v>2017</v>
      </c>
      <c r="D6" s="69">
        <v>2017</v>
      </c>
      <c r="E6" s="69">
        <v>2018</v>
      </c>
      <c r="F6" s="116"/>
      <c r="G6" s="117"/>
      <c r="L6" s="2"/>
      <c r="M6" s="2"/>
    </row>
    <row r="7" spans="1:13" ht="18" customHeight="1" x14ac:dyDescent="0.2">
      <c r="A7" s="109"/>
      <c r="B7" s="115"/>
      <c r="C7" s="111" t="s">
        <v>93</v>
      </c>
      <c r="D7" s="112"/>
      <c r="E7" s="113"/>
      <c r="F7" s="116"/>
      <c r="G7" s="117"/>
      <c r="L7" s="2"/>
      <c r="M7" s="2"/>
    </row>
    <row r="8" spans="1:13" ht="20.100000000000001" customHeight="1" x14ac:dyDescent="0.2">
      <c r="A8" s="6">
        <v>1</v>
      </c>
      <c r="B8" s="22" t="s">
        <v>117</v>
      </c>
      <c r="C8" s="70">
        <v>17365.307143999999</v>
      </c>
      <c r="D8" s="70">
        <v>15760.159616999999</v>
      </c>
      <c r="E8" s="70">
        <v>16930.160404999999</v>
      </c>
      <c r="F8" s="44" t="s">
        <v>121</v>
      </c>
      <c r="G8" s="6">
        <v>1</v>
      </c>
      <c r="L8" s="2"/>
      <c r="M8" s="2"/>
    </row>
    <row r="9" spans="1:13" ht="20.100000000000001" customHeight="1" x14ac:dyDescent="0.2">
      <c r="A9" s="7">
        <v>2</v>
      </c>
      <c r="B9" s="23" t="s">
        <v>118</v>
      </c>
      <c r="C9" s="71">
        <v>17914.965184000001</v>
      </c>
      <c r="D9" s="71">
        <v>14532.583916</v>
      </c>
      <c r="E9" s="71">
        <v>14235.800483999999</v>
      </c>
      <c r="F9" s="45" t="s">
        <v>122</v>
      </c>
      <c r="G9" s="7">
        <v>2</v>
      </c>
      <c r="L9" s="2"/>
      <c r="M9" s="2"/>
    </row>
    <row r="10" spans="1:13" ht="20.100000000000001" customHeight="1" thickBot="1" x14ac:dyDescent="0.25">
      <c r="A10" s="15">
        <v>3</v>
      </c>
      <c r="B10" s="42" t="s">
        <v>119</v>
      </c>
      <c r="C10" s="73">
        <v>9736.3271970000005</v>
      </c>
      <c r="D10" s="73">
        <v>9056.2537379999994</v>
      </c>
      <c r="E10" s="73">
        <v>7919.4958859999997</v>
      </c>
      <c r="F10" s="46" t="s">
        <v>123</v>
      </c>
      <c r="G10" s="15">
        <v>3</v>
      </c>
      <c r="L10" s="2"/>
      <c r="M10" s="2"/>
    </row>
    <row r="11" spans="1:13" ht="19.5" customHeight="1" thickBot="1" x14ac:dyDescent="0.25">
      <c r="A11" s="18"/>
      <c r="B11" s="43" t="s">
        <v>92</v>
      </c>
      <c r="C11" s="72">
        <f>SUM(C8:C10)</f>
        <v>45016.599524999998</v>
      </c>
      <c r="D11" s="72">
        <f>SUM(D8:D10)</f>
        <v>39348.997271</v>
      </c>
      <c r="E11" s="72">
        <f>SUM(E8:E10)</f>
        <v>39085.456774999999</v>
      </c>
      <c r="F11" s="47" t="s">
        <v>1</v>
      </c>
      <c r="G11" s="21"/>
      <c r="L11" s="2"/>
      <c r="M11" s="2"/>
    </row>
    <row r="12" spans="1:13" ht="35.1" customHeight="1" x14ac:dyDescent="0.2">
      <c r="A12" s="1"/>
      <c r="B12" s="1"/>
      <c r="C12" s="64"/>
      <c r="D12" s="64"/>
      <c r="E12" s="64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C8" sqref="C8"/>
    </sheetView>
  </sheetViews>
  <sheetFormatPr defaultColWidth="8.625" defaultRowHeight="18" customHeight="1" x14ac:dyDescent="0.2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82" t="s">
        <v>91</v>
      </c>
    </row>
    <row r="2" spans="1:13" ht="42.75" customHeight="1" x14ac:dyDescent="0.2"/>
    <row r="3" spans="1:13" ht="23.25" customHeight="1" x14ac:dyDescent="0.2">
      <c r="A3" s="114" t="s">
        <v>53</v>
      </c>
      <c r="B3" s="114"/>
      <c r="C3" s="114"/>
      <c r="D3" s="114"/>
      <c r="E3" s="114"/>
      <c r="F3" s="114"/>
      <c r="G3" s="114"/>
      <c r="L3" s="2"/>
      <c r="M3" s="2"/>
    </row>
    <row r="4" spans="1:13" ht="23.25" customHeight="1" x14ac:dyDescent="0.2">
      <c r="A4" s="114" t="s">
        <v>61</v>
      </c>
      <c r="B4" s="114"/>
      <c r="C4" s="114"/>
      <c r="D4" s="114"/>
      <c r="E4" s="114"/>
      <c r="F4" s="114"/>
      <c r="G4" s="114"/>
      <c r="L4" s="2"/>
      <c r="M4" s="2"/>
    </row>
    <row r="5" spans="1:13" ht="18" customHeight="1" x14ac:dyDescent="0.2">
      <c r="A5" s="109" t="s">
        <v>98</v>
      </c>
      <c r="B5" s="115" t="s">
        <v>120</v>
      </c>
      <c r="C5" s="57" t="s">
        <v>592</v>
      </c>
      <c r="D5" s="57" t="s">
        <v>584</v>
      </c>
      <c r="E5" s="57" t="s">
        <v>592</v>
      </c>
      <c r="F5" s="116" t="s">
        <v>124</v>
      </c>
      <c r="G5" s="117" t="s">
        <v>97</v>
      </c>
      <c r="L5" s="2"/>
      <c r="M5" s="2"/>
    </row>
    <row r="6" spans="1:13" ht="18" customHeight="1" x14ac:dyDescent="0.2">
      <c r="A6" s="109"/>
      <c r="B6" s="115"/>
      <c r="C6" s="69">
        <v>2017</v>
      </c>
      <c r="D6" s="69">
        <v>2017</v>
      </c>
      <c r="E6" s="69">
        <v>2018</v>
      </c>
      <c r="F6" s="116"/>
      <c r="G6" s="117"/>
      <c r="L6" s="2"/>
      <c r="M6" s="2"/>
    </row>
    <row r="7" spans="1:13" ht="18" customHeight="1" x14ac:dyDescent="0.2">
      <c r="A7" s="109"/>
      <c r="B7" s="115"/>
      <c r="C7" s="111" t="s">
        <v>93</v>
      </c>
      <c r="D7" s="112"/>
      <c r="E7" s="113"/>
      <c r="F7" s="116"/>
      <c r="G7" s="117"/>
      <c r="L7" s="2"/>
      <c r="M7" s="2"/>
    </row>
    <row r="8" spans="1:13" ht="20.100000000000001" customHeight="1" x14ac:dyDescent="0.2">
      <c r="A8" s="6">
        <v>1</v>
      </c>
      <c r="B8" s="8" t="s">
        <v>125</v>
      </c>
      <c r="C8" s="70">
        <v>2101.9560179999999</v>
      </c>
      <c r="D8" s="70">
        <v>1454.2870379999999</v>
      </c>
      <c r="E8" s="70">
        <v>1220.722925</v>
      </c>
      <c r="F8" s="10" t="s">
        <v>128</v>
      </c>
      <c r="G8" s="6">
        <v>1</v>
      </c>
      <c r="L8" s="2"/>
      <c r="M8" s="2"/>
    </row>
    <row r="9" spans="1:13" ht="20.100000000000001" customHeight="1" x14ac:dyDescent="0.2">
      <c r="A9" s="7">
        <v>2</v>
      </c>
      <c r="B9" s="9" t="s">
        <v>126</v>
      </c>
      <c r="C9" s="71">
        <v>10935.699393999999</v>
      </c>
      <c r="D9" s="71">
        <v>9411.4427099999994</v>
      </c>
      <c r="E9" s="71">
        <v>9356.5175830000007</v>
      </c>
      <c r="F9" s="11" t="s">
        <v>130</v>
      </c>
      <c r="G9" s="7">
        <v>2</v>
      </c>
      <c r="L9" s="2"/>
      <c r="M9" s="2"/>
    </row>
    <row r="10" spans="1:13" ht="20.100000000000001" customHeight="1" thickBot="1" x14ac:dyDescent="0.25">
      <c r="A10" s="15">
        <v>3</v>
      </c>
      <c r="B10" s="16" t="s">
        <v>127</v>
      </c>
      <c r="C10" s="73">
        <v>31978.944113000001</v>
      </c>
      <c r="D10" s="73">
        <v>28483.267522999999</v>
      </c>
      <c r="E10" s="73">
        <v>28508.216267</v>
      </c>
      <c r="F10" s="17" t="s">
        <v>129</v>
      </c>
      <c r="G10" s="15">
        <v>3</v>
      </c>
      <c r="L10" s="2"/>
      <c r="M10" s="2"/>
    </row>
    <row r="11" spans="1:13" ht="19.5" customHeight="1" thickBot="1" x14ac:dyDescent="0.25">
      <c r="A11" s="18"/>
      <c r="B11" s="19" t="s">
        <v>92</v>
      </c>
      <c r="C11" s="72">
        <f>SUM(C8:C10)</f>
        <v>45016.599524999998</v>
      </c>
      <c r="D11" s="72">
        <f>SUM(D8:D10)</f>
        <v>39348.997271</v>
      </c>
      <c r="E11" s="72">
        <f>SUM(E8:E10)</f>
        <v>39085.456774999999</v>
      </c>
      <c r="F11" s="20" t="s">
        <v>1</v>
      </c>
      <c r="G11" s="21"/>
      <c r="L11" s="2"/>
      <c r="M11" s="2"/>
    </row>
    <row r="12" spans="1:13" ht="35.1" customHeight="1" x14ac:dyDescent="0.2">
      <c r="A12" s="1"/>
      <c r="B12" s="1"/>
      <c r="C12" s="64"/>
      <c r="D12" s="64"/>
      <c r="E12" s="64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0"/>
  <sheetViews>
    <sheetView showGridLines="0" rightToLeft="1" workbookViewId="0">
      <selection activeCell="C6" sqref="C6"/>
    </sheetView>
  </sheetViews>
  <sheetFormatPr defaultColWidth="8.625" defaultRowHeight="18" customHeight="1" x14ac:dyDescent="0.2"/>
  <cols>
    <col min="1" max="1" width="8.625" style="2" bestFit="1" customWidth="1"/>
    <col min="2" max="2" width="30" style="2" customWidth="1"/>
    <col min="3" max="5" width="13.875" style="2" customWidth="1"/>
    <col min="6" max="6" width="30" style="2" customWidth="1"/>
    <col min="7" max="7" width="8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82" t="s">
        <v>91</v>
      </c>
    </row>
    <row r="2" spans="1:13" ht="42.75" customHeight="1" x14ac:dyDescent="0.2">
      <c r="C2" s="81"/>
      <c r="D2" s="81"/>
      <c r="E2" s="81"/>
    </row>
    <row r="3" spans="1:13" ht="23.25" customHeight="1" x14ac:dyDescent="0.2">
      <c r="A3" s="114" t="s">
        <v>145</v>
      </c>
      <c r="B3" s="114"/>
      <c r="C3" s="114"/>
      <c r="D3" s="114"/>
      <c r="E3" s="114"/>
      <c r="F3" s="114"/>
      <c r="G3" s="114"/>
      <c r="L3" s="2"/>
      <c r="M3" s="2"/>
    </row>
    <row r="4" spans="1:13" ht="23.25" customHeight="1" x14ac:dyDescent="0.2">
      <c r="A4" s="114" t="s">
        <v>144</v>
      </c>
      <c r="B4" s="114"/>
      <c r="C4" s="114"/>
      <c r="D4" s="114"/>
      <c r="E4" s="114"/>
      <c r="F4" s="114"/>
      <c r="G4" s="114"/>
      <c r="L4" s="2"/>
      <c r="M4" s="2"/>
    </row>
    <row r="5" spans="1:13" ht="18" customHeight="1" x14ac:dyDescent="0.2">
      <c r="A5" s="109" t="s">
        <v>148</v>
      </c>
      <c r="B5" s="119" t="s">
        <v>149</v>
      </c>
      <c r="C5" s="57" t="s">
        <v>592</v>
      </c>
      <c r="D5" s="57" t="s">
        <v>584</v>
      </c>
      <c r="E5" s="57" t="s">
        <v>592</v>
      </c>
      <c r="F5" s="118" t="s">
        <v>147</v>
      </c>
      <c r="G5" s="117" t="s">
        <v>146</v>
      </c>
      <c r="L5" s="2"/>
      <c r="M5" s="2"/>
    </row>
    <row r="6" spans="1:13" ht="18" customHeight="1" x14ac:dyDescent="0.2">
      <c r="A6" s="109"/>
      <c r="B6" s="119"/>
      <c r="C6" s="69">
        <v>2017</v>
      </c>
      <c r="D6" s="69">
        <v>2017</v>
      </c>
      <c r="E6" s="69">
        <v>2018</v>
      </c>
      <c r="F6" s="118"/>
      <c r="G6" s="117"/>
      <c r="L6" s="2"/>
      <c r="M6" s="2"/>
    </row>
    <row r="7" spans="1:13" ht="18" customHeight="1" x14ac:dyDescent="0.2">
      <c r="A7" s="109"/>
      <c r="B7" s="119"/>
      <c r="C7" s="111" t="s">
        <v>93</v>
      </c>
      <c r="D7" s="112"/>
      <c r="E7" s="113"/>
      <c r="F7" s="118"/>
      <c r="G7" s="117"/>
      <c r="L7" s="2"/>
      <c r="M7" s="2"/>
    </row>
    <row r="8" spans="1:13" ht="20.100000000000001" customHeight="1" x14ac:dyDescent="0.2">
      <c r="A8" s="48" t="s">
        <v>161</v>
      </c>
      <c r="B8" s="54" t="s">
        <v>0</v>
      </c>
      <c r="C8" s="75">
        <f>SUBTOTAL(9,C9:C18)</f>
        <v>27927.353382999998</v>
      </c>
      <c r="D8" s="75">
        <f>SUBTOTAL(9,D9:D18)</f>
        <v>21978.35528</v>
      </c>
      <c r="E8" s="75">
        <f>SUBTOTAL(9,E9:E18)</f>
        <v>24330.650629999996</v>
      </c>
      <c r="F8" s="53" t="s">
        <v>1</v>
      </c>
      <c r="G8" s="48" t="s">
        <v>150</v>
      </c>
      <c r="L8" s="2"/>
      <c r="M8" s="2"/>
    </row>
    <row r="9" spans="1:13" ht="20.100000000000001" customHeight="1" x14ac:dyDescent="0.2">
      <c r="A9" s="6"/>
      <c r="B9" s="22" t="s">
        <v>164</v>
      </c>
      <c r="C9" s="70">
        <v>14037.318467999999</v>
      </c>
      <c r="D9" s="70">
        <v>11623.160717999999</v>
      </c>
      <c r="E9" s="70">
        <v>13434.912141999999</v>
      </c>
      <c r="F9" s="44" t="s">
        <v>496</v>
      </c>
      <c r="G9" s="36"/>
      <c r="I9" s="56"/>
      <c r="J9" s="55"/>
      <c r="K9" s="55"/>
      <c r="L9" s="2"/>
      <c r="M9" s="2"/>
    </row>
    <row r="10" spans="1:13" ht="20.100000000000001" customHeight="1" x14ac:dyDescent="0.2">
      <c r="A10" s="7"/>
      <c r="B10" s="23" t="s">
        <v>165</v>
      </c>
      <c r="C10" s="71">
        <v>9532.0095149999997</v>
      </c>
      <c r="D10" s="71">
        <v>7361.3005139999996</v>
      </c>
      <c r="E10" s="71">
        <v>8333.9080610000001</v>
      </c>
      <c r="F10" s="45" t="s">
        <v>193</v>
      </c>
      <c r="G10" s="38"/>
      <c r="I10" s="56"/>
      <c r="J10" s="55"/>
      <c r="K10" s="55"/>
      <c r="L10" s="2"/>
      <c r="M10" s="2"/>
    </row>
    <row r="11" spans="1:13" ht="20.100000000000001" customHeight="1" x14ac:dyDescent="0.2">
      <c r="A11" s="6"/>
      <c r="B11" s="22" t="s">
        <v>166</v>
      </c>
      <c r="C11" s="70">
        <v>725.23148000000003</v>
      </c>
      <c r="D11" s="70">
        <v>1022.1713559999999</v>
      </c>
      <c r="E11" s="70">
        <v>1020.7048619999999</v>
      </c>
      <c r="F11" s="44" t="s">
        <v>497</v>
      </c>
      <c r="G11" s="36"/>
      <c r="I11" s="56"/>
      <c r="J11" s="55"/>
      <c r="K11" s="55"/>
      <c r="L11" s="2"/>
      <c r="M11" s="2"/>
    </row>
    <row r="12" spans="1:13" ht="20.100000000000001" customHeight="1" x14ac:dyDescent="0.2">
      <c r="A12" s="7"/>
      <c r="B12" s="23" t="s">
        <v>167</v>
      </c>
      <c r="C12" s="71">
        <v>886.82048499999996</v>
      </c>
      <c r="D12" s="71">
        <v>788.30736100000001</v>
      </c>
      <c r="E12" s="71">
        <v>929.01210800000001</v>
      </c>
      <c r="F12" s="45" t="s">
        <v>313</v>
      </c>
      <c r="G12" s="38"/>
      <c r="I12" s="56"/>
      <c r="J12" s="55"/>
      <c r="K12" s="55"/>
      <c r="L12" s="2"/>
      <c r="M12" s="2"/>
    </row>
    <row r="13" spans="1:13" ht="20.100000000000001" customHeight="1" x14ac:dyDescent="0.2">
      <c r="A13" s="6"/>
      <c r="B13" s="22" t="s">
        <v>168</v>
      </c>
      <c r="C13" s="70">
        <v>1200.830406</v>
      </c>
      <c r="D13" s="70">
        <v>433.12383399999999</v>
      </c>
      <c r="E13" s="70">
        <v>175.36642599999999</v>
      </c>
      <c r="F13" s="44" t="s">
        <v>312</v>
      </c>
      <c r="G13" s="36"/>
      <c r="I13" s="56"/>
      <c r="J13" s="55"/>
      <c r="K13" s="55"/>
      <c r="L13" s="2"/>
      <c r="M13" s="2"/>
    </row>
    <row r="14" spans="1:13" ht="20.100000000000001" customHeight="1" x14ac:dyDescent="0.2">
      <c r="A14" s="7"/>
      <c r="B14" s="23" t="s">
        <v>170</v>
      </c>
      <c r="C14" s="71">
        <v>180.75375700000001</v>
      </c>
      <c r="D14" s="71">
        <v>168.85770400000001</v>
      </c>
      <c r="E14" s="71">
        <v>146.94028900000001</v>
      </c>
      <c r="F14" s="45" t="s">
        <v>315</v>
      </c>
      <c r="G14" s="38"/>
      <c r="I14" s="56"/>
      <c r="J14" s="55"/>
      <c r="K14" s="55"/>
      <c r="L14" s="2"/>
      <c r="M14" s="2"/>
    </row>
    <row r="15" spans="1:13" ht="20.100000000000001" customHeight="1" x14ac:dyDescent="0.2">
      <c r="A15" s="6"/>
      <c r="B15" s="22" t="s">
        <v>339</v>
      </c>
      <c r="C15" s="70">
        <v>270.51628499999998</v>
      </c>
      <c r="D15" s="70">
        <v>292.31412999999998</v>
      </c>
      <c r="E15" s="70">
        <v>133.713581</v>
      </c>
      <c r="F15" s="44" t="s">
        <v>340</v>
      </c>
      <c r="G15" s="36"/>
      <c r="I15" s="56"/>
      <c r="J15" s="55"/>
      <c r="K15" s="55"/>
      <c r="L15" s="2"/>
      <c r="M15" s="2"/>
    </row>
    <row r="16" spans="1:13" ht="20.100000000000001" customHeight="1" x14ac:dyDescent="0.2">
      <c r="A16" s="7"/>
      <c r="B16" s="23" t="s">
        <v>172</v>
      </c>
      <c r="C16" s="71">
        <v>39.956448000000002</v>
      </c>
      <c r="D16" s="71">
        <v>10.950525000000001</v>
      </c>
      <c r="E16" s="71">
        <v>67.977362999999997</v>
      </c>
      <c r="F16" s="45" t="s">
        <v>317</v>
      </c>
      <c r="G16" s="38"/>
      <c r="I16" s="56"/>
      <c r="J16" s="55"/>
      <c r="K16" s="55"/>
      <c r="L16" s="2"/>
      <c r="M16" s="2"/>
    </row>
    <row r="17" spans="1:13" ht="20.100000000000001" customHeight="1" x14ac:dyDescent="0.2">
      <c r="A17" s="6"/>
      <c r="B17" s="22" t="s">
        <v>171</v>
      </c>
      <c r="C17" s="70">
        <v>796.75138100000004</v>
      </c>
      <c r="D17" s="70">
        <v>86.461033</v>
      </c>
      <c r="E17" s="70">
        <v>49.300125999999999</v>
      </c>
      <c r="F17" s="44" t="s">
        <v>314</v>
      </c>
      <c r="G17" s="36"/>
      <c r="I17" s="56"/>
      <c r="J17" s="55"/>
      <c r="K17" s="55"/>
      <c r="L17" s="2"/>
      <c r="M17" s="2"/>
    </row>
    <row r="18" spans="1:13" ht="20.100000000000001" customHeight="1" x14ac:dyDescent="0.2">
      <c r="A18" s="7"/>
      <c r="B18" s="23" t="s">
        <v>169</v>
      </c>
      <c r="C18" s="71">
        <v>257.16515800000002</v>
      </c>
      <c r="D18" s="71">
        <v>191.70810499999999</v>
      </c>
      <c r="E18" s="71">
        <v>38.815671999999999</v>
      </c>
      <c r="F18" s="45" t="s">
        <v>316</v>
      </c>
      <c r="G18" s="38"/>
      <c r="I18" s="56"/>
      <c r="J18" s="55"/>
      <c r="K18" s="55"/>
      <c r="L18" s="2"/>
      <c r="M18" s="2"/>
    </row>
    <row r="19" spans="1:13" ht="20.100000000000001" customHeight="1" x14ac:dyDescent="0.2">
      <c r="A19" s="48" t="s">
        <v>162</v>
      </c>
      <c r="B19" s="54" t="s">
        <v>0</v>
      </c>
      <c r="C19" s="75">
        <f>SUBTOTAL(9,C20:C28)</f>
        <v>6809.3709099999996</v>
      </c>
      <c r="D19" s="75">
        <f>SUBTOTAL(9,D20:D28)</f>
        <v>7048.3228140000001</v>
      </c>
      <c r="E19" s="75">
        <f>SUBTOTAL(9,E20:E28)</f>
        <v>5722.7155829999992</v>
      </c>
      <c r="F19" s="53" t="s">
        <v>1</v>
      </c>
      <c r="G19" s="48" t="s">
        <v>151</v>
      </c>
      <c r="L19" s="2"/>
      <c r="M19" s="2"/>
    </row>
    <row r="20" spans="1:13" ht="20.100000000000001" customHeight="1" x14ac:dyDescent="0.2">
      <c r="A20" s="7"/>
      <c r="B20" s="23" t="s">
        <v>173</v>
      </c>
      <c r="C20" s="71">
        <v>3064.6478090000001</v>
      </c>
      <c r="D20" s="71">
        <v>3497.91428</v>
      </c>
      <c r="E20" s="71">
        <v>2568.5697129999999</v>
      </c>
      <c r="F20" s="45" t="s">
        <v>587</v>
      </c>
      <c r="G20" s="38"/>
      <c r="I20" s="56"/>
      <c r="L20" s="2"/>
      <c r="M20" s="2"/>
    </row>
    <row r="21" spans="1:13" ht="20.100000000000001" customHeight="1" x14ac:dyDescent="0.2">
      <c r="A21" s="6"/>
      <c r="B21" s="22" t="s">
        <v>174</v>
      </c>
      <c r="C21" s="70">
        <v>1935.699609</v>
      </c>
      <c r="D21" s="70">
        <v>1766.335562</v>
      </c>
      <c r="E21" s="70">
        <v>1970.189212</v>
      </c>
      <c r="F21" s="44" t="s">
        <v>612</v>
      </c>
      <c r="G21" s="36"/>
      <c r="I21" s="56"/>
      <c r="L21" s="2"/>
      <c r="M21" s="2"/>
    </row>
    <row r="22" spans="1:13" ht="20.100000000000001" customHeight="1" x14ac:dyDescent="0.2">
      <c r="A22" s="7"/>
      <c r="B22" s="23" t="s">
        <v>175</v>
      </c>
      <c r="C22" s="71">
        <v>1131.5291629999999</v>
      </c>
      <c r="D22" s="71">
        <v>1042.9796570000001</v>
      </c>
      <c r="E22" s="71">
        <v>784.66616499999998</v>
      </c>
      <c r="F22" s="45" t="s">
        <v>153</v>
      </c>
      <c r="G22" s="38"/>
      <c r="I22" s="56"/>
      <c r="L22" s="2"/>
      <c r="M22" s="2"/>
    </row>
    <row r="23" spans="1:13" ht="20.100000000000001" customHeight="1" x14ac:dyDescent="0.2">
      <c r="A23" s="6"/>
      <c r="B23" s="22" t="s">
        <v>176</v>
      </c>
      <c r="C23" s="70">
        <v>226.41272599999999</v>
      </c>
      <c r="D23" s="70">
        <v>338.01820700000002</v>
      </c>
      <c r="E23" s="70">
        <v>183.38387900000001</v>
      </c>
      <c r="F23" s="44" t="s">
        <v>154</v>
      </c>
      <c r="G23" s="36"/>
      <c r="I23" s="56"/>
      <c r="L23" s="2"/>
      <c r="M23" s="2"/>
    </row>
    <row r="24" spans="1:13" ht="20.100000000000001" customHeight="1" x14ac:dyDescent="0.2">
      <c r="A24" s="7"/>
      <c r="B24" s="23" t="s">
        <v>177</v>
      </c>
      <c r="C24" s="71">
        <v>148.43715599999999</v>
      </c>
      <c r="D24" s="71">
        <v>271.288095</v>
      </c>
      <c r="E24" s="71">
        <v>109.84001600000001</v>
      </c>
      <c r="F24" s="45" t="s">
        <v>155</v>
      </c>
      <c r="G24" s="38"/>
      <c r="I24" s="56"/>
      <c r="L24" s="2"/>
      <c r="M24" s="2"/>
    </row>
    <row r="25" spans="1:13" ht="20.100000000000001" customHeight="1" x14ac:dyDescent="0.2">
      <c r="A25" s="6"/>
      <c r="B25" s="22" t="s">
        <v>179</v>
      </c>
      <c r="C25" s="70">
        <v>59.671567000000003</v>
      </c>
      <c r="D25" s="70">
        <v>73.309816999999995</v>
      </c>
      <c r="E25" s="70">
        <v>55.250925000000002</v>
      </c>
      <c r="F25" s="44" t="s">
        <v>157</v>
      </c>
      <c r="G25" s="36"/>
      <c r="I25" s="56"/>
      <c r="L25" s="2"/>
      <c r="M25" s="2"/>
    </row>
    <row r="26" spans="1:13" ht="20.100000000000001" customHeight="1" x14ac:dyDescent="0.2">
      <c r="A26" s="7"/>
      <c r="B26" s="23" t="s">
        <v>180</v>
      </c>
      <c r="C26" s="71">
        <v>42.593589000000001</v>
      </c>
      <c r="D26" s="71">
        <v>45.298532000000002</v>
      </c>
      <c r="E26" s="71">
        <v>41.158794</v>
      </c>
      <c r="F26" s="45" t="s">
        <v>158</v>
      </c>
      <c r="G26" s="38"/>
      <c r="I26" s="56"/>
      <c r="L26" s="2"/>
      <c r="M26" s="2"/>
    </row>
    <row r="27" spans="1:13" ht="20.100000000000001" customHeight="1" x14ac:dyDescent="0.2">
      <c r="A27" s="6"/>
      <c r="B27" s="22" t="s">
        <v>181</v>
      </c>
      <c r="C27" s="70">
        <v>33.245510000000003</v>
      </c>
      <c r="D27" s="70">
        <v>12.805664</v>
      </c>
      <c r="E27" s="70">
        <v>9.6228789999999993</v>
      </c>
      <c r="F27" s="44" t="s">
        <v>159</v>
      </c>
      <c r="G27" s="36"/>
      <c r="I27" s="56"/>
      <c r="L27" s="2"/>
      <c r="M27" s="2"/>
    </row>
    <row r="28" spans="1:13" ht="20.100000000000001" customHeight="1" x14ac:dyDescent="0.2">
      <c r="A28" s="7"/>
      <c r="B28" s="23" t="s">
        <v>178</v>
      </c>
      <c r="C28" s="71">
        <v>167.133781</v>
      </c>
      <c r="D28" s="71">
        <v>0.373</v>
      </c>
      <c r="E28" s="71">
        <v>3.4000000000000002E-2</v>
      </c>
      <c r="F28" s="45" t="s">
        <v>156</v>
      </c>
      <c r="G28" s="38"/>
      <c r="I28" s="56"/>
      <c r="L28" s="2"/>
      <c r="M28" s="2"/>
    </row>
    <row r="29" spans="1:13" ht="20.100000000000001" customHeight="1" x14ac:dyDescent="0.2">
      <c r="A29" s="48" t="s">
        <v>163</v>
      </c>
      <c r="B29" s="54" t="s">
        <v>0</v>
      </c>
      <c r="C29" s="75">
        <f>SUBTOTAL(9,C30:C44)</f>
        <v>10279.875231999999</v>
      </c>
      <c r="D29" s="75">
        <f>SUBTOTAL(9,D30:D44)</f>
        <v>10322.319176999998</v>
      </c>
      <c r="E29" s="75">
        <f>SUBTOTAL(9,E30:E44)</f>
        <v>9032.0905619999994</v>
      </c>
      <c r="F29" s="53" t="s">
        <v>1</v>
      </c>
      <c r="G29" s="48" t="s">
        <v>152</v>
      </c>
      <c r="L29" s="2"/>
      <c r="M29" s="2"/>
    </row>
    <row r="30" spans="1:13" ht="20.100000000000001" customHeight="1" x14ac:dyDescent="0.2">
      <c r="A30" s="6"/>
      <c r="B30" s="22" t="s">
        <v>182</v>
      </c>
      <c r="C30" s="70">
        <v>4222.3906440000001</v>
      </c>
      <c r="D30" s="70">
        <v>4860.3085220000003</v>
      </c>
      <c r="E30" s="70">
        <v>4502.6617399999996</v>
      </c>
      <c r="F30" s="44" t="s">
        <v>498</v>
      </c>
      <c r="G30" s="36"/>
      <c r="I30" s="56"/>
      <c r="J30" s="56"/>
      <c r="K30" s="60"/>
      <c r="L30" s="2"/>
      <c r="M30" s="2"/>
    </row>
    <row r="31" spans="1:13" ht="20.100000000000001" customHeight="1" x14ac:dyDescent="0.2">
      <c r="A31" s="7"/>
      <c r="B31" s="23" t="s">
        <v>183</v>
      </c>
      <c r="C31" s="71">
        <v>3869.5514589999998</v>
      </c>
      <c r="D31" s="71">
        <v>3037.980384</v>
      </c>
      <c r="E31" s="71">
        <v>2542.331385</v>
      </c>
      <c r="F31" s="45" t="s">
        <v>588</v>
      </c>
      <c r="G31" s="38"/>
      <c r="I31" s="56"/>
      <c r="J31" s="56"/>
      <c r="K31" s="60"/>
      <c r="L31" s="2"/>
      <c r="M31" s="2"/>
    </row>
    <row r="32" spans="1:13" ht="20.100000000000001" customHeight="1" x14ac:dyDescent="0.2">
      <c r="A32" s="6"/>
      <c r="B32" s="22" t="s">
        <v>184</v>
      </c>
      <c r="C32" s="70">
        <v>2110.832836</v>
      </c>
      <c r="D32" s="70">
        <v>2298.289816</v>
      </c>
      <c r="E32" s="70">
        <v>1899.7241329999999</v>
      </c>
      <c r="F32" s="44" t="s">
        <v>160</v>
      </c>
      <c r="G32" s="36"/>
      <c r="I32" s="56"/>
      <c r="J32" s="56"/>
      <c r="K32" s="60"/>
      <c r="L32" s="2"/>
      <c r="M32" s="2"/>
    </row>
    <row r="33" spans="1:13" ht="20.100000000000001" customHeight="1" x14ac:dyDescent="0.2">
      <c r="A33" s="7"/>
      <c r="B33" s="23" t="s">
        <v>613</v>
      </c>
      <c r="C33" s="71">
        <v>43.227663999999997</v>
      </c>
      <c r="D33" s="71">
        <v>27.500015999999999</v>
      </c>
      <c r="E33" s="71">
        <v>57.977960000000003</v>
      </c>
      <c r="F33" s="45" t="s">
        <v>611</v>
      </c>
      <c r="G33" s="38"/>
      <c r="I33" s="56"/>
      <c r="J33" s="56"/>
      <c r="K33" s="60"/>
      <c r="L33" s="2"/>
      <c r="M33" s="2"/>
    </row>
    <row r="34" spans="1:13" ht="20.100000000000001" customHeight="1" x14ac:dyDescent="0.2">
      <c r="A34" s="6"/>
      <c r="B34" s="22" t="s">
        <v>614</v>
      </c>
      <c r="C34" s="70">
        <v>10.002597</v>
      </c>
      <c r="D34" s="70">
        <v>1.4841500000000001</v>
      </c>
      <c r="E34" s="70">
        <v>9.8291409999999999</v>
      </c>
      <c r="F34" s="44" t="s">
        <v>500</v>
      </c>
      <c r="G34" s="36"/>
      <c r="I34" s="56"/>
      <c r="J34" s="56"/>
      <c r="K34" s="60"/>
      <c r="L34" s="2"/>
      <c r="M34" s="2"/>
    </row>
    <row r="35" spans="1:13" ht="20.100000000000001" customHeight="1" x14ac:dyDescent="0.2">
      <c r="A35" s="7"/>
      <c r="B35" s="23" t="s">
        <v>185</v>
      </c>
      <c r="C35" s="71">
        <v>10.716993</v>
      </c>
      <c r="D35" s="71">
        <v>13.651783999999999</v>
      </c>
      <c r="E35" s="71">
        <v>8.6634709999999995</v>
      </c>
      <c r="F35" s="45" t="s">
        <v>499</v>
      </c>
      <c r="G35" s="38"/>
      <c r="I35" s="56"/>
      <c r="J35" s="56"/>
      <c r="K35" s="60"/>
      <c r="L35" s="2"/>
      <c r="M35" s="2"/>
    </row>
    <row r="36" spans="1:13" ht="20.100000000000001" customHeight="1" x14ac:dyDescent="0.2">
      <c r="A36" s="6"/>
      <c r="B36" s="22" t="s">
        <v>589</v>
      </c>
      <c r="C36" s="70">
        <v>4.6475970000000002</v>
      </c>
      <c r="D36" s="70">
        <v>72.616929999999996</v>
      </c>
      <c r="E36" s="70">
        <v>5.173718</v>
      </c>
      <c r="F36" s="44" t="s">
        <v>501</v>
      </c>
      <c r="G36" s="36"/>
      <c r="I36" s="56"/>
      <c r="J36" s="56"/>
      <c r="K36" s="60"/>
      <c r="L36" s="2"/>
      <c r="M36" s="2"/>
    </row>
    <row r="37" spans="1:13" ht="20.100000000000001" customHeight="1" x14ac:dyDescent="0.2">
      <c r="A37" s="7"/>
      <c r="B37" s="23" t="s">
        <v>186</v>
      </c>
      <c r="C37" s="71">
        <v>2.4114089999999999</v>
      </c>
      <c r="D37" s="71">
        <v>3.5564640000000001</v>
      </c>
      <c r="E37" s="71">
        <v>2.840341</v>
      </c>
      <c r="F37" s="45" t="s">
        <v>502</v>
      </c>
      <c r="G37" s="38"/>
      <c r="I37" s="56"/>
      <c r="J37" s="56"/>
      <c r="K37" s="60"/>
      <c r="L37" s="2"/>
      <c r="M37" s="2"/>
    </row>
    <row r="38" spans="1:13" ht="20.100000000000001" customHeight="1" x14ac:dyDescent="0.2">
      <c r="A38" s="6"/>
      <c r="B38" s="22" t="s">
        <v>187</v>
      </c>
      <c r="C38" s="70">
        <v>3.2894420000000002</v>
      </c>
      <c r="D38" s="70">
        <v>3.0651679999999999</v>
      </c>
      <c r="E38" s="70">
        <v>1.2773460000000001</v>
      </c>
      <c r="F38" s="44" t="s">
        <v>503</v>
      </c>
      <c r="G38" s="36"/>
      <c r="I38" s="56"/>
      <c r="J38" s="56"/>
      <c r="K38" s="60"/>
      <c r="L38" s="2"/>
      <c r="M38" s="2"/>
    </row>
    <row r="39" spans="1:13" ht="20.100000000000001" customHeight="1" x14ac:dyDescent="0.2">
      <c r="A39" s="7"/>
      <c r="B39" s="23" t="s">
        <v>188</v>
      </c>
      <c r="C39" s="71">
        <v>1.5015210000000001</v>
      </c>
      <c r="D39" s="71">
        <v>0.62414899999999995</v>
      </c>
      <c r="E39" s="71">
        <v>0.62561800000000001</v>
      </c>
      <c r="F39" s="45" t="s">
        <v>504</v>
      </c>
      <c r="G39" s="38"/>
      <c r="I39" s="56"/>
      <c r="J39" s="56"/>
      <c r="K39" s="60"/>
      <c r="L39" s="2"/>
      <c r="M39" s="2"/>
    </row>
    <row r="40" spans="1:13" ht="20.100000000000001" customHeight="1" x14ac:dyDescent="0.2">
      <c r="A40" s="6"/>
      <c r="B40" s="22" t="s">
        <v>189</v>
      </c>
      <c r="C40" s="70">
        <v>1.065242</v>
      </c>
      <c r="D40" s="70">
        <v>2.9805700000000002</v>
      </c>
      <c r="E40" s="70">
        <v>0.62546999999999997</v>
      </c>
      <c r="F40" s="44" t="s">
        <v>318</v>
      </c>
      <c r="G40" s="36"/>
      <c r="I40" s="56"/>
      <c r="J40" s="56"/>
      <c r="K40" s="60"/>
      <c r="L40" s="2"/>
      <c r="M40" s="2"/>
    </row>
    <row r="41" spans="1:13" ht="20.100000000000001" customHeight="1" x14ac:dyDescent="0.2">
      <c r="A41" s="7"/>
      <c r="B41" s="23" t="s">
        <v>192</v>
      </c>
      <c r="C41" s="71">
        <v>0.111868</v>
      </c>
      <c r="D41" s="71">
        <v>0.13443099999999999</v>
      </c>
      <c r="E41" s="71">
        <v>0.17665400000000001</v>
      </c>
      <c r="F41" s="45" t="s">
        <v>505</v>
      </c>
      <c r="G41" s="38"/>
      <c r="I41" s="56"/>
      <c r="J41" s="56"/>
      <c r="K41" s="60"/>
      <c r="L41" s="2"/>
      <c r="M41" s="2"/>
    </row>
    <row r="42" spans="1:13" ht="20.100000000000001" customHeight="1" x14ac:dyDescent="0.2">
      <c r="A42" s="6"/>
      <c r="B42" s="22" t="s">
        <v>191</v>
      </c>
      <c r="C42" s="70">
        <v>4.4332000000000003E-2</v>
      </c>
      <c r="D42" s="70">
        <v>4.5052000000000002E-2</v>
      </c>
      <c r="E42" s="70">
        <v>0.122652</v>
      </c>
      <c r="F42" s="44" t="s">
        <v>507</v>
      </c>
      <c r="G42" s="36"/>
      <c r="I42" s="56"/>
      <c r="J42" s="56"/>
      <c r="K42" s="60"/>
      <c r="L42" s="2"/>
      <c r="M42" s="2"/>
    </row>
    <row r="43" spans="1:13" ht="20.100000000000001" customHeight="1" x14ac:dyDescent="0.2">
      <c r="A43" s="7"/>
      <c r="B43" s="23" t="s">
        <v>190</v>
      </c>
      <c r="C43" s="71">
        <v>8.1628000000000006E-2</v>
      </c>
      <c r="D43" s="71">
        <v>8.1740999999999994E-2</v>
      </c>
      <c r="E43" s="71">
        <v>4.9119000000000003E-2</v>
      </c>
      <c r="F43" s="45" t="s">
        <v>506</v>
      </c>
      <c r="G43" s="38"/>
      <c r="I43" s="56"/>
      <c r="J43" s="56"/>
      <c r="K43" s="60"/>
      <c r="L43" s="2"/>
      <c r="M43" s="2"/>
    </row>
    <row r="44" spans="1:13" ht="20.100000000000001" customHeight="1" thickBot="1" x14ac:dyDescent="0.25">
      <c r="A44" s="6"/>
      <c r="B44" s="22" t="s">
        <v>522</v>
      </c>
      <c r="C44" s="70"/>
      <c r="D44" s="70"/>
      <c r="E44" s="70">
        <v>1.1814E-2</v>
      </c>
      <c r="F44" s="44" t="s">
        <v>523</v>
      </c>
      <c r="G44" s="36"/>
      <c r="I44" s="56"/>
      <c r="J44" s="56"/>
      <c r="K44" s="60"/>
      <c r="L44" s="2"/>
      <c r="M44" s="2"/>
    </row>
    <row r="45" spans="1:13" ht="19.5" customHeight="1" thickBot="1" x14ac:dyDescent="0.25">
      <c r="A45" s="18"/>
      <c r="B45" s="43" t="s">
        <v>92</v>
      </c>
      <c r="C45" s="72">
        <f>SUBTOTAL(9,C8:C44)</f>
        <v>45016.599524999991</v>
      </c>
      <c r="D45" s="72">
        <f>SUBTOTAL(9,D8:D44)</f>
        <v>39348.997271</v>
      </c>
      <c r="E45" s="72">
        <f>SUBTOTAL(9,E8:E44)</f>
        <v>39085.456774999999</v>
      </c>
      <c r="F45" s="47" t="s">
        <v>1</v>
      </c>
      <c r="G45" s="21"/>
      <c r="L45" s="2"/>
      <c r="M45" s="2"/>
    </row>
    <row r="46" spans="1:13" ht="35.1" customHeight="1" x14ac:dyDescent="0.2">
      <c r="A46" s="1"/>
      <c r="B46" s="1"/>
      <c r="C46" s="64"/>
      <c r="D46" s="64"/>
      <c r="E46" s="64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 x14ac:dyDescent="0.2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 x14ac:dyDescent="0.2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 x14ac:dyDescent="0.2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 x14ac:dyDescent="0.2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 x14ac:dyDescent="0.2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 x14ac:dyDescent="0.2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 x14ac:dyDescent="0.2">
      <c r="A120" s="1"/>
      <c r="B120" s="1"/>
      <c r="C120" s="1"/>
      <c r="D120" s="1"/>
      <c r="E120" s="1"/>
      <c r="F120" s="1"/>
      <c r="G120" s="1"/>
      <c r="L120" s="2"/>
      <c r="M120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workbookViewId="0">
      <selection activeCell="A8" sqref="A8"/>
    </sheetView>
  </sheetViews>
  <sheetFormatPr defaultColWidth="8.625" defaultRowHeight="18" customHeight="1" x14ac:dyDescent="0.2"/>
  <cols>
    <col min="1" max="1" width="6.375" style="2" bestFit="1" customWidth="1"/>
    <col min="2" max="2" width="11.875" style="2" customWidth="1"/>
    <col min="3" max="3" width="11.875" style="2" bestFit="1" customWidth="1"/>
    <col min="4" max="6" width="19.25" style="2" customWidth="1"/>
    <col min="7" max="7" width="0.875" style="2" customWidth="1"/>
    <col min="8" max="8" width="17.75" style="2" customWidth="1"/>
    <col min="9" max="260" width="8.625" style="2"/>
    <col min="261" max="263" width="25.625" style="2" customWidth="1"/>
    <col min="264" max="516" width="8.625" style="2"/>
    <col min="517" max="519" width="25.625" style="2" customWidth="1"/>
    <col min="520" max="772" width="8.625" style="2"/>
    <col min="773" max="775" width="25.625" style="2" customWidth="1"/>
    <col min="776" max="1028" width="8.625" style="2"/>
    <col min="1029" max="1031" width="25.625" style="2" customWidth="1"/>
    <col min="1032" max="1284" width="8.625" style="2"/>
    <col min="1285" max="1287" width="25.625" style="2" customWidth="1"/>
    <col min="1288" max="1540" width="8.625" style="2"/>
    <col min="1541" max="1543" width="25.625" style="2" customWidth="1"/>
    <col min="1544" max="1796" width="8.625" style="2"/>
    <col min="1797" max="1799" width="25.625" style="2" customWidth="1"/>
    <col min="1800" max="2052" width="8.625" style="2"/>
    <col min="2053" max="2055" width="25.625" style="2" customWidth="1"/>
    <col min="2056" max="2308" width="8.625" style="2"/>
    <col min="2309" max="2311" width="25.625" style="2" customWidth="1"/>
    <col min="2312" max="2564" width="8.625" style="2"/>
    <col min="2565" max="2567" width="25.625" style="2" customWidth="1"/>
    <col min="2568" max="2820" width="8.625" style="2"/>
    <col min="2821" max="2823" width="25.625" style="2" customWidth="1"/>
    <col min="2824" max="3076" width="8.625" style="2"/>
    <col min="3077" max="3079" width="25.625" style="2" customWidth="1"/>
    <col min="3080" max="3332" width="8.625" style="2"/>
    <col min="3333" max="3335" width="25.625" style="2" customWidth="1"/>
    <col min="3336" max="3588" width="8.625" style="2"/>
    <col min="3589" max="3591" width="25.625" style="2" customWidth="1"/>
    <col min="3592" max="3844" width="8.625" style="2"/>
    <col min="3845" max="3847" width="25.625" style="2" customWidth="1"/>
    <col min="3848" max="4100" width="8.625" style="2"/>
    <col min="4101" max="4103" width="25.625" style="2" customWidth="1"/>
    <col min="4104" max="4356" width="8.625" style="2"/>
    <col min="4357" max="4359" width="25.625" style="2" customWidth="1"/>
    <col min="4360" max="4612" width="8.625" style="2"/>
    <col min="4613" max="4615" width="25.625" style="2" customWidth="1"/>
    <col min="4616" max="4868" width="8.625" style="2"/>
    <col min="4869" max="4871" width="25.625" style="2" customWidth="1"/>
    <col min="4872" max="5124" width="8.625" style="2"/>
    <col min="5125" max="5127" width="25.625" style="2" customWidth="1"/>
    <col min="5128" max="5380" width="8.625" style="2"/>
    <col min="5381" max="5383" width="25.625" style="2" customWidth="1"/>
    <col min="5384" max="5636" width="8.625" style="2"/>
    <col min="5637" max="5639" width="25.625" style="2" customWidth="1"/>
    <col min="5640" max="5892" width="8.625" style="2"/>
    <col min="5893" max="5895" width="25.625" style="2" customWidth="1"/>
    <col min="5896" max="6148" width="8.625" style="2"/>
    <col min="6149" max="6151" width="25.625" style="2" customWidth="1"/>
    <col min="6152" max="6404" width="8.625" style="2"/>
    <col min="6405" max="6407" width="25.625" style="2" customWidth="1"/>
    <col min="6408" max="6660" width="8.625" style="2"/>
    <col min="6661" max="6663" width="25.625" style="2" customWidth="1"/>
    <col min="6664" max="6916" width="8.625" style="2"/>
    <col min="6917" max="6919" width="25.625" style="2" customWidth="1"/>
    <col min="6920" max="7172" width="8.625" style="2"/>
    <col min="7173" max="7175" width="25.625" style="2" customWidth="1"/>
    <col min="7176" max="7428" width="8.625" style="2"/>
    <col min="7429" max="7431" width="25.625" style="2" customWidth="1"/>
    <col min="7432" max="7684" width="8.625" style="2"/>
    <col min="7685" max="7687" width="25.625" style="2" customWidth="1"/>
    <col min="7688" max="7940" width="8.625" style="2"/>
    <col min="7941" max="7943" width="25.625" style="2" customWidth="1"/>
    <col min="7944" max="8196" width="8.625" style="2"/>
    <col min="8197" max="8199" width="25.625" style="2" customWidth="1"/>
    <col min="8200" max="8452" width="8.625" style="2"/>
    <col min="8453" max="8455" width="25.625" style="2" customWidth="1"/>
    <col min="8456" max="8708" width="8.625" style="2"/>
    <col min="8709" max="8711" width="25.625" style="2" customWidth="1"/>
    <col min="8712" max="8964" width="8.625" style="2"/>
    <col min="8965" max="8967" width="25.625" style="2" customWidth="1"/>
    <col min="8968" max="9220" width="8.625" style="2"/>
    <col min="9221" max="9223" width="25.625" style="2" customWidth="1"/>
    <col min="9224" max="9476" width="8.625" style="2"/>
    <col min="9477" max="9479" width="25.625" style="2" customWidth="1"/>
    <col min="9480" max="9732" width="8.625" style="2"/>
    <col min="9733" max="9735" width="25.625" style="2" customWidth="1"/>
    <col min="9736" max="9988" width="8.625" style="2"/>
    <col min="9989" max="9991" width="25.625" style="2" customWidth="1"/>
    <col min="9992" max="10244" width="8.625" style="2"/>
    <col min="10245" max="10247" width="25.625" style="2" customWidth="1"/>
    <col min="10248" max="10500" width="8.625" style="2"/>
    <col min="10501" max="10503" width="25.625" style="2" customWidth="1"/>
    <col min="10504" max="10756" width="8.625" style="2"/>
    <col min="10757" max="10759" width="25.625" style="2" customWidth="1"/>
    <col min="10760" max="11012" width="8.625" style="2"/>
    <col min="11013" max="11015" width="25.625" style="2" customWidth="1"/>
    <col min="11016" max="11268" width="8.625" style="2"/>
    <col min="11269" max="11271" width="25.625" style="2" customWidth="1"/>
    <col min="11272" max="11524" width="8.625" style="2"/>
    <col min="11525" max="11527" width="25.625" style="2" customWidth="1"/>
    <col min="11528" max="11780" width="8.625" style="2"/>
    <col min="11781" max="11783" width="25.625" style="2" customWidth="1"/>
    <col min="11784" max="12036" width="8.625" style="2"/>
    <col min="12037" max="12039" width="25.625" style="2" customWidth="1"/>
    <col min="12040" max="12292" width="8.625" style="2"/>
    <col min="12293" max="12295" width="25.625" style="2" customWidth="1"/>
    <col min="12296" max="12548" width="8.625" style="2"/>
    <col min="12549" max="12551" width="25.625" style="2" customWidth="1"/>
    <col min="12552" max="12804" width="8.625" style="2"/>
    <col min="12805" max="12807" width="25.625" style="2" customWidth="1"/>
    <col min="12808" max="13060" width="8.625" style="2"/>
    <col min="13061" max="13063" width="25.625" style="2" customWidth="1"/>
    <col min="13064" max="13316" width="8.625" style="2"/>
    <col min="13317" max="13319" width="25.625" style="2" customWidth="1"/>
    <col min="13320" max="13572" width="8.625" style="2"/>
    <col min="13573" max="13575" width="25.625" style="2" customWidth="1"/>
    <col min="13576" max="13828" width="8.625" style="2"/>
    <col min="13829" max="13831" width="25.625" style="2" customWidth="1"/>
    <col min="13832" max="14084" width="8.625" style="2"/>
    <col min="14085" max="14087" width="25.625" style="2" customWidth="1"/>
    <col min="14088" max="14340" width="8.625" style="2"/>
    <col min="14341" max="14343" width="25.625" style="2" customWidth="1"/>
    <col min="14344" max="14596" width="8.625" style="2"/>
    <col min="14597" max="14599" width="25.625" style="2" customWidth="1"/>
    <col min="14600" max="14852" width="8.625" style="2"/>
    <col min="14853" max="14855" width="25.625" style="2" customWidth="1"/>
    <col min="14856" max="15108" width="8.625" style="2"/>
    <col min="15109" max="15111" width="25.625" style="2" customWidth="1"/>
    <col min="15112" max="15364" width="8.625" style="2"/>
    <col min="15365" max="15367" width="25.625" style="2" customWidth="1"/>
    <col min="15368" max="15620" width="8.625" style="2"/>
    <col min="15621" max="15623" width="25.625" style="2" customWidth="1"/>
    <col min="15624" max="15876" width="8.625" style="2"/>
    <col min="15877" max="15879" width="25.625" style="2" customWidth="1"/>
    <col min="15880" max="16132" width="8.625" style="2"/>
    <col min="16133" max="16135" width="25.625" style="2" customWidth="1"/>
    <col min="16136" max="16384" width="8.625" style="2"/>
  </cols>
  <sheetData>
    <row r="1" spans="1:8" ht="18" customHeight="1" x14ac:dyDescent="0.2">
      <c r="H1" s="82" t="s">
        <v>91</v>
      </c>
    </row>
    <row r="2" spans="1:8" ht="45" customHeight="1" x14ac:dyDescent="0.2">
      <c r="G2" s="32"/>
    </row>
    <row r="3" spans="1:8" ht="30" customHeight="1" x14ac:dyDescent="0.2">
      <c r="A3" s="110" t="s">
        <v>55</v>
      </c>
      <c r="B3" s="110"/>
      <c r="C3" s="110"/>
      <c r="D3" s="110"/>
      <c r="E3" s="110"/>
      <c r="F3" s="110"/>
    </row>
    <row r="4" spans="1:8" ht="30" customHeight="1" x14ac:dyDescent="0.2">
      <c r="A4" s="110" t="s">
        <v>56</v>
      </c>
      <c r="B4" s="110"/>
      <c r="C4" s="110"/>
      <c r="D4" s="110"/>
      <c r="E4" s="110"/>
      <c r="F4" s="110"/>
    </row>
    <row r="5" spans="1:8" ht="36" customHeight="1" x14ac:dyDescent="0.2">
      <c r="A5" s="4"/>
      <c r="B5" s="108"/>
      <c r="C5" s="109"/>
      <c r="D5" s="33" t="s">
        <v>43</v>
      </c>
      <c r="E5" s="33" t="s">
        <v>46</v>
      </c>
      <c r="F5" s="34" t="s">
        <v>131</v>
      </c>
    </row>
    <row r="6" spans="1:8" ht="15.75" customHeight="1" x14ac:dyDescent="0.2">
      <c r="A6" s="4" t="s">
        <v>17</v>
      </c>
      <c r="B6" s="108" t="s">
        <v>64</v>
      </c>
      <c r="C6" s="109"/>
      <c r="D6" s="12" t="s">
        <v>44</v>
      </c>
      <c r="E6" s="12" t="s">
        <v>45</v>
      </c>
      <c r="F6" s="121" t="s">
        <v>132</v>
      </c>
    </row>
    <row r="7" spans="1:8" ht="18" customHeight="1" x14ac:dyDescent="0.2">
      <c r="A7" s="4" t="s">
        <v>19</v>
      </c>
      <c r="B7" s="108" t="s">
        <v>65</v>
      </c>
      <c r="C7" s="109"/>
      <c r="D7" s="120" t="s">
        <v>93</v>
      </c>
      <c r="E7" s="120"/>
      <c r="F7" s="122"/>
    </row>
    <row r="8" spans="1:8" ht="18" customHeight="1" x14ac:dyDescent="0.2">
      <c r="A8" s="6">
        <v>2017</v>
      </c>
      <c r="B8" s="35" t="str">
        <f>'2'!B7</f>
        <v>يناير</v>
      </c>
      <c r="C8" s="36" t="str">
        <f>'2'!C7</f>
        <v>January</v>
      </c>
      <c r="D8" s="49">
        <f>'2'!D7</f>
        <v>14584.932134000001</v>
      </c>
      <c r="E8" s="49">
        <f>'3'!D7</f>
        <v>45016.599524999998</v>
      </c>
      <c r="F8" s="83">
        <f>D8/E8*100</f>
        <v>32.399009005334243</v>
      </c>
    </row>
    <row r="9" spans="1:8" ht="18" customHeight="1" x14ac:dyDescent="0.2">
      <c r="A9" s="7"/>
      <c r="B9" s="37" t="str">
        <f>'2'!B8</f>
        <v>فبراير</v>
      </c>
      <c r="C9" s="38" t="str">
        <f>'2'!C8</f>
        <v>February</v>
      </c>
      <c r="D9" s="50">
        <f>'2'!D8</f>
        <v>13259.444014999999</v>
      </c>
      <c r="E9" s="50">
        <f>'3'!D8</f>
        <v>39202.169928000003</v>
      </c>
      <c r="F9" s="84">
        <f t="shared" ref="F9:F20" si="0">D9/E9*100</f>
        <v>33.823239987359706</v>
      </c>
    </row>
    <row r="10" spans="1:8" ht="18" customHeight="1" x14ac:dyDescent="0.2">
      <c r="A10" s="6"/>
      <c r="B10" s="35" t="str">
        <f>'2'!B9</f>
        <v>مارس</v>
      </c>
      <c r="C10" s="36" t="str">
        <f>'2'!C9</f>
        <v>March</v>
      </c>
      <c r="D10" s="49">
        <f>'2'!D9</f>
        <v>17004.714908999998</v>
      </c>
      <c r="E10" s="49">
        <f>'3'!D9</f>
        <v>41339.725128999999</v>
      </c>
      <c r="F10" s="83">
        <f t="shared" si="0"/>
        <v>41.134078313140783</v>
      </c>
    </row>
    <row r="11" spans="1:8" ht="18" customHeight="1" x14ac:dyDescent="0.2">
      <c r="A11" s="7"/>
      <c r="B11" s="37" t="str">
        <f>'2'!B10</f>
        <v>أبريل</v>
      </c>
      <c r="C11" s="38" t="str">
        <f>'2'!C10</f>
        <v>April</v>
      </c>
      <c r="D11" s="50">
        <f>'2'!D10</f>
        <v>15228.728313</v>
      </c>
      <c r="E11" s="50">
        <f>'3'!D10</f>
        <v>44171.214443999997</v>
      </c>
      <c r="F11" s="84">
        <f t="shared" si="0"/>
        <v>34.476589572394232</v>
      </c>
    </row>
    <row r="12" spans="1:8" ht="18" customHeight="1" x14ac:dyDescent="0.2">
      <c r="A12" s="6"/>
      <c r="B12" s="35" t="str">
        <f>'2'!B11</f>
        <v>مايو</v>
      </c>
      <c r="C12" s="36" t="str">
        <f>'2'!C11</f>
        <v>May</v>
      </c>
      <c r="D12" s="49">
        <f>'2'!D11</f>
        <v>16281.677756999999</v>
      </c>
      <c r="E12" s="49">
        <f>'3'!D11</f>
        <v>46707.006119999998</v>
      </c>
      <c r="F12" s="83">
        <f t="shared" si="0"/>
        <v>34.859176619389793</v>
      </c>
    </row>
    <row r="13" spans="1:8" ht="18" customHeight="1" x14ac:dyDescent="0.2">
      <c r="A13" s="7"/>
      <c r="B13" s="37" t="str">
        <f>'2'!B12</f>
        <v>يونيو</v>
      </c>
      <c r="C13" s="38" t="str">
        <f>'2'!C12</f>
        <v>June</v>
      </c>
      <c r="D13" s="50">
        <f>'2'!D12</f>
        <v>13182.566365000001</v>
      </c>
      <c r="E13" s="50">
        <f>'3'!D12</f>
        <v>35069.736106999997</v>
      </c>
      <c r="F13" s="84">
        <f t="shared" si="0"/>
        <v>37.589579587308982</v>
      </c>
    </row>
    <row r="14" spans="1:8" ht="18" customHeight="1" x14ac:dyDescent="0.2">
      <c r="A14" s="6"/>
      <c r="B14" s="35" t="str">
        <f>'2'!B13</f>
        <v>يوليو</v>
      </c>
      <c r="C14" s="36" t="str">
        <f>'2'!C13</f>
        <v>July</v>
      </c>
      <c r="D14" s="49">
        <f>'2'!D13</f>
        <v>16172.119462000001</v>
      </c>
      <c r="E14" s="49">
        <f>'3'!D13</f>
        <v>44841.566430999999</v>
      </c>
      <c r="F14" s="83">
        <f t="shared" si="0"/>
        <v>36.065019019540415</v>
      </c>
    </row>
    <row r="15" spans="1:8" ht="18" customHeight="1" x14ac:dyDescent="0.2">
      <c r="A15" s="7"/>
      <c r="B15" s="37" t="str">
        <f>'2'!B14</f>
        <v>أغسطس</v>
      </c>
      <c r="C15" s="38" t="str">
        <f>'2'!C14</f>
        <v>August</v>
      </c>
      <c r="D15" s="50">
        <f>'2'!D14</f>
        <v>17022.977499000001</v>
      </c>
      <c r="E15" s="50">
        <f>'3'!D14</f>
        <v>38091.314091</v>
      </c>
      <c r="F15" s="84">
        <f t="shared" si="0"/>
        <v>44.689919224976521</v>
      </c>
    </row>
    <row r="16" spans="1:8" ht="18" customHeight="1" x14ac:dyDescent="0.2">
      <c r="A16" s="6"/>
      <c r="B16" s="35" t="str">
        <f>'2'!B15</f>
        <v>سبتمبر</v>
      </c>
      <c r="C16" s="36" t="str">
        <f>'2'!C15</f>
        <v>September</v>
      </c>
      <c r="D16" s="49">
        <f>'2'!D15</f>
        <v>13247.360855999999</v>
      </c>
      <c r="E16" s="49">
        <f>'3'!D15</f>
        <v>31523.098265000001</v>
      </c>
      <c r="F16" s="83">
        <f t="shared" si="0"/>
        <v>42.024298324471815</v>
      </c>
    </row>
    <row r="17" spans="1:6" ht="18" customHeight="1" x14ac:dyDescent="0.2">
      <c r="A17" s="7"/>
      <c r="B17" s="37" t="str">
        <f>'2'!B16</f>
        <v>أكتوبر</v>
      </c>
      <c r="C17" s="38" t="str">
        <f>'2'!C16</f>
        <v>October</v>
      </c>
      <c r="D17" s="50">
        <f>'2'!D16</f>
        <v>17888.206945000002</v>
      </c>
      <c r="E17" s="50">
        <f>'3'!D16</f>
        <v>43881.617016999997</v>
      </c>
      <c r="F17" s="84">
        <f t="shared" si="0"/>
        <v>40.764694104298862</v>
      </c>
    </row>
    <row r="18" spans="1:6" ht="18" customHeight="1" x14ac:dyDescent="0.2">
      <c r="A18" s="6"/>
      <c r="B18" s="35" t="str">
        <f>'2'!B17</f>
        <v>نوفمبر</v>
      </c>
      <c r="C18" s="36" t="str">
        <f>'2'!C17</f>
        <v>November</v>
      </c>
      <c r="D18" s="49">
        <f>'2'!D17</f>
        <v>18024.028589000001</v>
      </c>
      <c r="E18" s="49">
        <f>'3'!D17</f>
        <v>38839.598361999997</v>
      </c>
      <c r="F18" s="83">
        <f t="shared" si="0"/>
        <v>46.406320737431734</v>
      </c>
    </row>
    <row r="19" spans="1:6" ht="18" customHeight="1" x14ac:dyDescent="0.2">
      <c r="A19" s="7"/>
      <c r="B19" s="37" t="str">
        <f>'2'!B18</f>
        <v>ديسمبر</v>
      </c>
      <c r="C19" s="38" t="str">
        <f>'2'!C18</f>
        <v>December</v>
      </c>
      <c r="D19" s="50">
        <f>'2'!D18</f>
        <v>18620.548538999999</v>
      </c>
      <c r="E19" s="50">
        <f>'3'!D18</f>
        <v>39348.997271</v>
      </c>
      <c r="F19" s="84">
        <f t="shared" si="0"/>
        <v>47.321532517737737</v>
      </c>
    </row>
    <row r="20" spans="1:6" ht="18" customHeight="1" thickBot="1" x14ac:dyDescent="0.25">
      <c r="A20" s="39">
        <v>2018</v>
      </c>
      <c r="B20" s="40" t="str">
        <f>'2'!B19</f>
        <v>يناير</v>
      </c>
      <c r="C20" s="41" t="str">
        <f>'2'!C19</f>
        <v>January</v>
      </c>
      <c r="D20" s="51">
        <f>'2'!D19</f>
        <v>17210.782574000001</v>
      </c>
      <c r="E20" s="51">
        <f>'3'!D19</f>
        <v>39085.456774999999</v>
      </c>
      <c r="F20" s="85">
        <f t="shared" si="0"/>
        <v>44.033725058084606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>
      <selection activeCell="I20" sqref="I20"/>
    </sheetView>
  </sheetViews>
  <sheetFormatPr defaultColWidth="8.625" defaultRowHeight="18" customHeight="1" x14ac:dyDescent="0.2"/>
  <cols>
    <col min="1" max="1" width="9.125" style="2" customWidth="1"/>
    <col min="2" max="3" width="22.625" style="2" customWidth="1"/>
    <col min="4" max="4" width="20.87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6" ht="18" customHeight="1" x14ac:dyDescent="0.2">
      <c r="F1" s="82" t="s">
        <v>91</v>
      </c>
    </row>
    <row r="2" spans="1:6" ht="45" customHeight="1" x14ac:dyDescent="0.2">
      <c r="E2" s="32"/>
    </row>
    <row r="3" spans="1:6" ht="30" customHeight="1" x14ac:dyDescent="0.2">
      <c r="A3" s="110" t="s">
        <v>57</v>
      </c>
      <c r="B3" s="110"/>
      <c r="C3" s="110"/>
      <c r="D3" s="110"/>
    </row>
    <row r="4" spans="1:6" ht="30" customHeight="1" x14ac:dyDescent="0.2">
      <c r="A4" s="110" t="s">
        <v>63</v>
      </c>
      <c r="B4" s="110"/>
      <c r="C4" s="110"/>
      <c r="D4" s="110"/>
    </row>
    <row r="5" spans="1:6" ht="36" customHeight="1" x14ac:dyDescent="0.2">
      <c r="A5" s="4"/>
      <c r="B5" s="33" t="s">
        <v>43</v>
      </c>
      <c r="C5" s="33" t="s">
        <v>46</v>
      </c>
      <c r="D5" s="34" t="s">
        <v>131</v>
      </c>
    </row>
    <row r="6" spans="1:6" ht="15.75" customHeight="1" x14ac:dyDescent="0.2">
      <c r="A6" s="4" t="s">
        <v>17</v>
      </c>
      <c r="B6" s="12" t="s">
        <v>44</v>
      </c>
      <c r="C6" s="12" t="s">
        <v>45</v>
      </c>
      <c r="D6" s="121" t="s">
        <v>132</v>
      </c>
    </row>
    <row r="7" spans="1:6" ht="18" customHeight="1" x14ac:dyDescent="0.2">
      <c r="A7" s="4" t="s">
        <v>19</v>
      </c>
      <c r="B7" s="120" t="s">
        <v>93</v>
      </c>
      <c r="C7" s="120"/>
      <c r="D7" s="122"/>
    </row>
    <row r="8" spans="1:6" ht="18" customHeight="1" x14ac:dyDescent="0.2">
      <c r="A8" s="6">
        <v>2007</v>
      </c>
      <c r="B8" s="49">
        <v>104467.908199</v>
      </c>
      <c r="C8" s="49">
        <v>338088.045812</v>
      </c>
      <c r="D8" s="83">
        <f>B8/C8*100</f>
        <v>30.899616089085647</v>
      </c>
    </row>
    <row r="9" spans="1:6" ht="18" customHeight="1" x14ac:dyDescent="0.2">
      <c r="A9" s="7">
        <v>2008</v>
      </c>
      <c r="B9" s="50">
        <v>121621.62354900001</v>
      </c>
      <c r="C9" s="50">
        <v>431752.65124400001</v>
      </c>
      <c r="D9" s="84">
        <f t="shared" ref="D9:D17" si="0">B9/C9*100</f>
        <v>28.16928238855607</v>
      </c>
    </row>
    <row r="10" spans="1:6" ht="18" customHeight="1" x14ac:dyDescent="0.2">
      <c r="A10" s="6">
        <v>2009</v>
      </c>
      <c r="B10" s="49">
        <v>109618.86309</v>
      </c>
      <c r="C10" s="49">
        <v>358290.170148</v>
      </c>
      <c r="D10" s="83">
        <f t="shared" si="0"/>
        <v>30.594995962272538</v>
      </c>
    </row>
    <row r="11" spans="1:6" ht="18" customHeight="1" x14ac:dyDescent="0.2">
      <c r="A11" s="7">
        <v>2010</v>
      </c>
      <c r="B11" s="50">
        <v>134609.56175499997</v>
      </c>
      <c r="C11" s="50">
        <v>400735.52090999996</v>
      </c>
      <c r="D11" s="84">
        <f t="shared" si="0"/>
        <v>33.590623923061599</v>
      </c>
    </row>
    <row r="12" spans="1:6" ht="18" customHeight="1" x14ac:dyDescent="0.2">
      <c r="A12" s="6">
        <v>2011</v>
      </c>
      <c r="B12" s="49">
        <v>176567.73164899999</v>
      </c>
      <c r="C12" s="49">
        <v>493449.08258499997</v>
      </c>
      <c r="D12" s="83">
        <f t="shared" si="0"/>
        <v>35.782360912300412</v>
      </c>
    </row>
    <row r="13" spans="1:6" ht="18" customHeight="1" x14ac:dyDescent="0.2">
      <c r="A13" s="7">
        <v>2012</v>
      </c>
      <c r="B13" s="50">
        <v>190951.55351299999</v>
      </c>
      <c r="C13" s="50">
        <v>583473.06787499995</v>
      </c>
      <c r="D13" s="84">
        <f t="shared" si="0"/>
        <v>32.726712512788744</v>
      </c>
    </row>
    <row r="14" spans="1:6" ht="18" customHeight="1" x14ac:dyDescent="0.2">
      <c r="A14" s="6">
        <v>2013</v>
      </c>
      <c r="B14" s="49">
        <v>202443.212959</v>
      </c>
      <c r="C14" s="49">
        <v>630582.43309199996</v>
      </c>
      <c r="D14" s="83">
        <f t="shared" si="0"/>
        <v>32.104163125245861</v>
      </c>
    </row>
    <row r="15" spans="1:6" ht="18" customHeight="1" x14ac:dyDescent="0.2">
      <c r="A15" s="7">
        <v>2014</v>
      </c>
      <c r="B15" s="50">
        <v>217029.90358300001</v>
      </c>
      <c r="C15" s="50">
        <v>651875.76067400002</v>
      </c>
      <c r="D15" s="84">
        <f t="shared" si="0"/>
        <v>33.293139072789614</v>
      </c>
    </row>
    <row r="16" spans="1:6" ht="18" customHeight="1" x14ac:dyDescent="0.2">
      <c r="A16" s="6">
        <v>2015</v>
      </c>
      <c r="B16" s="49">
        <v>189901.077563</v>
      </c>
      <c r="C16" s="49">
        <v>655033.36353199999</v>
      </c>
      <c r="D16" s="83">
        <f t="shared" si="0"/>
        <v>28.991054217305201</v>
      </c>
    </row>
    <row r="17" spans="1:4" ht="18" customHeight="1" thickBot="1" x14ac:dyDescent="0.25">
      <c r="A17" s="14">
        <v>2016</v>
      </c>
      <c r="B17" s="52">
        <v>177693.53221400001</v>
      </c>
      <c r="C17" s="52">
        <v>525635.96280400001</v>
      </c>
      <c r="D17" s="86">
        <f t="shared" si="0"/>
        <v>33.805436611699008</v>
      </c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>
      <selection activeCell="G17" sqref="G17"/>
    </sheetView>
  </sheetViews>
  <sheetFormatPr defaultColWidth="8.625" defaultRowHeight="18" customHeight="1" x14ac:dyDescent="0.2"/>
  <cols>
    <col min="1" max="1" width="18.75" style="2" bestFit="1" customWidth="1"/>
    <col min="2" max="9" width="9.75" style="2" customWidth="1"/>
    <col min="10" max="11" width="10.375" style="2" customWidth="1"/>
    <col min="12" max="12" width="18.25" style="2" bestFit="1" customWidth="1"/>
    <col min="13" max="13" width="0.375" style="2" customWidth="1"/>
    <col min="14" max="14" width="11.625" style="2" bestFit="1" customWidth="1"/>
    <col min="15" max="16" width="8.625" style="2"/>
    <col min="17" max="18" width="8.625" style="3"/>
    <col min="19" max="252" width="8.625" style="2"/>
    <col min="253" max="253" width="5.625" style="2" customWidth="1"/>
    <col min="254" max="254" width="32.625" style="2" customWidth="1"/>
    <col min="255" max="255" width="5.625" style="2" customWidth="1"/>
    <col min="256" max="256" width="32.625" style="2" customWidth="1"/>
    <col min="257" max="262" width="8.625" style="2"/>
    <col min="263" max="263" width="32.625" style="2" customWidth="1"/>
    <col min="264" max="264" width="5.625" style="2" customWidth="1"/>
    <col min="265" max="265" width="32.625" style="2" customWidth="1"/>
    <col min="266" max="266" width="5.625" style="2" customWidth="1"/>
    <col min="267" max="508" width="8.625" style="2"/>
    <col min="509" max="509" width="5.625" style="2" customWidth="1"/>
    <col min="510" max="510" width="32.625" style="2" customWidth="1"/>
    <col min="511" max="511" width="5.625" style="2" customWidth="1"/>
    <col min="512" max="512" width="32.625" style="2" customWidth="1"/>
    <col min="513" max="518" width="8.625" style="2"/>
    <col min="519" max="519" width="32.625" style="2" customWidth="1"/>
    <col min="520" max="520" width="5.625" style="2" customWidth="1"/>
    <col min="521" max="521" width="32.625" style="2" customWidth="1"/>
    <col min="522" max="522" width="5.625" style="2" customWidth="1"/>
    <col min="523" max="764" width="8.625" style="2"/>
    <col min="765" max="765" width="5.625" style="2" customWidth="1"/>
    <col min="766" max="766" width="32.625" style="2" customWidth="1"/>
    <col min="767" max="767" width="5.625" style="2" customWidth="1"/>
    <col min="768" max="768" width="32.625" style="2" customWidth="1"/>
    <col min="769" max="774" width="8.625" style="2"/>
    <col min="775" max="775" width="32.625" style="2" customWidth="1"/>
    <col min="776" max="776" width="5.625" style="2" customWidth="1"/>
    <col min="777" max="777" width="32.625" style="2" customWidth="1"/>
    <col min="778" max="778" width="5.625" style="2" customWidth="1"/>
    <col min="779" max="1020" width="8.625" style="2"/>
    <col min="1021" max="1021" width="5.625" style="2" customWidth="1"/>
    <col min="1022" max="1022" width="32.625" style="2" customWidth="1"/>
    <col min="1023" max="1023" width="5.625" style="2" customWidth="1"/>
    <col min="1024" max="1024" width="32.625" style="2" customWidth="1"/>
    <col min="1025" max="1030" width="8.625" style="2"/>
    <col min="1031" max="1031" width="32.625" style="2" customWidth="1"/>
    <col min="1032" max="1032" width="5.625" style="2" customWidth="1"/>
    <col min="1033" max="1033" width="32.625" style="2" customWidth="1"/>
    <col min="1034" max="1034" width="5.625" style="2" customWidth="1"/>
    <col min="1035" max="1276" width="8.625" style="2"/>
    <col min="1277" max="1277" width="5.625" style="2" customWidth="1"/>
    <col min="1278" max="1278" width="32.625" style="2" customWidth="1"/>
    <col min="1279" max="1279" width="5.625" style="2" customWidth="1"/>
    <col min="1280" max="1280" width="32.625" style="2" customWidth="1"/>
    <col min="1281" max="1286" width="8.625" style="2"/>
    <col min="1287" max="1287" width="32.625" style="2" customWidth="1"/>
    <col min="1288" max="1288" width="5.625" style="2" customWidth="1"/>
    <col min="1289" max="1289" width="32.625" style="2" customWidth="1"/>
    <col min="1290" max="1290" width="5.625" style="2" customWidth="1"/>
    <col min="1291" max="1532" width="8.625" style="2"/>
    <col min="1533" max="1533" width="5.625" style="2" customWidth="1"/>
    <col min="1534" max="1534" width="32.625" style="2" customWidth="1"/>
    <col min="1535" max="1535" width="5.625" style="2" customWidth="1"/>
    <col min="1536" max="1536" width="32.625" style="2" customWidth="1"/>
    <col min="1537" max="1542" width="8.625" style="2"/>
    <col min="1543" max="1543" width="32.625" style="2" customWidth="1"/>
    <col min="1544" max="1544" width="5.625" style="2" customWidth="1"/>
    <col min="1545" max="1545" width="32.625" style="2" customWidth="1"/>
    <col min="1546" max="1546" width="5.625" style="2" customWidth="1"/>
    <col min="1547" max="1788" width="8.625" style="2"/>
    <col min="1789" max="1789" width="5.625" style="2" customWidth="1"/>
    <col min="1790" max="1790" width="32.625" style="2" customWidth="1"/>
    <col min="1791" max="1791" width="5.625" style="2" customWidth="1"/>
    <col min="1792" max="1792" width="32.625" style="2" customWidth="1"/>
    <col min="1793" max="1798" width="8.625" style="2"/>
    <col min="1799" max="1799" width="32.625" style="2" customWidth="1"/>
    <col min="1800" max="1800" width="5.625" style="2" customWidth="1"/>
    <col min="1801" max="1801" width="32.625" style="2" customWidth="1"/>
    <col min="1802" max="1802" width="5.625" style="2" customWidth="1"/>
    <col min="1803" max="2044" width="8.625" style="2"/>
    <col min="2045" max="2045" width="5.625" style="2" customWidth="1"/>
    <col min="2046" max="2046" width="32.625" style="2" customWidth="1"/>
    <col min="2047" max="2047" width="5.625" style="2" customWidth="1"/>
    <col min="2048" max="2048" width="32.625" style="2" customWidth="1"/>
    <col min="2049" max="2054" width="8.625" style="2"/>
    <col min="2055" max="2055" width="32.625" style="2" customWidth="1"/>
    <col min="2056" max="2056" width="5.625" style="2" customWidth="1"/>
    <col min="2057" max="2057" width="32.625" style="2" customWidth="1"/>
    <col min="2058" max="2058" width="5.625" style="2" customWidth="1"/>
    <col min="2059" max="2300" width="8.625" style="2"/>
    <col min="2301" max="2301" width="5.625" style="2" customWidth="1"/>
    <col min="2302" max="2302" width="32.625" style="2" customWidth="1"/>
    <col min="2303" max="2303" width="5.625" style="2" customWidth="1"/>
    <col min="2304" max="2304" width="32.625" style="2" customWidth="1"/>
    <col min="2305" max="2310" width="8.625" style="2"/>
    <col min="2311" max="2311" width="32.625" style="2" customWidth="1"/>
    <col min="2312" max="2312" width="5.625" style="2" customWidth="1"/>
    <col min="2313" max="2313" width="32.625" style="2" customWidth="1"/>
    <col min="2314" max="2314" width="5.625" style="2" customWidth="1"/>
    <col min="2315" max="2556" width="8.625" style="2"/>
    <col min="2557" max="2557" width="5.625" style="2" customWidth="1"/>
    <col min="2558" max="2558" width="32.625" style="2" customWidth="1"/>
    <col min="2559" max="2559" width="5.625" style="2" customWidth="1"/>
    <col min="2560" max="2560" width="32.625" style="2" customWidth="1"/>
    <col min="2561" max="2566" width="8.625" style="2"/>
    <col min="2567" max="2567" width="32.625" style="2" customWidth="1"/>
    <col min="2568" max="2568" width="5.625" style="2" customWidth="1"/>
    <col min="2569" max="2569" width="32.625" style="2" customWidth="1"/>
    <col min="2570" max="2570" width="5.625" style="2" customWidth="1"/>
    <col min="2571" max="2812" width="8.625" style="2"/>
    <col min="2813" max="2813" width="5.625" style="2" customWidth="1"/>
    <col min="2814" max="2814" width="32.625" style="2" customWidth="1"/>
    <col min="2815" max="2815" width="5.625" style="2" customWidth="1"/>
    <col min="2816" max="2816" width="32.625" style="2" customWidth="1"/>
    <col min="2817" max="2822" width="8.625" style="2"/>
    <col min="2823" max="2823" width="32.625" style="2" customWidth="1"/>
    <col min="2824" max="2824" width="5.625" style="2" customWidth="1"/>
    <col min="2825" max="2825" width="32.625" style="2" customWidth="1"/>
    <col min="2826" max="2826" width="5.625" style="2" customWidth="1"/>
    <col min="2827" max="3068" width="8.625" style="2"/>
    <col min="3069" max="3069" width="5.625" style="2" customWidth="1"/>
    <col min="3070" max="3070" width="32.625" style="2" customWidth="1"/>
    <col min="3071" max="3071" width="5.625" style="2" customWidth="1"/>
    <col min="3072" max="3072" width="32.625" style="2" customWidth="1"/>
    <col min="3073" max="3078" width="8.625" style="2"/>
    <col min="3079" max="3079" width="32.625" style="2" customWidth="1"/>
    <col min="3080" max="3080" width="5.625" style="2" customWidth="1"/>
    <col min="3081" max="3081" width="32.625" style="2" customWidth="1"/>
    <col min="3082" max="3082" width="5.625" style="2" customWidth="1"/>
    <col min="3083" max="3324" width="8.625" style="2"/>
    <col min="3325" max="3325" width="5.625" style="2" customWidth="1"/>
    <col min="3326" max="3326" width="32.625" style="2" customWidth="1"/>
    <col min="3327" max="3327" width="5.625" style="2" customWidth="1"/>
    <col min="3328" max="3328" width="32.625" style="2" customWidth="1"/>
    <col min="3329" max="3334" width="8.625" style="2"/>
    <col min="3335" max="3335" width="32.625" style="2" customWidth="1"/>
    <col min="3336" max="3336" width="5.625" style="2" customWidth="1"/>
    <col min="3337" max="3337" width="32.625" style="2" customWidth="1"/>
    <col min="3338" max="3338" width="5.625" style="2" customWidth="1"/>
    <col min="3339" max="3580" width="8.625" style="2"/>
    <col min="3581" max="3581" width="5.625" style="2" customWidth="1"/>
    <col min="3582" max="3582" width="32.625" style="2" customWidth="1"/>
    <col min="3583" max="3583" width="5.625" style="2" customWidth="1"/>
    <col min="3584" max="3584" width="32.625" style="2" customWidth="1"/>
    <col min="3585" max="3590" width="8.625" style="2"/>
    <col min="3591" max="3591" width="32.625" style="2" customWidth="1"/>
    <col min="3592" max="3592" width="5.625" style="2" customWidth="1"/>
    <col min="3593" max="3593" width="32.625" style="2" customWidth="1"/>
    <col min="3594" max="3594" width="5.625" style="2" customWidth="1"/>
    <col min="3595" max="3836" width="8.625" style="2"/>
    <col min="3837" max="3837" width="5.625" style="2" customWidth="1"/>
    <col min="3838" max="3838" width="32.625" style="2" customWidth="1"/>
    <col min="3839" max="3839" width="5.625" style="2" customWidth="1"/>
    <col min="3840" max="3840" width="32.625" style="2" customWidth="1"/>
    <col min="3841" max="3846" width="8.625" style="2"/>
    <col min="3847" max="3847" width="32.625" style="2" customWidth="1"/>
    <col min="3848" max="3848" width="5.625" style="2" customWidth="1"/>
    <col min="3849" max="3849" width="32.625" style="2" customWidth="1"/>
    <col min="3850" max="3850" width="5.625" style="2" customWidth="1"/>
    <col min="3851" max="4092" width="8.625" style="2"/>
    <col min="4093" max="4093" width="5.625" style="2" customWidth="1"/>
    <col min="4094" max="4094" width="32.625" style="2" customWidth="1"/>
    <col min="4095" max="4095" width="5.625" style="2" customWidth="1"/>
    <col min="4096" max="4096" width="32.625" style="2" customWidth="1"/>
    <col min="4097" max="4102" width="8.625" style="2"/>
    <col min="4103" max="4103" width="32.625" style="2" customWidth="1"/>
    <col min="4104" max="4104" width="5.625" style="2" customWidth="1"/>
    <col min="4105" max="4105" width="32.625" style="2" customWidth="1"/>
    <col min="4106" max="4106" width="5.625" style="2" customWidth="1"/>
    <col min="4107" max="4348" width="8.625" style="2"/>
    <col min="4349" max="4349" width="5.625" style="2" customWidth="1"/>
    <col min="4350" max="4350" width="32.625" style="2" customWidth="1"/>
    <col min="4351" max="4351" width="5.625" style="2" customWidth="1"/>
    <col min="4352" max="4352" width="32.625" style="2" customWidth="1"/>
    <col min="4353" max="4358" width="8.625" style="2"/>
    <col min="4359" max="4359" width="32.625" style="2" customWidth="1"/>
    <col min="4360" max="4360" width="5.625" style="2" customWidth="1"/>
    <col min="4361" max="4361" width="32.625" style="2" customWidth="1"/>
    <col min="4362" max="4362" width="5.625" style="2" customWidth="1"/>
    <col min="4363" max="4604" width="8.625" style="2"/>
    <col min="4605" max="4605" width="5.625" style="2" customWidth="1"/>
    <col min="4606" max="4606" width="32.625" style="2" customWidth="1"/>
    <col min="4607" max="4607" width="5.625" style="2" customWidth="1"/>
    <col min="4608" max="4608" width="32.625" style="2" customWidth="1"/>
    <col min="4609" max="4614" width="8.625" style="2"/>
    <col min="4615" max="4615" width="32.625" style="2" customWidth="1"/>
    <col min="4616" max="4616" width="5.625" style="2" customWidth="1"/>
    <col min="4617" max="4617" width="32.625" style="2" customWidth="1"/>
    <col min="4618" max="4618" width="5.625" style="2" customWidth="1"/>
    <col min="4619" max="4860" width="8.625" style="2"/>
    <col min="4861" max="4861" width="5.625" style="2" customWidth="1"/>
    <col min="4862" max="4862" width="32.625" style="2" customWidth="1"/>
    <col min="4863" max="4863" width="5.625" style="2" customWidth="1"/>
    <col min="4864" max="4864" width="32.625" style="2" customWidth="1"/>
    <col min="4865" max="4870" width="8.625" style="2"/>
    <col min="4871" max="4871" width="32.625" style="2" customWidth="1"/>
    <col min="4872" max="4872" width="5.625" style="2" customWidth="1"/>
    <col min="4873" max="4873" width="32.625" style="2" customWidth="1"/>
    <col min="4874" max="4874" width="5.625" style="2" customWidth="1"/>
    <col min="4875" max="5116" width="8.625" style="2"/>
    <col min="5117" max="5117" width="5.625" style="2" customWidth="1"/>
    <col min="5118" max="5118" width="32.625" style="2" customWidth="1"/>
    <col min="5119" max="5119" width="5.625" style="2" customWidth="1"/>
    <col min="5120" max="5120" width="32.625" style="2" customWidth="1"/>
    <col min="5121" max="5126" width="8.625" style="2"/>
    <col min="5127" max="5127" width="32.625" style="2" customWidth="1"/>
    <col min="5128" max="5128" width="5.625" style="2" customWidth="1"/>
    <col min="5129" max="5129" width="32.625" style="2" customWidth="1"/>
    <col min="5130" max="5130" width="5.625" style="2" customWidth="1"/>
    <col min="5131" max="5372" width="8.625" style="2"/>
    <col min="5373" max="5373" width="5.625" style="2" customWidth="1"/>
    <col min="5374" max="5374" width="32.625" style="2" customWidth="1"/>
    <col min="5375" max="5375" width="5.625" style="2" customWidth="1"/>
    <col min="5376" max="5376" width="32.625" style="2" customWidth="1"/>
    <col min="5377" max="5382" width="8.625" style="2"/>
    <col min="5383" max="5383" width="32.625" style="2" customWidth="1"/>
    <col min="5384" max="5384" width="5.625" style="2" customWidth="1"/>
    <col min="5385" max="5385" width="32.625" style="2" customWidth="1"/>
    <col min="5386" max="5386" width="5.625" style="2" customWidth="1"/>
    <col min="5387" max="5628" width="8.625" style="2"/>
    <col min="5629" max="5629" width="5.625" style="2" customWidth="1"/>
    <col min="5630" max="5630" width="32.625" style="2" customWidth="1"/>
    <col min="5631" max="5631" width="5.625" style="2" customWidth="1"/>
    <col min="5632" max="5632" width="32.625" style="2" customWidth="1"/>
    <col min="5633" max="5638" width="8.625" style="2"/>
    <col min="5639" max="5639" width="32.625" style="2" customWidth="1"/>
    <col min="5640" max="5640" width="5.625" style="2" customWidth="1"/>
    <col min="5641" max="5641" width="32.625" style="2" customWidth="1"/>
    <col min="5642" max="5642" width="5.625" style="2" customWidth="1"/>
    <col min="5643" max="5884" width="8.625" style="2"/>
    <col min="5885" max="5885" width="5.625" style="2" customWidth="1"/>
    <col min="5886" max="5886" width="32.625" style="2" customWidth="1"/>
    <col min="5887" max="5887" width="5.625" style="2" customWidth="1"/>
    <col min="5888" max="5888" width="32.625" style="2" customWidth="1"/>
    <col min="5889" max="5894" width="8.625" style="2"/>
    <col min="5895" max="5895" width="32.625" style="2" customWidth="1"/>
    <col min="5896" max="5896" width="5.625" style="2" customWidth="1"/>
    <col min="5897" max="5897" width="32.625" style="2" customWidth="1"/>
    <col min="5898" max="5898" width="5.625" style="2" customWidth="1"/>
    <col min="5899" max="6140" width="8.625" style="2"/>
    <col min="6141" max="6141" width="5.625" style="2" customWidth="1"/>
    <col min="6142" max="6142" width="32.625" style="2" customWidth="1"/>
    <col min="6143" max="6143" width="5.625" style="2" customWidth="1"/>
    <col min="6144" max="6144" width="32.625" style="2" customWidth="1"/>
    <col min="6145" max="6150" width="8.625" style="2"/>
    <col min="6151" max="6151" width="32.625" style="2" customWidth="1"/>
    <col min="6152" max="6152" width="5.625" style="2" customWidth="1"/>
    <col min="6153" max="6153" width="32.625" style="2" customWidth="1"/>
    <col min="6154" max="6154" width="5.625" style="2" customWidth="1"/>
    <col min="6155" max="6396" width="8.625" style="2"/>
    <col min="6397" max="6397" width="5.625" style="2" customWidth="1"/>
    <col min="6398" max="6398" width="32.625" style="2" customWidth="1"/>
    <col min="6399" max="6399" width="5.625" style="2" customWidth="1"/>
    <col min="6400" max="6400" width="32.625" style="2" customWidth="1"/>
    <col min="6401" max="6406" width="8.625" style="2"/>
    <col min="6407" max="6407" width="32.625" style="2" customWidth="1"/>
    <col min="6408" max="6408" width="5.625" style="2" customWidth="1"/>
    <col min="6409" max="6409" width="32.625" style="2" customWidth="1"/>
    <col min="6410" max="6410" width="5.625" style="2" customWidth="1"/>
    <col min="6411" max="6652" width="8.625" style="2"/>
    <col min="6653" max="6653" width="5.625" style="2" customWidth="1"/>
    <col min="6654" max="6654" width="32.625" style="2" customWidth="1"/>
    <col min="6655" max="6655" width="5.625" style="2" customWidth="1"/>
    <col min="6656" max="6656" width="32.625" style="2" customWidth="1"/>
    <col min="6657" max="6662" width="8.625" style="2"/>
    <col min="6663" max="6663" width="32.625" style="2" customWidth="1"/>
    <col min="6664" max="6664" width="5.625" style="2" customWidth="1"/>
    <col min="6665" max="6665" width="32.625" style="2" customWidth="1"/>
    <col min="6666" max="6666" width="5.625" style="2" customWidth="1"/>
    <col min="6667" max="6908" width="8.625" style="2"/>
    <col min="6909" max="6909" width="5.625" style="2" customWidth="1"/>
    <col min="6910" max="6910" width="32.625" style="2" customWidth="1"/>
    <col min="6911" max="6911" width="5.625" style="2" customWidth="1"/>
    <col min="6912" max="6912" width="32.625" style="2" customWidth="1"/>
    <col min="6913" max="6918" width="8.625" style="2"/>
    <col min="6919" max="6919" width="32.625" style="2" customWidth="1"/>
    <col min="6920" max="6920" width="5.625" style="2" customWidth="1"/>
    <col min="6921" max="6921" width="32.625" style="2" customWidth="1"/>
    <col min="6922" max="6922" width="5.625" style="2" customWidth="1"/>
    <col min="6923" max="7164" width="8.625" style="2"/>
    <col min="7165" max="7165" width="5.625" style="2" customWidth="1"/>
    <col min="7166" max="7166" width="32.625" style="2" customWidth="1"/>
    <col min="7167" max="7167" width="5.625" style="2" customWidth="1"/>
    <col min="7168" max="7168" width="32.625" style="2" customWidth="1"/>
    <col min="7169" max="7174" width="8.625" style="2"/>
    <col min="7175" max="7175" width="32.625" style="2" customWidth="1"/>
    <col min="7176" max="7176" width="5.625" style="2" customWidth="1"/>
    <col min="7177" max="7177" width="32.625" style="2" customWidth="1"/>
    <col min="7178" max="7178" width="5.625" style="2" customWidth="1"/>
    <col min="7179" max="7420" width="8.625" style="2"/>
    <col min="7421" max="7421" width="5.625" style="2" customWidth="1"/>
    <col min="7422" max="7422" width="32.625" style="2" customWidth="1"/>
    <col min="7423" max="7423" width="5.625" style="2" customWidth="1"/>
    <col min="7424" max="7424" width="32.625" style="2" customWidth="1"/>
    <col min="7425" max="7430" width="8.625" style="2"/>
    <col min="7431" max="7431" width="32.625" style="2" customWidth="1"/>
    <col min="7432" max="7432" width="5.625" style="2" customWidth="1"/>
    <col min="7433" max="7433" width="32.625" style="2" customWidth="1"/>
    <col min="7434" max="7434" width="5.625" style="2" customWidth="1"/>
    <col min="7435" max="7676" width="8.625" style="2"/>
    <col min="7677" max="7677" width="5.625" style="2" customWidth="1"/>
    <col min="7678" max="7678" width="32.625" style="2" customWidth="1"/>
    <col min="7679" max="7679" width="5.625" style="2" customWidth="1"/>
    <col min="7680" max="7680" width="32.625" style="2" customWidth="1"/>
    <col min="7681" max="7686" width="8.625" style="2"/>
    <col min="7687" max="7687" width="32.625" style="2" customWidth="1"/>
    <col min="7688" max="7688" width="5.625" style="2" customWidth="1"/>
    <col min="7689" max="7689" width="32.625" style="2" customWidth="1"/>
    <col min="7690" max="7690" width="5.625" style="2" customWidth="1"/>
    <col min="7691" max="7932" width="8.625" style="2"/>
    <col min="7933" max="7933" width="5.625" style="2" customWidth="1"/>
    <col min="7934" max="7934" width="32.625" style="2" customWidth="1"/>
    <col min="7935" max="7935" width="5.625" style="2" customWidth="1"/>
    <col min="7936" max="7936" width="32.625" style="2" customWidth="1"/>
    <col min="7937" max="7942" width="8.625" style="2"/>
    <col min="7943" max="7943" width="32.625" style="2" customWidth="1"/>
    <col min="7944" max="7944" width="5.625" style="2" customWidth="1"/>
    <col min="7945" max="7945" width="32.625" style="2" customWidth="1"/>
    <col min="7946" max="7946" width="5.625" style="2" customWidth="1"/>
    <col min="7947" max="8188" width="8.625" style="2"/>
    <col min="8189" max="8189" width="5.625" style="2" customWidth="1"/>
    <col min="8190" max="8190" width="32.625" style="2" customWidth="1"/>
    <col min="8191" max="8191" width="5.625" style="2" customWidth="1"/>
    <col min="8192" max="8192" width="32.625" style="2" customWidth="1"/>
    <col min="8193" max="8198" width="8.625" style="2"/>
    <col min="8199" max="8199" width="32.625" style="2" customWidth="1"/>
    <col min="8200" max="8200" width="5.625" style="2" customWidth="1"/>
    <col min="8201" max="8201" width="32.625" style="2" customWidth="1"/>
    <col min="8202" max="8202" width="5.625" style="2" customWidth="1"/>
    <col min="8203" max="8444" width="8.625" style="2"/>
    <col min="8445" max="8445" width="5.625" style="2" customWidth="1"/>
    <col min="8446" max="8446" width="32.625" style="2" customWidth="1"/>
    <col min="8447" max="8447" width="5.625" style="2" customWidth="1"/>
    <col min="8448" max="8448" width="32.625" style="2" customWidth="1"/>
    <col min="8449" max="8454" width="8.625" style="2"/>
    <col min="8455" max="8455" width="32.625" style="2" customWidth="1"/>
    <col min="8456" max="8456" width="5.625" style="2" customWidth="1"/>
    <col min="8457" max="8457" width="32.625" style="2" customWidth="1"/>
    <col min="8458" max="8458" width="5.625" style="2" customWidth="1"/>
    <col min="8459" max="8700" width="8.625" style="2"/>
    <col min="8701" max="8701" width="5.625" style="2" customWidth="1"/>
    <col min="8702" max="8702" width="32.625" style="2" customWidth="1"/>
    <col min="8703" max="8703" width="5.625" style="2" customWidth="1"/>
    <col min="8704" max="8704" width="32.625" style="2" customWidth="1"/>
    <col min="8705" max="8710" width="8.625" style="2"/>
    <col min="8711" max="8711" width="32.625" style="2" customWidth="1"/>
    <col min="8712" max="8712" width="5.625" style="2" customWidth="1"/>
    <col min="8713" max="8713" width="32.625" style="2" customWidth="1"/>
    <col min="8714" max="8714" width="5.625" style="2" customWidth="1"/>
    <col min="8715" max="8956" width="8.625" style="2"/>
    <col min="8957" max="8957" width="5.625" style="2" customWidth="1"/>
    <col min="8958" max="8958" width="32.625" style="2" customWidth="1"/>
    <col min="8959" max="8959" width="5.625" style="2" customWidth="1"/>
    <col min="8960" max="8960" width="32.625" style="2" customWidth="1"/>
    <col min="8961" max="8966" width="8.625" style="2"/>
    <col min="8967" max="8967" width="32.625" style="2" customWidth="1"/>
    <col min="8968" max="8968" width="5.625" style="2" customWidth="1"/>
    <col min="8969" max="8969" width="32.625" style="2" customWidth="1"/>
    <col min="8970" max="8970" width="5.625" style="2" customWidth="1"/>
    <col min="8971" max="9212" width="8.625" style="2"/>
    <col min="9213" max="9213" width="5.625" style="2" customWidth="1"/>
    <col min="9214" max="9214" width="32.625" style="2" customWidth="1"/>
    <col min="9215" max="9215" width="5.625" style="2" customWidth="1"/>
    <col min="9216" max="9216" width="32.625" style="2" customWidth="1"/>
    <col min="9217" max="9222" width="8.625" style="2"/>
    <col min="9223" max="9223" width="32.625" style="2" customWidth="1"/>
    <col min="9224" max="9224" width="5.625" style="2" customWidth="1"/>
    <col min="9225" max="9225" width="32.625" style="2" customWidth="1"/>
    <col min="9226" max="9226" width="5.625" style="2" customWidth="1"/>
    <col min="9227" max="9468" width="8.625" style="2"/>
    <col min="9469" max="9469" width="5.625" style="2" customWidth="1"/>
    <col min="9470" max="9470" width="32.625" style="2" customWidth="1"/>
    <col min="9471" max="9471" width="5.625" style="2" customWidth="1"/>
    <col min="9472" max="9472" width="32.625" style="2" customWidth="1"/>
    <col min="9473" max="9478" width="8.625" style="2"/>
    <col min="9479" max="9479" width="32.625" style="2" customWidth="1"/>
    <col min="9480" max="9480" width="5.625" style="2" customWidth="1"/>
    <col min="9481" max="9481" width="32.625" style="2" customWidth="1"/>
    <col min="9482" max="9482" width="5.625" style="2" customWidth="1"/>
    <col min="9483" max="9724" width="8.625" style="2"/>
    <col min="9725" max="9725" width="5.625" style="2" customWidth="1"/>
    <col min="9726" max="9726" width="32.625" style="2" customWidth="1"/>
    <col min="9727" max="9727" width="5.625" style="2" customWidth="1"/>
    <col min="9728" max="9728" width="32.625" style="2" customWidth="1"/>
    <col min="9729" max="9734" width="8.625" style="2"/>
    <col min="9735" max="9735" width="32.625" style="2" customWidth="1"/>
    <col min="9736" max="9736" width="5.625" style="2" customWidth="1"/>
    <col min="9737" max="9737" width="32.625" style="2" customWidth="1"/>
    <col min="9738" max="9738" width="5.625" style="2" customWidth="1"/>
    <col min="9739" max="9980" width="8.625" style="2"/>
    <col min="9981" max="9981" width="5.625" style="2" customWidth="1"/>
    <col min="9982" max="9982" width="32.625" style="2" customWidth="1"/>
    <col min="9983" max="9983" width="5.625" style="2" customWidth="1"/>
    <col min="9984" max="9984" width="32.625" style="2" customWidth="1"/>
    <col min="9985" max="9990" width="8.625" style="2"/>
    <col min="9991" max="9991" width="32.625" style="2" customWidth="1"/>
    <col min="9992" max="9992" width="5.625" style="2" customWidth="1"/>
    <col min="9993" max="9993" width="32.625" style="2" customWidth="1"/>
    <col min="9994" max="9994" width="5.625" style="2" customWidth="1"/>
    <col min="9995" max="10236" width="8.625" style="2"/>
    <col min="10237" max="10237" width="5.625" style="2" customWidth="1"/>
    <col min="10238" max="10238" width="32.625" style="2" customWidth="1"/>
    <col min="10239" max="10239" width="5.625" style="2" customWidth="1"/>
    <col min="10240" max="10240" width="32.625" style="2" customWidth="1"/>
    <col min="10241" max="10246" width="8.625" style="2"/>
    <col min="10247" max="10247" width="32.625" style="2" customWidth="1"/>
    <col min="10248" max="10248" width="5.625" style="2" customWidth="1"/>
    <col min="10249" max="10249" width="32.625" style="2" customWidth="1"/>
    <col min="10250" max="10250" width="5.625" style="2" customWidth="1"/>
    <col min="10251" max="10492" width="8.625" style="2"/>
    <col min="10493" max="10493" width="5.625" style="2" customWidth="1"/>
    <col min="10494" max="10494" width="32.625" style="2" customWidth="1"/>
    <col min="10495" max="10495" width="5.625" style="2" customWidth="1"/>
    <col min="10496" max="10496" width="32.625" style="2" customWidth="1"/>
    <col min="10497" max="10502" width="8.625" style="2"/>
    <col min="10503" max="10503" width="32.625" style="2" customWidth="1"/>
    <col min="10504" max="10504" width="5.625" style="2" customWidth="1"/>
    <col min="10505" max="10505" width="32.625" style="2" customWidth="1"/>
    <col min="10506" max="10506" width="5.625" style="2" customWidth="1"/>
    <col min="10507" max="10748" width="8.625" style="2"/>
    <col min="10749" max="10749" width="5.625" style="2" customWidth="1"/>
    <col min="10750" max="10750" width="32.625" style="2" customWidth="1"/>
    <col min="10751" max="10751" width="5.625" style="2" customWidth="1"/>
    <col min="10752" max="10752" width="32.625" style="2" customWidth="1"/>
    <col min="10753" max="10758" width="8.625" style="2"/>
    <col min="10759" max="10759" width="32.625" style="2" customWidth="1"/>
    <col min="10760" max="10760" width="5.625" style="2" customWidth="1"/>
    <col min="10761" max="10761" width="32.625" style="2" customWidth="1"/>
    <col min="10762" max="10762" width="5.625" style="2" customWidth="1"/>
    <col min="10763" max="11004" width="8.625" style="2"/>
    <col min="11005" max="11005" width="5.625" style="2" customWidth="1"/>
    <col min="11006" max="11006" width="32.625" style="2" customWidth="1"/>
    <col min="11007" max="11007" width="5.625" style="2" customWidth="1"/>
    <col min="11008" max="11008" width="32.625" style="2" customWidth="1"/>
    <col min="11009" max="11014" width="8.625" style="2"/>
    <col min="11015" max="11015" width="32.625" style="2" customWidth="1"/>
    <col min="11016" max="11016" width="5.625" style="2" customWidth="1"/>
    <col min="11017" max="11017" width="32.625" style="2" customWidth="1"/>
    <col min="11018" max="11018" width="5.625" style="2" customWidth="1"/>
    <col min="11019" max="11260" width="8.625" style="2"/>
    <col min="11261" max="11261" width="5.625" style="2" customWidth="1"/>
    <col min="11262" max="11262" width="32.625" style="2" customWidth="1"/>
    <col min="11263" max="11263" width="5.625" style="2" customWidth="1"/>
    <col min="11264" max="11264" width="32.625" style="2" customWidth="1"/>
    <col min="11265" max="11270" width="8.625" style="2"/>
    <col min="11271" max="11271" width="32.625" style="2" customWidth="1"/>
    <col min="11272" max="11272" width="5.625" style="2" customWidth="1"/>
    <col min="11273" max="11273" width="32.625" style="2" customWidth="1"/>
    <col min="11274" max="11274" width="5.625" style="2" customWidth="1"/>
    <col min="11275" max="11516" width="8.625" style="2"/>
    <col min="11517" max="11517" width="5.625" style="2" customWidth="1"/>
    <col min="11518" max="11518" width="32.625" style="2" customWidth="1"/>
    <col min="11519" max="11519" width="5.625" style="2" customWidth="1"/>
    <col min="11520" max="11520" width="32.625" style="2" customWidth="1"/>
    <col min="11521" max="11526" width="8.625" style="2"/>
    <col min="11527" max="11527" width="32.625" style="2" customWidth="1"/>
    <col min="11528" max="11528" width="5.625" style="2" customWidth="1"/>
    <col min="11529" max="11529" width="32.625" style="2" customWidth="1"/>
    <col min="11530" max="11530" width="5.625" style="2" customWidth="1"/>
    <col min="11531" max="11772" width="8.625" style="2"/>
    <col min="11773" max="11773" width="5.625" style="2" customWidth="1"/>
    <col min="11774" max="11774" width="32.625" style="2" customWidth="1"/>
    <col min="11775" max="11775" width="5.625" style="2" customWidth="1"/>
    <col min="11776" max="11776" width="32.625" style="2" customWidth="1"/>
    <col min="11777" max="11782" width="8.625" style="2"/>
    <col min="11783" max="11783" width="32.625" style="2" customWidth="1"/>
    <col min="11784" max="11784" width="5.625" style="2" customWidth="1"/>
    <col min="11785" max="11785" width="32.625" style="2" customWidth="1"/>
    <col min="11786" max="11786" width="5.625" style="2" customWidth="1"/>
    <col min="11787" max="12028" width="8.625" style="2"/>
    <col min="12029" max="12029" width="5.625" style="2" customWidth="1"/>
    <col min="12030" max="12030" width="32.625" style="2" customWidth="1"/>
    <col min="12031" max="12031" width="5.625" style="2" customWidth="1"/>
    <col min="12032" max="12032" width="32.625" style="2" customWidth="1"/>
    <col min="12033" max="12038" width="8.625" style="2"/>
    <col min="12039" max="12039" width="32.625" style="2" customWidth="1"/>
    <col min="12040" max="12040" width="5.625" style="2" customWidth="1"/>
    <col min="12041" max="12041" width="32.625" style="2" customWidth="1"/>
    <col min="12042" max="12042" width="5.625" style="2" customWidth="1"/>
    <col min="12043" max="12284" width="8.625" style="2"/>
    <col min="12285" max="12285" width="5.625" style="2" customWidth="1"/>
    <col min="12286" max="12286" width="32.625" style="2" customWidth="1"/>
    <col min="12287" max="12287" width="5.625" style="2" customWidth="1"/>
    <col min="12288" max="12288" width="32.625" style="2" customWidth="1"/>
    <col min="12289" max="12294" width="8.625" style="2"/>
    <col min="12295" max="12295" width="32.625" style="2" customWidth="1"/>
    <col min="12296" max="12296" width="5.625" style="2" customWidth="1"/>
    <col min="12297" max="12297" width="32.625" style="2" customWidth="1"/>
    <col min="12298" max="12298" width="5.625" style="2" customWidth="1"/>
    <col min="12299" max="12540" width="8.625" style="2"/>
    <col min="12541" max="12541" width="5.625" style="2" customWidth="1"/>
    <col min="12542" max="12542" width="32.625" style="2" customWidth="1"/>
    <col min="12543" max="12543" width="5.625" style="2" customWidth="1"/>
    <col min="12544" max="12544" width="32.625" style="2" customWidth="1"/>
    <col min="12545" max="12550" width="8.625" style="2"/>
    <col min="12551" max="12551" width="32.625" style="2" customWidth="1"/>
    <col min="12552" max="12552" width="5.625" style="2" customWidth="1"/>
    <col min="12553" max="12553" width="32.625" style="2" customWidth="1"/>
    <col min="12554" max="12554" width="5.625" style="2" customWidth="1"/>
    <col min="12555" max="12796" width="8.625" style="2"/>
    <col min="12797" max="12797" width="5.625" style="2" customWidth="1"/>
    <col min="12798" max="12798" width="32.625" style="2" customWidth="1"/>
    <col min="12799" max="12799" width="5.625" style="2" customWidth="1"/>
    <col min="12800" max="12800" width="32.625" style="2" customWidth="1"/>
    <col min="12801" max="12806" width="8.625" style="2"/>
    <col min="12807" max="12807" width="32.625" style="2" customWidth="1"/>
    <col min="12808" max="12808" width="5.625" style="2" customWidth="1"/>
    <col min="12809" max="12809" width="32.625" style="2" customWidth="1"/>
    <col min="12810" max="12810" width="5.625" style="2" customWidth="1"/>
    <col min="12811" max="13052" width="8.625" style="2"/>
    <col min="13053" max="13053" width="5.625" style="2" customWidth="1"/>
    <col min="13054" max="13054" width="32.625" style="2" customWidth="1"/>
    <col min="13055" max="13055" width="5.625" style="2" customWidth="1"/>
    <col min="13056" max="13056" width="32.625" style="2" customWidth="1"/>
    <col min="13057" max="13062" width="8.625" style="2"/>
    <col min="13063" max="13063" width="32.625" style="2" customWidth="1"/>
    <col min="13064" max="13064" width="5.625" style="2" customWidth="1"/>
    <col min="13065" max="13065" width="32.625" style="2" customWidth="1"/>
    <col min="13066" max="13066" width="5.625" style="2" customWidth="1"/>
    <col min="13067" max="13308" width="8.625" style="2"/>
    <col min="13309" max="13309" width="5.625" style="2" customWidth="1"/>
    <col min="13310" max="13310" width="32.625" style="2" customWidth="1"/>
    <col min="13311" max="13311" width="5.625" style="2" customWidth="1"/>
    <col min="13312" max="13312" width="32.625" style="2" customWidth="1"/>
    <col min="13313" max="13318" width="8.625" style="2"/>
    <col min="13319" max="13319" width="32.625" style="2" customWidth="1"/>
    <col min="13320" max="13320" width="5.625" style="2" customWidth="1"/>
    <col min="13321" max="13321" width="32.625" style="2" customWidth="1"/>
    <col min="13322" max="13322" width="5.625" style="2" customWidth="1"/>
    <col min="13323" max="13564" width="8.625" style="2"/>
    <col min="13565" max="13565" width="5.625" style="2" customWidth="1"/>
    <col min="13566" max="13566" width="32.625" style="2" customWidth="1"/>
    <col min="13567" max="13567" width="5.625" style="2" customWidth="1"/>
    <col min="13568" max="13568" width="32.625" style="2" customWidth="1"/>
    <col min="13569" max="13574" width="8.625" style="2"/>
    <col min="13575" max="13575" width="32.625" style="2" customWidth="1"/>
    <col min="13576" max="13576" width="5.625" style="2" customWidth="1"/>
    <col min="13577" max="13577" width="32.625" style="2" customWidth="1"/>
    <col min="13578" max="13578" width="5.625" style="2" customWidth="1"/>
    <col min="13579" max="13820" width="8.625" style="2"/>
    <col min="13821" max="13821" width="5.625" style="2" customWidth="1"/>
    <col min="13822" max="13822" width="32.625" style="2" customWidth="1"/>
    <col min="13823" max="13823" width="5.625" style="2" customWidth="1"/>
    <col min="13824" max="13824" width="32.625" style="2" customWidth="1"/>
    <col min="13825" max="13830" width="8.625" style="2"/>
    <col min="13831" max="13831" width="32.625" style="2" customWidth="1"/>
    <col min="13832" max="13832" width="5.625" style="2" customWidth="1"/>
    <col min="13833" max="13833" width="32.625" style="2" customWidth="1"/>
    <col min="13834" max="13834" width="5.625" style="2" customWidth="1"/>
    <col min="13835" max="14076" width="8.625" style="2"/>
    <col min="14077" max="14077" width="5.625" style="2" customWidth="1"/>
    <col min="14078" max="14078" width="32.625" style="2" customWidth="1"/>
    <col min="14079" max="14079" width="5.625" style="2" customWidth="1"/>
    <col min="14080" max="14080" width="32.625" style="2" customWidth="1"/>
    <col min="14081" max="14086" width="8.625" style="2"/>
    <col min="14087" max="14087" width="32.625" style="2" customWidth="1"/>
    <col min="14088" max="14088" width="5.625" style="2" customWidth="1"/>
    <col min="14089" max="14089" width="32.625" style="2" customWidth="1"/>
    <col min="14090" max="14090" width="5.625" style="2" customWidth="1"/>
    <col min="14091" max="14332" width="8.625" style="2"/>
    <col min="14333" max="14333" width="5.625" style="2" customWidth="1"/>
    <col min="14334" max="14334" width="32.625" style="2" customWidth="1"/>
    <col min="14335" max="14335" width="5.625" style="2" customWidth="1"/>
    <col min="14336" max="14336" width="32.625" style="2" customWidth="1"/>
    <col min="14337" max="14342" width="8.625" style="2"/>
    <col min="14343" max="14343" width="32.625" style="2" customWidth="1"/>
    <col min="14344" max="14344" width="5.625" style="2" customWidth="1"/>
    <col min="14345" max="14345" width="32.625" style="2" customWidth="1"/>
    <col min="14346" max="14346" width="5.625" style="2" customWidth="1"/>
    <col min="14347" max="14588" width="8.625" style="2"/>
    <col min="14589" max="14589" width="5.625" style="2" customWidth="1"/>
    <col min="14590" max="14590" width="32.625" style="2" customWidth="1"/>
    <col min="14591" max="14591" width="5.625" style="2" customWidth="1"/>
    <col min="14592" max="14592" width="32.625" style="2" customWidth="1"/>
    <col min="14593" max="14598" width="8.625" style="2"/>
    <col min="14599" max="14599" width="32.625" style="2" customWidth="1"/>
    <col min="14600" max="14600" width="5.625" style="2" customWidth="1"/>
    <col min="14601" max="14601" width="32.625" style="2" customWidth="1"/>
    <col min="14602" max="14602" width="5.625" style="2" customWidth="1"/>
    <col min="14603" max="14844" width="8.625" style="2"/>
    <col min="14845" max="14845" width="5.625" style="2" customWidth="1"/>
    <col min="14846" max="14846" width="32.625" style="2" customWidth="1"/>
    <col min="14847" max="14847" width="5.625" style="2" customWidth="1"/>
    <col min="14848" max="14848" width="32.625" style="2" customWidth="1"/>
    <col min="14849" max="14854" width="8.625" style="2"/>
    <col min="14855" max="14855" width="32.625" style="2" customWidth="1"/>
    <col min="14856" max="14856" width="5.625" style="2" customWidth="1"/>
    <col min="14857" max="14857" width="32.625" style="2" customWidth="1"/>
    <col min="14858" max="14858" width="5.625" style="2" customWidth="1"/>
    <col min="14859" max="15100" width="8.625" style="2"/>
    <col min="15101" max="15101" width="5.625" style="2" customWidth="1"/>
    <col min="15102" max="15102" width="32.625" style="2" customWidth="1"/>
    <col min="15103" max="15103" width="5.625" style="2" customWidth="1"/>
    <col min="15104" max="15104" width="32.625" style="2" customWidth="1"/>
    <col min="15105" max="15110" width="8.625" style="2"/>
    <col min="15111" max="15111" width="32.625" style="2" customWidth="1"/>
    <col min="15112" max="15112" width="5.625" style="2" customWidth="1"/>
    <col min="15113" max="15113" width="32.625" style="2" customWidth="1"/>
    <col min="15114" max="15114" width="5.625" style="2" customWidth="1"/>
    <col min="15115" max="15356" width="8.625" style="2"/>
    <col min="15357" max="15357" width="5.625" style="2" customWidth="1"/>
    <col min="15358" max="15358" width="32.625" style="2" customWidth="1"/>
    <col min="15359" max="15359" width="5.625" style="2" customWidth="1"/>
    <col min="15360" max="15360" width="32.625" style="2" customWidth="1"/>
    <col min="15361" max="15366" width="8.625" style="2"/>
    <col min="15367" max="15367" width="32.625" style="2" customWidth="1"/>
    <col min="15368" max="15368" width="5.625" style="2" customWidth="1"/>
    <col min="15369" max="15369" width="32.625" style="2" customWidth="1"/>
    <col min="15370" max="15370" width="5.625" style="2" customWidth="1"/>
    <col min="15371" max="15612" width="8.625" style="2"/>
    <col min="15613" max="15613" width="5.625" style="2" customWidth="1"/>
    <col min="15614" max="15614" width="32.625" style="2" customWidth="1"/>
    <col min="15615" max="15615" width="5.625" style="2" customWidth="1"/>
    <col min="15616" max="15616" width="32.625" style="2" customWidth="1"/>
    <col min="15617" max="15622" width="8.625" style="2"/>
    <col min="15623" max="15623" width="32.625" style="2" customWidth="1"/>
    <col min="15624" max="15624" width="5.625" style="2" customWidth="1"/>
    <col min="15625" max="15625" width="32.625" style="2" customWidth="1"/>
    <col min="15626" max="15626" width="5.625" style="2" customWidth="1"/>
    <col min="15627" max="15868" width="8.625" style="2"/>
    <col min="15869" max="15869" width="5.625" style="2" customWidth="1"/>
    <col min="15870" max="15870" width="32.625" style="2" customWidth="1"/>
    <col min="15871" max="15871" width="5.625" style="2" customWidth="1"/>
    <col min="15872" max="15872" width="32.625" style="2" customWidth="1"/>
    <col min="15873" max="15878" width="8.625" style="2"/>
    <col min="15879" max="15879" width="32.625" style="2" customWidth="1"/>
    <col min="15880" max="15880" width="5.625" style="2" customWidth="1"/>
    <col min="15881" max="15881" width="32.625" style="2" customWidth="1"/>
    <col min="15882" max="15882" width="5.625" style="2" customWidth="1"/>
    <col min="15883" max="16124" width="8.625" style="2"/>
    <col min="16125" max="16125" width="5.625" style="2" customWidth="1"/>
    <col min="16126" max="16126" width="32.625" style="2" customWidth="1"/>
    <col min="16127" max="16127" width="5.625" style="2" customWidth="1"/>
    <col min="16128" max="16128" width="32.625" style="2" customWidth="1"/>
    <col min="16129" max="16134" width="8.625" style="2"/>
    <col min="16135" max="16135" width="32.625" style="2" customWidth="1"/>
    <col min="16136" max="16136" width="5.625" style="2" customWidth="1"/>
    <col min="16137" max="16137" width="32.625" style="2" customWidth="1"/>
    <col min="16138" max="16138" width="5.625" style="2" customWidth="1"/>
    <col min="16139" max="16384" width="8.625" style="2"/>
  </cols>
  <sheetData>
    <row r="1" spans="1:18" ht="18" customHeight="1" x14ac:dyDescent="0.2">
      <c r="N1" s="82" t="s">
        <v>91</v>
      </c>
    </row>
    <row r="2" spans="1:18" ht="42.75" customHeight="1" x14ac:dyDescent="0.2"/>
    <row r="3" spans="1:18" ht="23.25" customHeight="1" x14ac:dyDescent="0.2">
      <c r="A3" s="114" t="s">
        <v>593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Q3" s="2"/>
      <c r="R3" s="2"/>
    </row>
    <row r="4" spans="1:18" ht="23.25" customHeight="1" x14ac:dyDescent="0.2">
      <c r="A4" s="114" t="s">
        <v>594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Q4" s="2"/>
      <c r="R4" s="2"/>
    </row>
    <row r="5" spans="1:18" ht="18" customHeight="1" x14ac:dyDescent="0.2">
      <c r="A5" s="13"/>
      <c r="B5" s="127" t="s">
        <v>137</v>
      </c>
      <c r="C5" s="128"/>
      <c r="D5" s="128"/>
      <c r="E5" s="128"/>
      <c r="F5" s="128"/>
      <c r="G5" s="129"/>
      <c r="H5" s="24"/>
      <c r="I5" s="25"/>
      <c r="J5" s="24"/>
      <c r="K5" s="25"/>
      <c r="L5" s="26"/>
      <c r="Q5" s="2"/>
      <c r="R5" s="2"/>
    </row>
    <row r="6" spans="1:18" ht="18" customHeight="1" x14ac:dyDescent="0.2">
      <c r="A6" s="109" t="s">
        <v>110</v>
      </c>
      <c r="B6" s="123" t="s">
        <v>138</v>
      </c>
      <c r="C6" s="124"/>
      <c r="D6" s="123" t="s">
        <v>134</v>
      </c>
      <c r="E6" s="124"/>
      <c r="F6" s="123" t="s">
        <v>92</v>
      </c>
      <c r="G6" s="124"/>
      <c r="H6" s="123" t="s">
        <v>140</v>
      </c>
      <c r="I6" s="124"/>
      <c r="J6" s="123" t="s">
        <v>519</v>
      </c>
      <c r="K6" s="124"/>
      <c r="L6" s="108" t="s">
        <v>30</v>
      </c>
      <c r="Q6" s="2"/>
      <c r="R6" s="2"/>
    </row>
    <row r="7" spans="1:18" ht="18" customHeight="1" x14ac:dyDescent="0.2">
      <c r="A7" s="109"/>
      <c r="B7" s="130" t="s">
        <v>139</v>
      </c>
      <c r="C7" s="131"/>
      <c r="D7" s="125" t="s">
        <v>135</v>
      </c>
      <c r="E7" s="126"/>
      <c r="F7" s="125" t="s">
        <v>1</v>
      </c>
      <c r="G7" s="126"/>
      <c r="H7" s="125" t="s">
        <v>141</v>
      </c>
      <c r="I7" s="126"/>
      <c r="J7" s="125" t="s">
        <v>136</v>
      </c>
      <c r="K7" s="126"/>
      <c r="L7" s="108"/>
      <c r="Q7" s="2"/>
      <c r="R7" s="2"/>
    </row>
    <row r="8" spans="1:18" ht="18" customHeight="1" x14ac:dyDescent="0.2">
      <c r="A8" s="109"/>
      <c r="B8" s="74">
        <v>2017</v>
      </c>
      <c r="C8" s="74">
        <v>2018</v>
      </c>
      <c r="D8" s="74">
        <v>2017</v>
      </c>
      <c r="E8" s="74">
        <v>2018</v>
      </c>
      <c r="F8" s="74">
        <v>2017</v>
      </c>
      <c r="G8" s="74">
        <v>2018</v>
      </c>
      <c r="H8" s="74">
        <v>2017</v>
      </c>
      <c r="I8" s="74">
        <v>2018</v>
      </c>
      <c r="J8" s="74">
        <v>2017</v>
      </c>
      <c r="K8" s="74">
        <v>2018</v>
      </c>
      <c r="L8" s="108"/>
      <c r="Q8" s="2"/>
      <c r="R8" s="2"/>
    </row>
    <row r="9" spans="1:18" ht="20.100000000000001" customHeight="1" x14ac:dyDescent="0.2">
      <c r="A9" s="27" t="s">
        <v>38</v>
      </c>
      <c r="B9" s="77">
        <v>1327.603611</v>
      </c>
      <c r="C9" s="77">
        <v>1378.7497229999999</v>
      </c>
      <c r="D9" s="77">
        <v>618.59411299999999</v>
      </c>
      <c r="E9" s="77">
        <v>1161.1869529999999</v>
      </c>
      <c r="F9" s="77">
        <f t="shared" ref="F9:G13" si="0">B9+D9</f>
        <v>1946.1977240000001</v>
      </c>
      <c r="G9" s="77">
        <f t="shared" si="0"/>
        <v>2539.9366759999998</v>
      </c>
      <c r="H9" s="77">
        <v>2997.8927789999998</v>
      </c>
      <c r="I9" s="77">
        <v>2139.2260040000001</v>
      </c>
      <c r="J9" s="77">
        <f t="shared" ref="J9:K13" si="1">F9-H9</f>
        <v>-1051.6950549999997</v>
      </c>
      <c r="K9" s="77">
        <f t="shared" si="1"/>
        <v>400.7106719999997</v>
      </c>
      <c r="L9" s="10" t="s">
        <v>133</v>
      </c>
      <c r="N9" s="61"/>
      <c r="Q9" s="2"/>
      <c r="R9" s="2"/>
    </row>
    <row r="10" spans="1:18" ht="20.100000000000001" customHeight="1" x14ac:dyDescent="0.2">
      <c r="A10" s="28" t="s">
        <v>31</v>
      </c>
      <c r="B10" s="78">
        <v>434.58290699999998</v>
      </c>
      <c r="C10" s="78">
        <v>560.02276600000005</v>
      </c>
      <c r="D10" s="78">
        <v>86.118467999999993</v>
      </c>
      <c r="E10" s="78">
        <v>91.568639000000005</v>
      </c>
      <c r="F10" s="78">
        <f t="shared" si="0"/>
        <v>520.70137499999998</v>
      </c>
      <c r="G10" s="78">
        <f t="shared" si="0"/>
        <v>651.59140500000001</v>
      </c>
      <c r="H10" s="78">
        <v>139.38242700000001</v>
      </c>
      <c r="I10" s="78">
        <v>110.321038</v>
      </c>
      <c r="J10" s="78">
        <f t="shared" si="1"/>
        <v>381.31894799999998</v>
      </c>
      <c r="K10" s="78">
        <f t="shared" si="1"/>
        <v>541.27036699999996</v>
      </c>
      <c r="L10" s="11" t="s">
        <v>33</v>
      </c>
      <c r="N10" s="61"/>
      <c r="Q10" s="2"/>
      <c r="R10" s="2"/>
    </row>
    <row r="11" spans="1:18" ht="20.100000000000001" customHeight="1" x14ac:dyDescent="0.2">
      <c r="A11" s="27" t="s">
        <v>32</v>
      </c>
      <c r="B11" s="77">
        <v>254.42885100000001</v>
      </c>
      <c r="C11" s="77">
        <v>300.40667200000001</v>
      </c>
      <c r="D11" s="77">
        <v>152.64023700000001</v>
      </c>
      <c r="E11" s="77">
        <v>186.01095599999999</v>
      </c>
      <c r="F11" s="77">
        <f t="shared" si="0"/>
        <v>407.06908800000002</v>
      </c>
      <c r="G11" s="77">
        <f t="shared" si="0"/>
        <v>486.41762800000004</v>
      </c>
      <c r="H11" s="77">
        <v>520.97698200000002</v>
      </c>
      <c r="I11" s="77">
        <v>300.09529900000001</v>
      </c>
      <c r="J11" s="77">
        <f t="shared" si="1"/>
        <v>-113.907894</v>
      </c>
      <c r="K11" s="77">
        <f t="shared" si="1"/>
        <v>186.32232900000002</v>
      </c>
      <c r="L11" s="10" t="s">
        <v>34</v>
      </c>
      <c r="N11" s="61"/>
      <c r="Q11" s="2"/>
      <c r="R11" s="2"/>
    </row>
    <row r="12" spans="1:18" ht="20.100000000000001" customHeight="1" x14ac:dyDescent="0.2">
      <c r="A12" s="28" t="s">
        <v>37</v>
      </c>
      <c r="B12" s="78">
        <v>195.74587199999999</v>
      </c>
      <c r="C12" s="78">
        <v>233.61857000000001</v>
      </c>
      <c r="D12" s="78">
        <v>18.699570999999999</v>
      </c>
      <c r="E12" s="78">
        <v>20.785914999999999</v>
      </c>
      <c r="F12" s="78">
        <f t="shared" si="0"/>
        <v>214.44544299999998</v>
      </c>
      <c r="G12" s="78">
        <f t="shared" si="0"/>
        <v>254.40448499999999</v>
      </c>
      <c r="H12" s="78">
        <v>318.35677600000002</v>
      </c>
      <c r="I12" s="78">
        <v>262.55127700000003</v>
      </c>
      <c r="J12" s="78">
        <f t="shared" si="1"/>
        <v>-103.91133300000004</v>
      </c>
      <c r="K12" s="78">
        <f t="shared" si="1"/>
        <v>-8.1467920000000333</v>
      </c>
      <c r="L12" s="11" t="s">
        <v>510</v>
      </c>
      <c r="N12" s="61"/>
      <c r="Q12" s="2"/>
      <c r="R12" s="2"/>
    </row>
    <row r="13" spans="1:18" ht="20.100000000000001" customHeight="1" thickBot="1" x14ac:dyDescent="0.25">
      <c r="A13" s="27" t="s">
        <v>36</v>
      </c>
      <c r="B13" s="77">
        <v>414.02676000000002</v>
      </c>
      <c r="C13" s="77">
        <v>0</v>
      </c>
      <c r="D13" s="77">
        <v>63.411270000000002</v>
      </c>
      <c r="E13" s="77">
        <v>0</v>
      </c>
      <c r="F13" s="77">
        <f t="shared" si="0"/>
        <v>477.43803000000003</v>
      </c>
      <c r="G13" s="77">
        <f t="shared" si="0"/>
        <v>0</v>
      </c>
      <c r="H13" s="77">
        <v>111.463712</v>
      </c>
      <c r="I13" s="77">
        <v>0</v>
      </c>
      <c r="J13" s="77">
        <f t="shared" si="1"/>
        <v>365.97431800000004</v>
      </c>
      <c r="K13" s="77">
        <f t="shared" si="1"/>
        <v>0</v>
      </c>
      <c r="L13" s="10" t="s">
        <v>35</v>
      </c>
      <c r="N13" s="61"/>
      <c r="Q13" s="2"/>
      <c r="R13" s="2"/>
    </row>
    <row r="14" spans="1:18" ht="19.5" customHeight="1" thickBot="1" x14ac:dyDescent="0.25">
      <c r="A14" s="29" t="s">
        <v>92</v>
      </c>
      <c r="B14" s="80">
        <f t="shared" ref="B14:J14" si="2">SUM(B9:B13)</f>
        <v>2626.3880010000003</v>
      </c>
      <c r="C14" s="80">
        <f t="shared" si="2"/>
        <v>2472.7977310000001</v>
      </c>
      <c r="D14" s="80">
        <f t="shared" si="2"/>
        <v>939.46365900000001</v>
      </c>
      <c r="E14" s="80">
        <f t="shared" si="2"/>
        <v>1459.552463</v>
      </c>
      <c r="F14" s="80">
        <f t="shared" si="2"/>
        <v>3565.8516600000003</v>
      </c>
      <c r="G14" s="80">
        <f t="shared" si="2"/>
        <v>3932.3501940000001</v>
      </c>
      <c r="H14" s="80">
        <f t="shared" si="2"/>
        <v>4088.0726760000002</v>
      </c>
      <c r="I14" s="80">
        <f t="shared" si="2"/>
        <v>2812.1936180000002</v>
      </c>
      <c r="J14" s="80">
        <f t="shared" si="2"/>
        <v>-522.22101599999974</v>
      </c>
      <c r="K14" s="80">
        <f>SUM(K9:K13)</f>
        <v>1120.1565759999996</v>
      </c>
      <c r="L14" s="20" t="s">
        <v>1</v>
      </c>
      <c r="Q14" s="2"/>
      <c r="R14" s="2"/>
    </row>
    <row r="15" spans="1:18" ht="35.1" customHeight="1" x14ac:dyDescent="0.2">
      <c r="A15" s="1"/>
      <c r="B15" s="1"/>
      <c r="C15" s="1"/>
      <c r="D15" s="1"/>
      <c r="E15" s="87"/>
      <c r="F15" s="1"/>
      <c r="G15" s="1"/>
      <c r="H15" s="1"/>
      <c r="I15" s="1"/>
      <c r="J15" s="1"/>
      <c r="K15" s="1"/>
      <c r="L15" s="1"/>
      <c r="Q15" s="2"/>
      <c r="R15" s="2"/>
    </row>
    <row r="16" spans="1:18" ht="35.1" customHeight="1" x14ac:dyDescent="0.2">
      <c r="A16" s="1"/>
      <c r="B16" s="1"/>
      <c r="C16" s="87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>
      <selection activeCell="A6" sqref="A6"/>
    </sheetView>
  </sheetViews>
  <sheetFormatPr defaultColWidth="8.625" defaultRowHeight="18" customHeight="1" x14ac:dyDescent="0.2"/>
  <cols>
    <col min="1" max="1" width="18.375" style="2" customWidth="1"/>
    <col min="2" max="2" width="11.875" style="2" customWidth="1"/>
    <col min="3" max="3" width="11.875" style="2" bestFit="1" customWidth="1"/>
    <col min="4" max="4" width="25.62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6" ht="18" customHeight="1" x14ac:dyDescent="0.2">
      <c r="F1" s="82" t="s">
        <v>91</v>
      </c>
    </row>
    <row r="2" spans="1:6" ht="45" customHeight="1" x14ac:dyDescent="0.2">
      <c r="E2" s="32"/>
    </row>
    <row r="3" spans="1:6" ht="30" customHeight="1" x14ac:dyDescent="0.2">
      <c r="A3" s="110" t="s">
        <v>357</v>
      </c>
      <c r="B3" s="110"/>
      <c r="C3" s="110"/>
      <c r="D3" s="110"/>
    </row>
    <row r="4" spans="1:6" ht="30" customHeight="1" x14ac:dyDescent="0.2">
      <c r="A4" s="110" t="s">
        <v>350</v>
      </c>
      <c r="B4" s="110"/>
      <c r="C4" s="110"/>
      <c r="D4" s="110"/>
    </row>
    <row r="5" spans="1:6" ht="18" customHeight="1" x14ac:dyDescent="0.2">
      <c r="A5" s="4" t="s">
        <v>17</v>
      </c>
      <c r="B5" s="108" t="s">
        <v>64</v>
      </c>
      <c r="C5" s="109"/>
      <c r="D5" s="4" t="s">
        <v>18</v>
      </c>
    </row>
    <row r="6" spans="1:6" ht="18" customHeight="1" x14ac:dyDescent="0.2">
      <c r="A6" s="4" t="s">
        <v>19</v>
      </c>
      <c r="B6" s="108" t="s">
        <v>65</v>
      </c>
      <c r="C6" s="109"/>
      <c r="D6" s="5" t="s">
        <v>90</v>
      </c>
    </row>
    <row r="7" spans="1:6" ht="18" customHeight="1" x14ac:dyDescent="0.2">
      <c r="A7" s="6">
        <v>2017</v>
      </c>
      <c r="B7" s="35" t="s">
        <v>78</v>
      </c>
      <c r="C7" s="36" t="s">
        <v>66</v>
      </c>
      <c r="D7" s="49">
        <v>69502.459619999994</v>
      </c>
    </row>
    <row r="8" spans="1:6" ht="18" customHeight="1" x14ac:dyDescent="0.2">
      <c r="A8" s="7"/>
      <c r="B8" s="37" t="s">
        <v>79</v>
      </c>
      <c r="C8" s="38" t="s">
        <v>67</v>
      </c>
      <c r="D8" s="50">
        <v>66260.039059999996</v>
      </c>
    </row>
    <row r="9" spans="1:6" ht="18" customHeight="1" x14ac:dyDescent="0.2">
      <c r="A9" s="6"/>
      <c r="B9" s="35" t="s">
        <v>80</v>
      </c>
      <c r="C9" s="36" t="s">
        <v>68</v>
      </c>
      <c r="D9" s="49">
        <v>70958.366211999994</v>
      </c>
    </row>
    <row r="10" spans="1:6" ht="18" customHeight="1" x14ac:dyDescent="0.2">
      <c r="A10" s="7"/>
      <c r="B10" s="37" t="s">
        <v>81</v>
      </c>
      <c r="C10" s="38" t="s">
        <v>69</v>
      </c>
      <c r="D10" s="50">
        <v>66917.122073000006</v>
      </c>
    </row>
    <row r="11" spans="1:6" ht="18" customHeight="1" x14ac:dyDescent="0.2">
      <c r="A11" s="6"/>
      <c r="B11" s="35" t="s">
        <v>82</v>
      </c>
      <c r="C11" s="36" t="s">
        <v>70</v>
      </c>
      <c r="D11" s="49">
        <v>63357.067862999997</v>
      </c>
    </row>
    <row r="12" spans="1:6" ht="18" customHeight="1" x14ac:dyDescent="0.2">
      <c r="A12" s="7"/>
      <c r="B12" s="37" t="s">
        <v>88</v>
      </c>
      <c r="C12" s="38" t="s">
        <v>71</v>
      </c>
      <c r="D12" s="50">
        <v>58789.546788</v>
      </c>
    </row>
    <row r="13" spans="1:6" ht="18" customHeight="1" x14ac:dyDescent="0.2">
      <c r="A13" s="6"/>
      <c r="B13" s="35" t="s">
        <v>89</v>
      </c>
      <c r="C13" s="36" t="s">
        <v>72</v>
      </c>
      <c r="D13" s="49">
        <v>64155.731894999997</v>
      </c>
    </row>
    <row r="14" spans="1:6" ht="18" customHeight="1" x14ac:dyDescent="0.2">
      <c r="A14" s="7"/>
      <c r="B14" s="37" t="s">
        <v>83</v>
      </c>
      <c r="C14" s="38" t="s">
        <v>73</v>
      </c>
      <c r="D14" s="50">
        <v>67327.475191999998</v>
      </c>
    </row>
    <row r="15" spans="1:6" ht="18" customHeight="1" x14ac:dyDescent="0.2">
      <c r="A15" s="6"/>
      <c r="B15" s="35" t="s">
        <v>84</v>
      </c>
      <c r="C15" s="36" t="s">
        <v>74</v>
      </c>
      <c r="D15" s="49">
        <v>64366.169000000002</v>
      </c>
    </row>
    <row r="16" spans="1:6" ht="18" customHeight="1" x14ac:dyDescent="0.2">
      <c r="A16" s="7"/>
      <c r="B16" s="37" t="s">
        <v>85</v>
      </c>
      <c r="C16" s="38" t="s">
        <v>75</v>
      </c>
      <c r="D16" s="50">
        <v>76806.551068999994</v>
      </c>
    </row>
    <row r="17" spans="1:4" ht="18" customHeight="1" x14ac:dyDescent="0.2">
      <c r="A17" s="6"/>
      <c r="B17" s="35" t="s">
        <v>86</v>
      </c>
      <c r="C17" s="36" t="s">
        <v>76</v>
      </c>
      <c r="D17" s="49">
        <v>79748.861239000005</v>
      </c>
    </row>
    <row r="18" spans="1:4" ht="18" customHeight="1" x14ac:dyDescent="0.2">
      <c r="A18" s="7"/>
      <c r="B18" s="37" t="s">
        <v>87</v>
      </c>
      <c r="C18" s="38" t="s">
        <v>77</v>
      </c>
      <c r="D18" s="50">
        <v>80730.198730000004</v>
      </c>
    </row>
    <row r="19" spans="1:4" ht="18" customHeight="1" thickBot="1" x14ac:dyDescent="0.25">
      <c r="A19" s="39">
        <v>2018</v>
      </c>
      <c r="B19" s="40" t="s">
        <v>78</v>
      </c>
      <c r="C19" s="41" t="s">
        <v>66</v>
      </c>
      <c r="D19" s="51">
        <v>83738.335095000002</v>
      </c>
    </row>
  </sheetData>
  <mergeCells count="4">
    <mergeCell ref="B5:C5"/>
    <mergeCell ref="B6:C6"/>
    <mergeCell ref="A3:D3"/>
    <mergeCell ref="A4:D4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>
      <selection activeCell="A5" sqref="A5"/>
    </sheetView>
  </sheetViews>
  <sheetFormatPr defaultColWidth="8.625" defaultRowHeight="18" customHeight="1" x14ac:dyDescent="0.2"/>
  <cols>
    <col min="1" max="1" width="18.375" style="2" customWidth="1"/>
    <col min="2" max="2" width="11.875" style="2" customWidth="1"/>
    <col min="3" max="3" width="11.875" style="2" bestFit="1" customWidth="1"/>
    <col min="4" max="4" width="25.62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6" ht="18" customHeight="1" x14ac:dyDescent="0.2">
      <c r="F1" s="82" t="s">
        <v>91</v>
      </c>
    </row>
    <row r="2" spans="1:6" ht="45" customHeight="1" x14ac:dyDescent="0.2">
      <c r="E2" s="32"/>
    </row>
    <row r="3" spans="1:6" ht="30" customHeight="1" x14ac:dyDescent="0.2">
      <c r="A3" s="110" t="s">
        <v>111</v>
      </c>
      <c r="B3" s="110"/>
      <c r="C3" s="110"/>
      <c r="D3" s="110"/>
    </row>
    <row r="4" spans="1:6" ht="30" customHeight="1" x14ac:dyDescent="0.2">
      <c r="A4" s="110" t="s">
        <v>112</v>
      </c>
      <c r="B4" s="110"/>
      <c r="C4" s="110"/>
      <c r="D4" s="110"/>
    </row>
    <row r="5" spans="1:6" ht="18" customHeight="1" x14ac:dyDescent="0.2">
      <c r="A5" s="62" t="s">
        <v>17</v>
      </c>
      <c r="B5" s="108" t="s">
        <v>64</v>
      </c>
      <c r="C5" s="109"/>
      <c r="D5" s="62" t="s">
        <v>18</v>
      </c>
    </row>
    <row r="6" spans="1:6" ht="18" customHeight="1" x14ac:dyDescent="0.2">
      <c r="A6" s="62" t="s">
        <v>19</v>
      </c>
      <c r="B6" s="108" t="s">
        <v>65</v>
      </c>
      <c r="C6" s="109"/>
      <c r="D6" s="63" t="s">
        <v>90</v>
      </c>
    </row>
    <row r="7" spans="1:6" ht="18" customHeight="1" x14ac:dyDescent="0.2">
      <c r="A7" s="6">
        <v>2017</v>
      </c>
      <c r="B7" s="35" t="s">
        <v>78</v>
      </c>
      <c r="C7" s="36" t="s">
        <v>66</v>
      </c>
      <c r="D7" s="49">
        <v>14584.932134000001</v>
      </c>
    </row>
    <row r="8" spans="1:6" ht="18" customHeight="1" x14ac:dyDescent="0.2">
      <c r="A8" s="7"/>
      <c r="B8" s="37" t="s">
        <v>79</v>
      </c>
      <c r="C8" s="38" t="s">
        <v>67</v>
      </c>
      <c r="D8" s="50">
        <v>13259.444014999999</v>
      </c>
    </row>
    <row r="9" spans="1:6" ht="18" customHeight="1" x14ac:dyDescent="0.2">
      <c r="A9" s="6"/>
      <c r="B9" s="35" t="s">
        <v>80</v>
      </c>
      <c r="C9" s="36" t="s">
        <v>68</v>
      </c>
      <c r="D9" s="49">
        <v>17004.714908999998</v>
      </c>
    </row>
    <row r="10" spans="1:6" ht="18" customHeight="1" x14ac:dyDescent="0.2">
      <c r="A10" s="7"/>
      <c r="B10" s="37" t="s">
        <v>81</v>
      </c>
      <c r="C10" s="38" t="s">
        <v>69</v>
      </c>
      <c r="D10" s="50">
        <v>15228.728313</v>
      </c>
    </row>
    <row r="11" spans="1:6" ht="18" customHeight="1" x14ac:dyDescent="0.2">
      <c r="A11" s="6"/>
      <c r="B11" s="35" t="s">
        <v>82</v>
      </c>
      <c r="C11" s="36" t="s">
        <v>70</v>
      </c>
      <c r="D11" s="49">
        <v>16281.677756999999</v>
      </c>
    </row>
    <row r="12" spans="1:6" ht="18" customHeight="1" x14ac:dyDescent="0.2">
      <c r="A12" s="7"/>
      <c r="B12" s="37" t="s">
        <v>88</v>
      </c>
      <c r="C12" s="38" t="s">
        <v>71</v>
      </c>
      <c r="D12" s="50">
        <v>13182.566365000001</v>
      </c>
    </row>
    <row r="13" spans="1:6" ht="18" customHeight="1" x14ac:dyDescent="0.2">
      <c r="A13" s="6"/>
      <c r="B13" s="35" t="s">
        <v>89</v>
      </c>
      <c r="C13" s="36" t="s">
        <v>72</v>
      </c>
      <c r="D13" s="49">
        <v>16172.119462000001</v>
      </c>
    </row>
    <row r="14" spans="1:6" ht="18" customHeight="1" x14ac:dyDescent="0.2">
      <c r="A14" s="6"/>
      <c r="B14" s="37" t="s">
        <v>83</v>
      </c>
      <c r="C14" s="38" t="s">
        <v>73</v>
      </c>
      <c r="D14" s="50">
        <v>17022.977499000001</v>
      </c>
    </row>
    <row r="15" spans="1:6" ht="18" customHeight="1" x14ac:dyDescent="0.2">
      <c r="A15" s="6"/>
      <c r="B15" s="35" t="s">
        <v>84</v>
      </c>
      <c r="C15" s="36" t="s">
        <v>74</v>
      </c>
      <c r="D15" s="49">
        <v>13247.360855999999</v>
      </c>
    </row>
    <row r="16" spans="1:6" ht="18" customHeight="1" x14ac:dyDescent="0.2">
      <c r="A16" s="7"/>
      <c r="B16" s="37" t="s">
        <v>85</v>
      </c>
      <c r="C16" s="38" t="s">
        <v>75</v>
      </c>
      <c r="D16" s="50">
        <v>17888.206945000002</v>
      </c>
    </row>
    <row r="17" spans="1:4" ht="18" customHeight="1" x14ac:dyDescent="0.2">
      <c r="A17" s="6"/>
      <c r="B17" s="35" t="s">
        <v>86</v>
      </c>
      <c r="C17" s="36" t="s">
        <v>76</v>
      </c>
      <c r="D17" s="49">
        <v>18024.028589000001</v>
      </c>
    </row>
    <row r="18" spans="1:4" ht="18" customHeight="1" x14ac:dyDescent="0.2">
      <c r="A18" s="7"/>
      <c r="B18" s="37" t="s">
        <v>87</v>
      </c>
      <c r="C18" s="38" t="s">
        <v>77</v>
      </c>
      <c r="D18" s="50">
        <v>18620.548538999999</v>
      </c>
    </row>
    <row r="19" spans="1:4" ht="18" customHeight="1" thickBot="1" x14ac:dyDescent="0.25">
      <c r="A19" s="39">
        <v>2018</v>
      </c>
      <c r="B19" s="40" t="s">
        <v>78</v>
      </c>
      <c r="C19" s="41" t="s">
        <v>66</v>
      </c>
      <c r="D19" s="51">
        <v>17210.782574000001</v>
      </c>
    </row>
    <row r="21" spans="1:4" ht="18" customHeight="1" x14ac:dyDescent="0.2">
      <c r="D21" s="59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B5" sqref="B5:B7"/>
    </sheetView>
  </sheetViews>
  <sheetFormatPr defaultColWidth="8.625" defaultRowHeight="18" customHeight="1" x14ac:dyDescent="0.2"/>
  <cols>
    <col min="1" max="1" width="7.125" style="2" bestFit="1" customWidth="1"/>
    <col min="2" max="2" width="32.62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82" t="s">
        <v>91</v>
      </c>
    </row>
    <row r="2" spans="1:13" ht="42.75" customHeight="1" x14ac:dyDescent="0.2"/>
    <row r="3" spans="1:13" ht="23.25" customHeight="1" x14ac:dyDescent="0.2">
      <c r="A3" s="114" t="s">
        <v>358</v>
      </c>
      <c r="B3" s="114"/>
      <c r="C3" s="114"/>
      <c r="D3" s="114"/>
      <c r="E3" s="114"/>
      <c r="F3" s="114"/>
      <c r="G3" s="114"/>
      <c r="L3" s="2"/>
      <c r="M3" s="2"/>
    </row>
    <row r="4" spans="1:13" ht="23.25" customHeight="1" x14ac:dyDescent="0.2">
      <c r="A4" s="114" t="s">
        <v>351</v>
      </c>
      <c r="B4" s="114"/>
      <c r="C4" s="114"/>
      <c r="D4" s="114"/>
      <c r="E4" s="114"/>
      <c r="F4" s="114"/>
      <c r="G4" s="114"/>
      <c r="L4" s="2"/>
      <c r="M4" s="2"/>
    </row>
    <row r="5" spans="1:13" ht="18" customHeight="1" x14ac:dyDescent="0.2">
      <c r="A5" s="109" t="s">
        <v>20</v>
      </c>
      <c r="B5" s="115" t="s">
        <v>22</v>
      </c>
      <c r="C5" s="57" t="s">
        <v>592</v>
      </c>
      <c r="D5" s="57" t="s">
        <v>584</v>
      </c>
      <c r="E5" s="57" t="s">
        <v>592</v>
      </c>
      <c r="F5" s="116" t="s">
        <v>21</v>
      </c>
      <c r="G5" s="117" t="s">
        <v>96</v>
      </c>
      <c r="L5" s="2"/>
      <c r="M5" s="2"/>
    </row>
    <row r="6" spans="1:13" ht="18" customHeight="1" x14ac:dyDescent="0.2">
      <c r="A6" s="109"/>
      <c r="B6" s="115"/>
      <c r="C6" s="69">
        <v>2017</v>
      </c>
      <c r="D6" s="69">
        <v>2017</v>
      </c>
      <c r="E6" s="69">
        <v>2018</v>
      </c>
      <c r="F6" s="116"/>
      <c r="G6" s="117"/>
      <c r="L6" s="2"/>
      <c r="M6" s="2"/>
    </row>
    <row r="7" spans="1:13" ht="18" customHeight="1" x14ac:dyDescent="0.2">
      <c r="A7" s="109"/>
      <c r="B7" s="115"/>
      <c r="C7" s="111" t="s">
        <v>93</v>
      </c>
      <c r="D7" s="112"/>
      <c r="E7" s="113"/>
      <c r="F7" s="116"/>
      <c r="G7" s="117"/>
      <c r="L7" s="2"/>
      <c r="M7" s="2"/>
    </row>
    <row r="8" spans="1:13" ht="25.5" customHeight="1" x14ac:dyDescent="0.2">
      <c r="A8" s="6">
        <v>1</v>
      </c>
      <c r="B8" s="8" t="s">
        <v>570</v>
      </c>
      <c r="C8" s="96">
        <v>485.16889099999997</v>
      </c>
      <c r="D8" s="96">
        <v>660.74059099999999</v>
      </c>
      <c r="E8" s="96">
        <v>517.04327899999998</v>
      </c>
      <c r="F8" s="10" t="s">
        <v>550</v>
      </c>
      <c r="G8" s="6">
        <v>1</v>
      </c>
      <c r="L8" s="2"/>
      <c r="M8" s="2"/>
    </row>
    <row r="9" spans="1:13" ht="25.5" customHeight="1" x14ac:dyDescent="0.2">
      <c r="A9" s="7">
        <v>2</v>
      </c>
      <c r="B9" s="9" t="s">
        <v>23</v>
      </c>
      <c r="C9" s="97">
        <v>134.373345</v>
      </c>
      <c r="D9" s="97">
        <v>136.14680999999999</v>
      </c>
      <c r="E9" s="97">
        <v>98.397242000000006</v>
      </c>
      <c r="F9" s="11" t="s">
        <v>551</v>
      </c>
      <c r="G9" s="7">
        <v>2</v>
      </c>
      <c r="L9" s="2"/>
      <c r="M9" s="2"/>
    </row>
    <row r="10" spans="1:13" ht="25.5" customHeight="1" x14ac:dyDescent="0.2">
      <c r="A10" s="6">
        <v>3</v>
      </c>
      <c r="B10" s="8" t="s">
        <v>571</v>
      </c>
      <c r="C10" s="96">
        <v>71.690307000000004</v>
      </c>
      <c r="D10" s="96">
        <v>62.510615000000001</v>
      </c>
      <c r="E10" s="96">
        <v>64.207476999999997</v>
      </c>
      <c r="F10" s="10" t="s">
        <v>552</v>
      </c>
      <c r="G10" s="6">
        <v>3</v>
      </c>
      <c r="L10" s="2"/>
      <c r="M10" s="2"/>
    </row>
    <row r="11" spans="1:13" ht="25.5" customHeight="1" x14ac:dyDescent="0.2">
      <c r="A11" s="7">
        <v>4</v>
      </c>
      <c r="B11" s="9" t="s">
        <v>572</v>
      </c>
      <c r="C11" s="97">
        <v>460.86229500000002</v>
      </c>
      <c r="D11" s="97">
        <v>408.76421800000003</v>
      </c>
      <c r="E11" s="97">
        <v>413.87941599999999</v>
      </c>
      <c r="F11" s="11" t="s">
        <v>553</v>
      </c>
      <c r="G11" s="7">
        <v>4</v>
      </c>
      <c r="L11" s="2"/>
      <c r="M11" s="2"/>
    </row>
    <row r="12" spans="1:13" ht="25.5" customHeight="1" x14ac:dyDescent="0.2">
      <c r="A12" s="6">
        <v>5</v>
      </c>
      <c r="B12" s="8" t="s">
        <v>24</v>
      </c>
      <c r="C12" s="96">
        <v>64.378102999999996</v>
      </c>
      <c r="D12" s="96">
        <v>87.507416000000006</v>
      </c>
      <c r="E12" s="96">
        <v>256.97585800000002</v>
      </c>
      <c r="F12" s="10" t="s">
        <v>94</v>
      </c>
      <c r="G12" s="6">
        <v>5</v>
      </c>
      <c r="L12" s="2"/>
      <c r="M12" s="2"/>
    </row>
    <row r="13" spans="1:13" ht="25.5" customHeight="1" x14ac:dyDescent="0.2">
      <c r="A13" s="7">
        <v>6</v>
      </c>
      <c r="B13" s="9" t="s">
        <v>573</v>
      </c>
      <c r="C13" s="97">
        <v>4456.3895400000001</v>
      </c>
      <c r="D13" s="97">
        <v>4578.4708650000002</v>
      </c>
      <c r="E13" s="97">
        <v>4954.3625529999999</v>
      </c>
      <c r="F13" s="11" t="s">
        <v>554</v>
      </c>
      <c r="G13" s="7">
        <v>6</v>
      </c>
      <c r="L13" s="2"/>
      <c r="M13" s="2"/>
    </row>
    <row r="14" spans="1:13" ht="25.5" customHeight="1" x14ac:dyDescent="0.2">
      <c r="A14" s="6">
        <v>7</v>
      </c>
      <c r="B14" s="8" t="s">
        <v>574</v>
      </c>
      <c r="C14" s="96">
        <v>4940.4324690000003</v>
      </c>
      <c r="D14" s="96">
        <v>6121.2211219999999</v>
      </c>
      <c r="E14" s="96">
        <v>5875.864759</v>
      </c>
      <c r="F14" s="10" t="s">
        <v>555</v>
      </c>
      <c r="G14" s="6">
        <v>7</v>
      </c>
      <c r="L14" s="2"/>
      <c r="M14" s="2"/>
    </row>
    <row r="15" spans="1:13" ht="25.5" customHeight="1" x14ac:dyDescent="0.2">
      <c r="A15" s="7">
        <v>8</v>
      </c>
      <c r="B15" s="9" t="s">
        <v>575</v>
      </c>
      <c r="C15" s="97">
        <v>33.706766999999999</v>
      </c>
      <c r="D15" s="97">
        <v>21.665203000000002</v>
      </c>
      <c r="E15" s="97">
        <v>29.104241999999999</v>
      </c>
      <c r="F15" s="11" t="s">
        <v>556</v>
      </c>
      <c r="G15" s="7">
        <v>8</v>
      </c>
      <c r="L15" s="2"/>
      <c r="M15" s="2"/>
    </row>
    <row r="16" spans="1:13" ht="25.5" customHeight="1" x14ac:dyDescent="0.2">
      <c r="A16" s="6">
        <v>9</v>
      </c>
      <c r="B16" s="8" t="s">
        <v>576</v>
      </c>
      <c r="C16" s="96">
        <v>12.356356</v>
      </c>
      <c r="D16" s="96">
        <v>15.991014</v>
      </c>
      <c r="E16" s="96">
        <v>15.132389999999999</v>
      </c>
      <c r="F16" s="10" t="s">
        <v>557</v>
      </c>
      <c r="G16" s="6">
        <v>9</v>
      </c>
      <c r="L16" s="2"/>
      <c r="M16" s="2"/>
    </row>
    <row r="17" spans="1:13" ht="25.5" customHeight="1" x14ac:dyDescent="0.2">
      <c r="A17" s="7">
        <v>10</v>
      </c>
      <c r="B17" s="9" t="s">
        <v>577</v>
      </c>
      <c r="C17" s="97">
        <v>202.536903</v>
      </c>
      <c r="D17" s="97">
        <v>249.68265</v>
      </c>
      <c r="E17" s="97">
        <v>189.39251200000001</v>
      </c>
      <c r="F17" s="11" t="s">
        <v>558</v>
      </c>
      <c r="G17" s="7">
        <v>10</v>
      </c>
      <c r="L17" s="2"/>
      <c r="M17" s="2"/>
    </row>
    <row r="18" spans="1:13" ht="25.5" customHeight="1" x14ac:dyDescent="0.2">
      <c r="A18" s="6">
        <v>11</v>
      </c>
      <c r="B18" s="8" t="s">
        <v>578</v>
      </c>
      <c r="C18" s="96">
        <v>159.102698</v>
      </c>
      <c r="D18" s="96">
        <v>168.83725799999999</v>
      </c>
      <c r="E18" s="96">
        <v>157.83264199999999</v>
      </c>
      <c r="F18" s="10" t="s">
        <v>559</v>
      </c>
      <c r="G18" s="6">
        <v>11</v>
      </c>
      <c r="L18" s="2"/>
      <c r="M18" s="2"/>
    </row>
    <row r="19" spans="1:13" ht="25.5" customHeight="1" x14ac:dyDescent="0.2">
      <c r="A19" s="7">
        <v>12</v>
      </c>
      <c r="B19" s="9" t="s">
        <v>579</v>
      </c>
      <c r="C19" s="97">
        <v>4.2540440000000004</v>
      </c>
      <c r="D19" s="97">
        <v>9.0617330000000003</v>
      </c>
      <c r="E19" s="97">
        <v>4.113683</v>
      </c>
      <c r="F19" s="11" t="s">
        <v>560</v>
      </c>
      <c r="G19" s="7">
        <v>12</v>
      </c>
      <c r="L19" s="2"/>
      <c r="M19" s="2"/>
    </row>
    <row r="20" spans="1:13" ht="25.5" customHeight="1" x14ac:dyDescent="0.2">
      <c r="A20" s="6">
        <v>13</v>
      </c>
      <c r="B20" s="8" t="s">
        <v>580</v>
      </c>
      <c r="C20" s="96">
        <v>150.29369299999999</v>
      </c>
      <c r="D20" s="96">
        <v>187.22188299999999</v>
      </c>
      <c r="E20" s="96">
        <v>165.04424399999999</v>
      </c>
      <c r="F20" s="10" t="s">
        <v>561</v>
      </c>
      <c r="G20" s="6">
        <v>13</v>
      </c>
      <c r="L20" s="2"/>
      <c r="M20" s="2"/>
    </row>
    <row r="21" spans="1:13" ht="25.5" customHeight="1" x14ac:dyDescent="0.2">
      <c r="A21" s="7">
        <v>14</v>
      </c>
      <c r="B21" s="9" t="s">
        <v>581</v>
      </c>
      <c r="C21" s="97">
        <v>187.320303</v>
      </c>
      <c r="D21" s="97">
        <v>349.95680199999998</v>
      </c>
      <c r="E21" s="97">
        <v>225.28558799999999</v>
      </c>
      <c r="F21" s="11" t="s">
        <v>562</v>
      </c>
      <c r="G21" s="7">
        <v>14</v>
      </c>
      <c r="L21" s="2"/>
      <c r="M21" s="2"/>
    </row>
    <row r="22" spans="1:13" ht="25.5" customHeight="1" x14ac:dyDescent="0.2">
      <c r="A22" s="6">
        <v>15</v>
      </c>
      <c r="B22" s="8" t="s">
        <v>25</v>
      </c>
      <c r="C22" s="96">
        <v>1236.5388800000001</v>
      </c>
      <c r="D22" s="96">
        <v>1793.354507</v>
      </c>
      <c r="E22" s="96">
        <v>1771.539338</v>
      </c>
      <c r="F22" s="10" t="s">
        <v>563</v>
      </c>
      <c r="G22" s="6">
        <v>15</v>
      </c>
      <c r="L22" s="2"/>
      <c r="M22" s="2"/>
    </row>
    <row r="23" spans="1:13" ht="25.5" customHeight="1" x14ac:dyDescent="0.2">
      <c r="A23" s="7">
        <v>16</v>
      </c>
      <c r="B23" s="9" t="s">
        <v>26</v>
      </c>
      <c r="C23" s="97">
        <v>979.71992499999999</v>
      </c>
      <c r="D23" s="97">
        <v>1110.519446</v>
      </c>
      <c r="E23" s="97">
        <v>788.10750299999995</v>
      </c>
      <c r="F23" s="11" t="s">
        <v>564</v>
      </c>
      <c r="G23" s="7">
        <v>16</v>
      </c>
      <c r="L23" s="2"/>
      <c r="M23" s="2"/>
    </row>
    <row r="24" spans="1:13" ht="25.5" customHeight="1" x14ac:dyDescent="0.2">
      <c r="A24" s="6">
        <v>17</v>
      </c>
      <c r="B24" s="8" t="s">
        <v>27</v>
      </c>
      <c r="C24" s="96">
        <v>793.16121699999997</v>
      </c>
      <c r="D24" s="96">
        <v>1954.220599</v>
      </c>
      <c r="E24" s="96">
        <v>1443.4959919999999</v>
      </c>
      <c r="F24" s="10" t="s">
        <v>565</v>
      </c>
      <c r="G24" s="6">
        <v>17</v>
      </c>
      <c r="L24" s="2"/>
      <c r="M24" s="2"/>
    </row>
    <row r="25" spans="1:13" ht="25.5" customHeight="1" x14ac:dyDescent="0.2">
      <c r="A25" s="7">
        <v>18</v>
      </c>
      <c r="B25" s="9" t="s">
        <v>582</v>
      </c>
      <c r="C25" s="97">
        <v>65.088481000000002</v>
      </c>
      <c r="D25" s="97">
        <v>95.846900000000005</v>
      </c>
      <c r="E25" s="97">
        <v>75.41386</v>
      </c>
      <c r="F25" s="11" t="s">
        <v>566</v>
      </c>
      <c r="G25" s="7">
        <v>18</v>
      </c>
      <c r="L25" s="2"/>
      <c r="M25" s="2"/>
    </row>
    <row r="26" spans="1:13" ht="25.5" customHeight="1" x14ac:dyDescent="0.2">
      <c r="A26" s="6">
        <v>19</v>
      </c>
      <c r="B26" s="8" t="s">
        <v>583</v>
      </c>
      <c r="C26" s="96">
        <v>5.8162500000000001</v>
      </c>
      <c r="D26" s="96">
        <v>1.0339959999999999</v>
      </c>
      <c r="E26" s="96">
        <v>40.768656</v>
      </c>
      <c r="F26" s="10" t="s">
        <v>567</v>
      </c>
      <c r="G26" s="6">
        <v>19</v>
      </c>
      <c r="L26" s="2"/>
      <c r="M26" s="2"/>
    </row>
    <row r="27" spans="1:13" ht="25.5" customHeight="1" x14ac:dyDescent="0.2">
      <c r="A27" s="7">
        <v>20</v>
      </c>
      <c r="B27" s="9" t="s">
        <v>28</v>
      </c>
      <c r="C27" s="97">
        <v>101.556597</v>
      </c>
      <c r="D27" s="97">
        <v>123.408204</v>
      </c>
      <c r="E27" s="97">
        <v>97.517675999999994</v>
      </c>
      <c r="F27" s="11" t="s">
        <v>568</v>
      </c>
      <c r="G27" s="7">
        <v>20</v>
      </c>
      <c r="L27" s="2"/>
      <c r="M27" s="2"/>
    </row>
    <row r="28" spans="1:13" ht="25.5" customHeight="1" thickBot="1" x14ac:dyDescent="0.25">
      <c r="A28" s="15">
        <v>21</v>
      </c>
      <c r="B28" s="16" t="s">
        <v>29</v>
      </c>
      <c r="C28" s="98">
        <v>40.185070000000003</v>
      </c>
      <c r="D28" s="98">
        <v>484.386707</v>
      </c>
      <c r="E28" s="98">
        <v>27.303664000000001</v>
      </c>
      <c r="F28" s="17" t="s">
        <v>569</v>
      </c>
      <c r="G28" s="15">
        <v>21</v>
      </c>
      <c r="L28" s="2"/>
      <c r="M28" s="2"/>
    </row>
    <row r="29" spans="1:13" ht="20.100000000000001" customHeight="1" thickBot="1" x14ac:dyDescent="0.25">
      <c r="A29" s="18"/>
      <c r="B29" s="19" t="s">
        <v>92</v>
      </c>
      <c r="C29" s="99">
        <f>SUM(C8:C28)</f>
        <v>14584.932134000001</v>
      </c>
      <c r="D29" s="99">
        <f>SUM(D8:D28)</f>
        <v>18620.548538999999</v>
      </c>
      <c r="E29" s="99">
        <f>SUM(E8:E28)</f>
        <v>17210.782574000001</v>
      </c>
      <c r="F29" s="20" t="s">
        <v>1</v>
      </c>
      <c r="G29" s="21"/>
      <c r="L29" s="2"/>
      <c r="M29" s="2"/>
    </row>
    <row r="30" spans="1:13" ht="35.1" customHeight="1" x14ac:dyDescent="0.2">
      <c r="A30" s="1"/>
      <c r="B30" s="1"/>
      <c r="C30" s="58"/>
      <c r="D30" s="58"/>
      <c r="E30" s="58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B5" sqref="B5:B7"/>
    </sheetView>
  </sheetViews>
  <sheetFormatPr defaultColWidth="8.625" defaultRowHeight="18" customHeight="1" x14ac:dyDescent="0.2"/>
  <cols>
    <col min="1" max="1" width="3.875" style="2" bestFit="1" customWidth="1"/>
    <col min="2" max="2" width="28.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82" t="s">
        <v>91</v>
      </c>
    </row>
    <row r="2" spans="1:13" ht="42.75" customHeight="1" x14ac:dyDescent="0.2"/>
    <row r="3" spans="1:13" ht="23.25" customHeight="1" x14ac:dyDescent="0.2">
      <c r="A3" s="114" t="s">
        <v>355</v>
      </c>
      <c r="B3" s="114"/>
      <c r="C3" s="114"/>
      <c r="D3" s="114"/>
      <c r="E3" s="114"/>
      <c r="F3" s="114"/>
      <c r="G3" s="114"/>
      <c r="L3" s="2"/>
      <c r="M3" s="2"/>
    </row>
    <row r="4" spans="1:13" ht="23.25" customHeight="1" x14ac:dyDescent="0.2">
      <c r="A4" s="114" t="s">
        <v>352</v>
      </c>
      <c r="B4" s="114"/>
      <c r="C4" s="114"/>
      <c r="D4" s="114"/>
      <c r="E4" s="114"/>
      <c r="F4" s="114"/>
      <c r="G4" s="114"/>
      <c r="L4" s="2"/>
      <c r="M4" s="2"/>
    </row>
    <row r="5" spans="1:13" ht="18" customHeight="1" x14ac:dyDescent="0.2">
      <c r="A5" s="109" t="s">
        <v>98</v>
      </c>
      <c r="B5" s="115" t="s">
        <v>105</v>
      </c>
      <c r="C5" s="57" t="s">
        <v>592</v>
      </c>
      <c r="D5" s="57" t="s">
        <v>584</v>
      </c>
      <c r="E5" s="57" t="s">
        <v>592</v>
      </c>
      <c r="F5" s="116" t="s">
        <v>104</v>
      </c>
      <c r="G5" s="117" t="s">
        <v>97</v>
      </c>
      <c r="L5" s="2"/>
      <c r="M5" s="2"/>
    </row>
    <row r="6" spans="1:13" ht="18" customHeight="1" x14ac:dyDescent="0.2">
      <c r="A6" s="109"/>
      <c r="B6" s="115"/>
      <c r="C6" s="69">
        <v>2017</v>
      </c>
      <c r="D6" s="69">
        <v>2017</v>
      </c>
      <c r="E6" s="69">
        <v>2018</v>
      </c>
      <c r="F6" s="116"/>
      <c r="G6" s="117"/>
      <c r="L6" s="2"/>
      <c r="M6" s="2"/>
    </row>
    <row r="7" spans="1:13" ht="18" customHeight="1" x14ac:dyDescent="0.2">
      <c r="A7" s="109"/>
      <c r="B7" s="115"/>
      <c r="C7" s="111" t="s">
        <v>93</v>
      </c>
      <c r="D7" s="112"/>
      <c r="E7" s="113"/>
      <c r="F7" s="116"/>
      <c r="G7" s="117"/>
      <c r="L7" s="2"/>
      <c r="M7" s="2"/>
    </row>
    <row r="8" spans="1:13" ht="29.25" customHeight="1" x14ac:dyDescent="0.2">
      <c r="A8" s="6">
        <v>1</v>
      </c>
      <c r="B8" s="8" t="s">
        <v>2</v>
      </c>
      <c r="C8" s="92">
        <v>3565.8516599999998</v>
      </c>
      <c r="D8" s="92">
        <v>5056.4905520000002</v>
      </c>
      <c r="E8" s="92">
        <v>3932.3501940000001</v>
      </c>
      <c r="F8" s="10" t="s">
        <v>335</v>
      </c>
      <c r="G8" s="6">
        <v>1</v>
      </c>
      <c r="L8" s="2"/>
      <c r="M8" s="2"/>
    </row>
    <row r="9" spans="1:13" ht="29.25" customHeight="1" x14ac:dyDescent="0.2">
      <c r="A9" s="7">
        <v>2</v>
      </c>
      <c r="B9" s="9" t="s">
        <v>341</v>
      </c>
      <c r="C9" s="93">
        <v>1667.942824</v>
      </c>
      <c r="D9" s="93">
        <v>2323.744972</v>
      </c>
      <c r="E9" s="93">
        <v>2128.800694</v>
      </c>
      <c r="F9" s="11" t="s">
        <v>336</v>
      </c>
      <c r="G9" s="7">
        <v>2</v>
      </c>
      <c r="L9" s="2"/>
      <c r="M9" s="2"/>
    </row>
    <row r="10" spans="1:13" ht="29.25" customHeight="1" x14ac:dyDescent="0.2">
      <c r="A10" s="6">
        <v>3</v>
      </c>
      <c r="B10" s="8" t="s">
        <v>5</v>
      </c>
      <c r="C10" s="92">
        <v>1547.1960429999999</v>
      </c>
      <c r="D10" s="92">
        <v>2000.4823839999999</v>
      </c>
      <c r="E10" s="92">
        <v>1964.430695</v>
      </c>
      <c r="F10" s="10" t="s">
        <v>99</v>
      </c>
      <c r="G10" s="6">
        <v>3</v>
      </c>
      <c r="L10" s="2"/>
      <c r="M10" s="2"/>
    </row>
    <row r="11" spans="1:13" ht="29.25" customHeight="1" x14ac:dyDescent="0.2">
      <c r="A11" s="7">
        <v>4</v>
      </c>
      <c r="B11" s="9" t="s">
        <v>6</v>
      </c>
      <c r="C11" s="93">
        <v>4921.07827</v>
      </c>
      <c r="D11" s="93">
        <v>6193.2658140000003</v>
      </c>
      <c r="E11" s="93">
        <v>5716.7552880000003</v>
      </c>
      <c r="F11" s="11" t="s">
        <v>337</v>
      </c>
      <c r="G11" s="7">
        <v>4</v>
      </c>
      <c r="L11" s="2"/>
      <c r="M11" s="2"/>
    </row>
    <row r="12" spans="1:13" ht="29.25" customHeight="1" x14ac:dyDescent="0.2">
      <c r="A12" s="6">
        <v>5</v>
      </c>
      <c r="B12" s="8" t="s">
        <v>42</v>
      </c>
      <c r="C12" s="92">
        <v>354.03840500000001</v>
      </c>
      <c r="D12" s="92">
        <v>279.95487600000001</v>
      </c>
      <c r="E12" s="92">
        <v>393.83667300000002</v>
      </c>
      <c r="F12" s="10" t="s">
        <v>338</v>
      </c>
      <c r="G12" s="6">
        <v>5</v>
      </c>
      <c r="L12" s="2"/>
      <c r="M12" s="2"/>
    </row>
    <row r="13" spans="1:13" ht="29.25" customHeight="1" x14ac:dyDescent="0.2">
      <c r="A13" s="7">
        <v>6</v>
      </c>
      <c r="B13" s="9" t="s">
        <v>7</v>
      </c>
      <c r="C13" s="93">
        <v>80.473347000000004</v>
      </c>
      <c r="D13" s="93">
        <v>168.24202399999999</v>
      </c>
      <c r="E13" s="93">
        <v>69.070103000000003</v>
      </c>
      <c r="F13" s="11" t="s">
        <v>8</v>
      </c>
      <c r="G13" s="7">
        <v>6</v>
      </c>
      <c r="L13" s="2"/>
      <c r="M13" s="2"/>
    </row>
    <row r="14" spans="1:13" ht="29.25" customHeight="1" x14ac:dyDescent="0.2">
      <c r="A14" s="6">
        <v>7</v>
      </c>
      <c r="B14" s="8" t="s">
        <v>9</v>
      </c>
      <c r="C14" s="92">
        <v>528.27696400000002</v>
      </c>
      <c r="D14" s="92">
        <v>454.15236900000002</v>
      </c>
      <c r="E14" s="92">
        <v>507.03033499999998</v>
      </c>
      <c r="F14" s="10" t="s">
        <v>10</v>
      </c>
      <c r="G14" s="6">
        <v>7</v>
      </c>
      <c r="L14" s="2"/>
      <c r="M14" s="2"/>
    </row>
    <row r="15" spans="1:13" ht="29.25" customHeight="1" x14ac:dyDescent="0.2">
      <c r="A15" s="7">
        <v>8</v>
      </c>
      <c r="B15" s="9" t="s">
        <v>11</v>
      </c>
      <c r="C15" s="93">
        <v>164.48800199999999</v>
      </c>
      <c r="D15" s="93">
        <v>206.24061900000001</v>
      </c>
      <c r="E15" s="93">
        <v>218.15895</v>
      </c>
      <c r="F15" s="11" t="s">
        <v>12</v>
      </c>
      <c r="G15" s="7">
        <v>8</v>
      </c>
      <c r="L15" s="2"/>
      <c r="M15" s="2"/>
    </row>
    <row r="16" spans="1:13" ht="29.25" customHeight="1" x14ac:dyDescent="0.2">
      <c r="A16" s="6">
        <v>9</v>
      </c>
      <c r="B16" s="8" t="s">
        <v>13</v>
      </c>
      <c r="C16" s="92">
        <v>1735.7108149999999</v>
      </c>
      <c r="D16" s="92">
        <v>1694.2011170000001</v>
      </c>
      <c r="E16" s="92">
        <v>2016.722256</v>
      </c>
      <c r="F16" s="10" t="s">
        <v>102</v>
      </c>
      <c r="G16" s="6">
        <v>9</v>
      </c>
      <c r="L16" s="2"/>
      <c r="M16" s="2"/>
    </row>
    <row r="17" spans="1:13" ht="29.25" customHeight="1" x14ac:dyDescent="0.2">
      <c r="A17" s="7">
        <v>10</v>
      </c>
      <c r="B17" s="9" t="s">
        <v>14</v>
      </c>
      <c r="C17" s="93">
        <v>19.875803999999999</v>
      </c>
      <c r="D17" s="93">
        <v>243.77351200000001</v>
      </c>
      <c r="E17" s="93">
        <v>263.61238600000001</v>
      </c>
      <c r="F17" s="11" t="s">
        <v>103</v>
      </c>
      <c r="G17" s="7">
        <v>10</v>
      </c>
      <c r="L17" s="2"/>
      <c r="M17" s="2"/>
    </row>
    <row r="18" spans="1:13" ht="29.25" customHeight="1" thickBot="1" x14ac:dyDescent="0.25">
      <c r="A18" s="15">
        <v>11</v>
      </c>
      <c r="B18" s="16" t="s">
        <v>15</v>
      </c>
      <c r="C18" s="94"/>
      <c r="D18" s="94">
        <v>2.9999999999999997E-4</v>
      </c>
      <c r="E18" s="94">
        <v>1.4999999999999999E-2</v>
      </c>
      <c r="F18" s="17" t="s">
        <v>16</v>
      </c>
      <c r="G18" s="15">
        <v>11</v>
      </c>
      <c r="L18" s="2"/>
      <c r="M18" s="2"/>
    </row>
    <row r="19" spans="1:13" ht="20.100000000000001" customHeight="1" thickBot="1" x14ac:dyDescent="0.25">
      <c r="A19" s="18"/>
      <c r="B19" s="19" t="s">
        <v>92</v>
      </c>
      <c r="C19" s="95">
        <f>SUM(C8:C18)</f>
        <v>14584.932133999999</v>
      </c>
      <c r="D19" s="95">
        <f>SUM(D8:D18)</f>
        <v>18620.548538999999</v>
      </c>
      <c r="E19" s="95">
        <f>SUM(E8:E18)</f>
        <v>17210.782574000001</v>
      </c>
      <c r="F19" s="20" t="s">
        <v>1</v>
      </c>
      <c r="G19" s="21"/>
      <c r="L19" s="2"/>
      <c r="M19" s="2"/>
    </row>
    <row r="20" spans="1:13" ht="35.1" customHeight="1" x14ac:dyDescent="0.2">
      <c r="A20" s="1"/>
      <c r="B20" s="1"/>
      <c r="C20" s="76"/>
      <c r="D20" s="76"/>
      <c r="E20" s="76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308"/>
  <sheetViews>
    <sheetView showGridLines="0" rightToLeft="1" workbookViewId="0">
      <selection activeCell="B5" sqref="B5:B7"/>
    </sheetView>
  </sheetViews>
  <sheetFormatPr defaultColWidth="8.625" defaultRowHeight="18" customHeight="1" x14ac:dyDescent="0.2"/>
  <cols>
    <col min="1" max="1" width="4.875" style="2" bestFit="1" customWidth="1"/>
    <col min="2" max="2" width="26.875" style="2" bestFit="1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7.12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82" t="s">
        <v>91</v>
      </c>
    </row>
    <row r="2" spans="1:13" ht="42.75" customHeight="1" x14ac:dyDescent="0.2"/>
    <row r="3" spans="1:13" ht="23.25" customHeight="1" x14ac:dyDescent="0.2">
      <c r="A3" s="114" t="s">
        <v>356</v>
      </c>
      <c r="B3" s="114"/>
      <c r="C3" s="114"/>
      <c r="D3" s="114"/>
      <c r="E3" s="114"/>
      <c r="F3" s="114"/>
      <c r="G3" s="114"/>
      <c r="L3" s="2"/>
      <c r="M3" s="2"/>
    </row>
    <row r="4" spans="1:13" ht="23.25" customHeight="1" x14ac:dyDescent="0.2">
      <c r="A4" s="114" t="s">
        <v>353</v>
      </c>
      <c r="B4" s="114"/>
      <c r="C4" s="114"/>
      <c r="D4" s="114"/>
      <c r="E4" s="114"/>
      <c r="F4" s="114"/>
      <c r="G4" s="114"/>
      <c r="L4" s="2"/>
      <c r="M4" s="2"/>
    </row>
    <row r="5" spans="1:13" ht="18" customHeight="1" x14ac:dyDescent="0.2">
      <c r="A5" s="109" t="s">
        <v>109</v>
      </c>
      <c r="B5" s="115" t="s">
        <v>110</v>
      </c>
      <c r="C5" s="57" t="s">
        <v>592</v>
      </c>
      <c r="D5" s="57" t="s">
        <v>584</v>
      </c>
      <c r="E5" s="57" t="s">
        <v>592</v>
      </c>
      <c r="F5" s="118" t="s">
        <v>30</v>
      </c>
      <c r="G5" s="117" t="s">
        <v>108</v>
      </c>
      <c r="L5" s="2"/>
      <c r="M5" s="2"/>
    </row>
    <row r="6" spans="1:13" ht="18" customHeight="1" x14ac:dyDescent="0.2">
      <c r="A6" s="109"/>
      <c r="B6" s="115"/>
      <c r="C6" s="69">
        <v>2017</v>
      </c>
      <c r="D6" s="69">
        <v>2017</v>
      </c>
      <c r="E6" s="69">
        <v>2018</v>
      </c>
      <c r="F6" s="118"/>
      <c r="G6" s="117"/>
      <c r="L6" s="2"/>
      <c r="M6" s="2"/>
    </row>
    <row r="7" spans="1:13" ht="18" customHeight="1" x14ac:dyDescent="0.2">
      <c r="A7" s="109"/>
      <c r="B7" s="115"/>
      <c r="C7" s="111" t="s">
        <v>93</v>
      </c>
      <c r="D7" s="112"/>
      <c r="E7" s="113"/>
      <c r="F7" s="118"/>
      <c r="G7" s="117"/>
      <c r="L7" s="2"/>
      <c r="M7" s="2"/>
    </row>
    <row r="8" spans="1:13" ht="20.100000000000001" customHeight="1" x14ac:dyDescent="0.2">
      <c r="A8" s="6">
        <v>1</v>
      </c>
      <c r="B8" s="22" t="s">
        <v>38</v>
      </c>
      <c r="C8" s="70">
        <v>1946.1977240000001</v>
      </c>
      <c r="D8" s="70">
        <v>3356.3401589999999</v>
      </c>
      <c r="E8" s="70">
        <v>2539.9366759999998</v>
      </c>
      <c r="F8" s="44" t="s">
        <v>360</v>
      </c>
      <c r="G8" s="6">
        <v>1</v>
      </c>
      <c r="L8" s="2"/>
      <c r="M8" s="2"/>
    </row>
    <row r="9" spans="1:13" ht="20.100000000000001" customHeight="1" x14ac:dyDescent="0.2">
      <c r="A9" s="7">
        <v>2</v>
      </c>
      <c r="B9" s="23" t="s">
        <v>196</v>
      </c>
      <c r="C9" s="71">
        <v>2036.7389800000001</v>
      </c>
      <c r="D9" s="71">
        <v>2288.7939679999999</v>
      </c>
      <c r="E9" s="71">
        <v>2320.726122</v>
      </c>
      <c r="F9" s="45" t="s">
        <v>361</v>
      </c>
      <c r="G9" s="7">
        <v>2</v>
      </c>
      <c r="L9" s="2"/>
      <c r="M9" s="2"/>
    </row>
    <row r="10" spans="1:13" ht="20.100000000000001" customHeight="1" x14ac:dyDescent="0.2">
      <c r="A10" s="6">
        <v>3</v>
      </c>
      <c r="B10" s="22" t="s">
        <v>197</v>
      </c>
      <c r="C10" s="70">
        <v>1052.563895</v>
      </c>
      <c r="D10" s="70">
        <v>623.67900799999995</v>
      </c>
      <c r="E10" s="70">
        <v>942.64459899999997</v>
      </c>
      <c r="F10" s="44" t="s">
        <v>363</v>
      </c>
      <c r="G10" s="6">
        <v>3</v>
      </c>
      <c r="L10" s="2"/>
      <c r="M10" s="2"/>
    </row>
    <row r="11" spans="1:13" ht="20.100000000000001" customHeight="1" x14ac:dyDescent="0.2">
      <c r="A11" s="7">
        <v>4</v>
      </c>
      <c r="B11" s="23" t="s">
        <v>198</v>
      </c>
      <c r="C11" s="71">
        <v>657.27201200000002</v>
      </c>
      <c r="D11" s="71">
        <v>1078.422536</v>
      </c>
      <c r="E11" s="71">
        <v>900.07274500000005</v>
      </c>
      <c r="F11" s="45" t="s">
        <v>362</v>
      </c>
      <c r="G11" s="7">
        <v>4</v>
      </c>
      <c r="K11" s="81"/>
      <c r="L11" s="2"/>
      <c r="M11" s="2"/>
    </row>
    <row r="12" spans="1:13" ht="20.100000000000001" customHeight="1" x14ac:dyDescent="0.2">
      <c r="A12" s="6">
        <v>5</v>
      </c>
      <c r="B12" s="22" t="s">
        <v>202</v>
      </c>
      <c r="C12" s="70">
        <v>431.26996000000003</v>
      </c>
      <c r="D12" s="70">
        <v>597.26294600000006</v>
      </c>
      <c r="E12" s="70">
        <v>772.50904800000001</v>
      </c>
      <c r="F12" s="44" t="s">
        <v>366</v>
      </c>
      <c r="G12" s="6">
        <v>5</v>
      </c>
      <c r="L12" s="2"/>
      <c r="M12" s="2"/>
    </row>
    <row r="13" spans="1:13" ht="20.100000000000001" customHeight="1" x14ac:dyDescent="0.2">
      <c r="A13" s="7">
        <v>6</v>
      </c>
      <c r="B13" s="23" t="s">
        <v>199</v>
      </c>
      <c r="C13" s="71">
        <v>434.29524199999997</v>
      </c>
      <c r="D13" s="71">
        <v>651.12566100000004</v>
      </c>
      <c r="E13" s="71">
        <v>744.006755</v>
      </c>
      <c r="F13" s="45" t="s">
        <v>368</v>
      </c>
      <c r="G13" s="7">
        <v>6</v>
      </c>
      <c r="L13" s="2"/>
      <c r="M13" s="2"/>
    </row>
    <row r="14" spans="1:13" ht="20.100000000000001" customHeight="1" x14ac:dyDescent="0.2">
      <c r="A14" s="6">
        <v>7</v>
      </c>
      <c r="B14" s="22" t="s">
        <v>31</v>
      </c>
      <c r="C14" s="70">
        <v>520.70137499999998</v>
      </c>
      <c r="D14" s="70">
        <v>743.52485200000001</v>
      </c>
      <c r="E14" s="70">
        <v>651.59140500000001</v>
      </c>
      <c r="F14" s="44" t="s">
        <v>364</v>
      </c>
      <c r="G14" s="6">
        <v>7</v>
      </c>
      <c r="L14" s="2"/>
      <c r="M14" s="2"/>
    </row>
    <row r="15" spans="1:13" ht="20.100000000000001" customHeight="1" x14ac:dyDescent="0.2">
      <c r="A15" s="7">
        <v>8</v>
      </c>
      <c r="B15" s="23" t="s">
        <v>201</v>
      </c>
      <c r="C15" s="71">
        <v>419.78398700000002</v>
      </c>
      <c r="D15" s="71">
        <v>633.32024000000001</v>
      </c>
      <c r="E15" s="71">
        <v>573.90528800000004</v>
      </c>
      <c r="F15" s="45" t="s">
        <v>369</v>
      </c>
      <c r="G15" s="7">
        <v>8</v>
      </c>
      <c r="L15" s="2"/>
      <c r="M15" s="2"/>
    </row>
    <row r="16" spans="1:13" ht="20.100000000000001" customHeight="1" x14ac:dyDescent="0.2">
      <c r="A16" s="6">
        <v>9</v>
      </c>
      <c r="B16" s="22" t="s">
        <v>32</v>
      </c>
      <c r="C16" s="70">
        <v>407.06908800000002</v>
      </c>
      <c r="D16" s="70">
        <v>605.59447699999998</v>
      </c>
      <c r="E16" s="70">
        <v>486.41762799999998</v>
      </c>
      <c r="F16" s="44" t="s">
        <v>365</v>
      </c>
      <c r="G16" s="6">
        <v>9</v>
      </c>
      <c r="L16" s="2"/>
      <c r="M16" s="2"/>
    </row>
    <row r="17" spans="1:13" ht="20.100000000000001" customHeight="1" x14ac:dyDescent="0.2">
      <c r="A17" s="7">
        <v>10</v>
      </c>
      <c r="B17" s="23" t="s">
        <v>203</v>
      </c>
      <c r="C17" s="71">
        <v>327.85097000000002</v>
      </c>
      <c r="D17" s="71">
        <v>435.62156399999998</v>
      </c>
      <c r="E17" s="71">
        <v>472.03915699999999</v>
      </c>
      <c r="F17" s="45" t="s">
        <v>367</v>
      </c>
      <c r="G17" s="7">
        <v>10</v>
      </c>
      <c r="L17" s="2"/>
      <c r="M17" s="2"/>
    </row>
    <row r="18" spans="1:13" ht="20.100000000000001" customHeight="1" x14ac:dyDescent="0.2">
      <c r="A18" s="6">
        <v>11</v>
      </c>
      <c r="B18" s="22" t="s">
        <v>200</v>
      </c>
      <c r="C18" s="70">
        <v>398.47434800000002</v>
      </c>
      <c r="D18" s="70">
        <v>485.41728999999998</v>
      </c>
      <c r="E18" s="70">
        <v>461.29250100000002</v>
      </c>
      <c r="F18" s="44" t="s">
        <v>370</v>
      </c>
      <c r="G18" s="6">
        <v>11</v>
      </c>
      <c r="L18" s="2"/>
      <c r="M18" s="2"/>
    </row>
    <row r="19" spans="1:13" ht="20.100000000000001" customHeight="1" x14ac:dyDescent="0.2">
      <c r="A19" s="7">
        <v>12</v>
      </c>
      <c r="B19" s="23" t="s">
        <v>204</v>
      </c>
      <c r="C19" s="71">
        <v>512.42753900000002</v>
      </c>
      <c r="D19" s="71">
        <v>421.58747799999998</v>
      </c>
      <c r="E19" s="71">
        <v>443.37402400000002</v>
      </c>
      <c r="F19" s="45" t="s">
        <v>194</v>
      </c>
      <c r="G19" s="7">
        <v>12</v>
      </c>
      <c r="L19" s="2"/>
      <c r="M19" s="2"/>
    </row>
    <row r="20" spans="1:13" ht="20.100000000000001" customHeight="1" x14ac:dyDescent="0.2">
      <c r="A20" s="6">
        <v>13</v>
      </c>
      <c r="B20" s="22" t="s">
        <v>209</v>
      </c>
      <c r="C20" s="70">
        <v>196.735882</v>
      </c>
      <c r="D20" s="70">
        <v>369.07663600000001</v>
      </c>
      <c r="E20" s="70">
        <v>327.94007099999999</v>
      </c>
      <c r="F20" s="44" t="s">
        <v>376</v>
      </c>
      <c r="G20" s="6">
        <v>13</v>
      </c>
      <c r="L20" s="2"/>
      <c r="M20" s="2"/>
    </row>
    <row r="21" spans="1:13" ht="20.100000000000001" customHeight="1" x14ac:dyDescent="0.2">
      <c r="A21" s="7">
        <v>14</v>
      </c>
      <c r="B21" s="23" t="s">
        <v>205</v>
      </c>
      <c r="C21" s="71">
        <v>304.529968</v>
      </c>
      <c r="D21" s="71">
        <v>287.32204400000001</v>
      </c>
      <c r="E21" s="71">
        <v>325.28452800000002</v>
      </c>
      <c r="F21" s="45" t="s">
        <v>372</v>
      </c>
      <c r="G21" s="7">
        <v>14</v>
      </c>
      <c r="L21" s="2"/>
      <c r="M21" s="2"/>
    </row>
    <row r="22" spans="1:13" ht="20.100000000000001" customHeight="1" x14ac:dyDescent="0.2">
      <c r="A22" s="6">
        <v>15</v>
      </c>
      <c r="B22" s="22" t="s">
        <v>211</v>
      </c>
      <c r="C22" s="70">
        <v>246.74753200000001</v>
      </c>
      <c r="D22" s="70">
        <v>759.43548699999997</v>
      </c>
      <c r="E22" s="70">
        <v>302.766186</v>
      </c>
      <c r="F22" s="44" t="s">
        <v>374</v>
      </c>
      <c r="G22" s="6">
        <v>15</v>
      </c>
      <c r="L22" s="2"/>
      <c r="M22" s="2"/>
    </row>
    <row r="23" spans="1:13" ht="20.100000000000001" customHeight="1" x14ac:dyDescent="0.2">
      <c r="A23" s="7">
        <v>16</v>
      </c>
      <c r="B23" s="23" t="s">
        <v>206</v>
      </c>
      <c r="C23" s="71">
        <v>168.42936399999999</v>
      </c>
      <c r="D23" s="71">
        <v>137.74397500000001</v>
      </c>
      <c r="E23" s="71">
        <v>259.29242199999999</v>
      </c>
      <c r="F23" s="45" t="s">
        <v>383</v>
      </c>
      <c r="G23" s="7">
        <v>16</v>
      </c>
      <c r="L23" s="2"/>
      <c r="M23" s="2"/>
    </row>
    <row r="24" spans="1:13" ht="20.100000000000001" customHeight="1" x14ac:dyDescent="0.2">
      <c r="A24" s="6">
        <v>17</v>
      </c>
      <c r="B24" s="22" t="s">
        <v>207</v>
      </c>
      <c r="C24" s="70">
        <v>217.26278500000001</v>
      </c>
      <c r="D24" s="70">
        <v>165.76092700000001</v>
      </c>
      <c r="E24" s="70">
        <v>256.57083799999998</v>
      </c>
      <c r="F24" s="44" t="s">
        <v>377</v>
      </c>
      <c r="G24" s="6">
        <v>17</v>
      </c>
      <c r="L24" s="2"/>
      <c r="M24" s="2"/>
    </row>
    <row r="25" spans="1:13" ht="20.100000000000001" customHeight="1" x14ac:dyDescent="0.2">
      <c r="A25" s="7">
        <v>18</v>
      </c>
      <c r="B25" s="23" t="s">
        <v>37</v>
      </c>
      <c r="C25" s="71">
        <v>214.44544300000001</v>
      </c>
      <c r="D25" s="71">
        <v>351.03106400000001</v>
      </c>
      <c r="E25" s="71">
        <v>254.40448499999999</v>
      </c>
      <c r="F25" s="45" t="s">
        <v>371</v>
      </c>
      <c r="G25" s="7">
        <v>18</v>
      </c>
      <c r="L25" s="2"/>
      <c r="M25" s="2"/>
    </row>
    <row r="26" spans="1:13" ht="20.100000000000001" customHeight="1" x14ac:dyDescent="0.2">
      <c r="A26" s="6">
        <v>19</v>
      </c>
      <c r="B26" s="22" t="s">
        <v>222</v>
      </c>
      <c r="C26" s="70">
        <v>7.0197010000000004</v>
      </c>
      <c r="D26" s="70">
        <v>226.14551800000001</v>
      </c>
      <c r="E26" s="70">
        <v>249.384187</v>
      </c>
      <c r="F26" s="44" t="s">
        <v>393</v>
      </c>
      <c r="G26" s="6">
        <v>19</v>
      </c>
      <c r="L26" s="2"/>
      <c r="M26" s="2"/>
    </row>
    <row r="27" spans="1:13" ht="20.100000000000001" customHeight="1" x14ac:dyDescent="0.2">
      <c r="A27" s="7">
        <v>20</v>
      </c>
      <c r="B27" s="23" t="s">
        <v>213</v>
      </c>
      <c r="C27" s="71">
        <v>204.68517600000001</v>
      </c>
      <c r="D27" s="71">
        <v>254.48505499999999</v>
      </c>
      <c r="E27" s="71">
        <v>231.69181399999999</v>
      </c>
      <c r="F27" s="45" t="s">
        <v>378</v>
      </c>
      <c r="G27" s="7">
        <v>20</v>
      </c>
      <c r="L27" s="2"/>
      <c r="M27" s="2"/>
    </row>
    <row r="28" spans="1:13" ht="20.100000000000001" customHeight="1" x14ac:dyDescent="0.2">
      <c r="A28" s="6">
        <v>21</v>
      </c>
      <c r="B28" s="22" t="s">
        <v>208</v>
      </c>
      <c r="C28" s="70">
        <v>221.81933699999999</v>
      </c>
      <c r="D28" s="70">
        <v>180.01311100000001</v>
      </c>
      <c r="E28" s="70">
        <v>231.083448</v>
      </c>
      <c r="F28" s="44" t="s">
        <v>375</v>
      </c>
      <c r="G28" s="6">
        <v>21</v>
      </c>
      <c r="L28" s="2"/>
      <c r="M28" s="2"/>
    </row>
    <row r="29" spans="1:13" ht="20.100000000000001" customHeight="1" x14ac:dyDescent="0.2">
      <c r="A29" s="7">
        <v>22</v>
      </c>
      <c r="B29" s="23" t="s">
        <v>223</v>
      </c>
      <c r="C29" s="71">
        <v>78.177153000000004</v>
      </c>
      <c r="D29" s="71">
        <v>189.005743</v>
      </c>
      <c r="E29" s="71">
        <v>204.116557</v>
      </c>
      <c r="F29" s="45" t="s">
        <v>381</v>
      </c>
      <c r="G29" s="7">
        <v>22</v>
      </c>
      <c r="L29" s="2"/>
      <c r="M29" s="2"/>
    </row>
    <row r="30" spans="1:13" ht="20.100000000000001" customHeight="1" x14ac:dyDescent="0.2">
      <c r="A30" s="6">
        <v>23</v>
      </c>
      <c r="B30" s="22" t="s">
        <v>225</v>
      </c>
      <c r="C30" s="70">
        <v>253.500102</v>
      </c>
      <c r="D30" s="70">
        <v>91.331781000000007</v>
      </c>
      <c r="E30" s="70">
        <v>194.39995200000001</v>
      </c>
      <c r="F30" s="44" t="s">
        <v>382</v>
      </c>
      <c r="G30" s="6">
        <v>23</v>
      </c>
      <c r="L30" s="2"/>
      <c r="M30" s="2"/>
    </row>
    <row r="31" spans="1:13" ht="20.100000000000001" customHeight="1" x14ac:dyDescent="0.2">
      <c r="A31" s="7">
        <v>24</v>
      </c>
      <c r="B31" s="23" t="s">
        <v>212</v>
      </c>
      <c r="C31" s="71">
        <v>174.531272</v>
      </c>
      <c r="D31" s="71">
        <v>492.35195099999999</v>
      </c>
      <c r="E31" s="71">
        <v>193.54521299999999</v>
      </c>
      <c r="F31" s="45" t="s">
        <v>387</v>
      </c>
      <c r="G31" s="7">
        <v>24</v>
      </c>
      <c r="L31" s="2"/>
      <c r="M31" s="2"/>
    </row>
    <row r="32" spans="1:13" ht="20.100000000000001" customHeight="1" x14ac:dyDescent="0.2">
      <c r="A32" s="6">
        <v>25</v>
      </c>
      <c r="B32" s="22" t="s">
        <v>227</v>
      </c>
      <c r="C32" s="70">
        <v>134.361558</v>
      </c>
      <c r="D32" s="70">
        <v>101.13421</v>
      </c>
      <c r="E32" s="70">
        <v>187.32144199999999</v>
      </c>
      <c r="F32" s="44" t="s">
        <v>392</v>
      </c>
      <c r="G32" s="6">
        <v>25</v>
      </c>
      <c r="L32" s="2"/>
      <c r="M32" s="2"/>
    </row>
    <row r="33" spans="1:13" ht="20.100000000000001" customHeight="1" x14ac:dyDescent="0.2">
      <c r="A33" s="7">
        <v>26</v>
      </c>
      <c r="B33" s="23" t="s">
        <v>233</v>
      </c>
      <c r="C33" s="71">
        <v>182.73505900000001</v>
      </c>
      <c r="D33" s="71">
        <v>204.55378899999999</v>
      </c>
      <c r="E33" s="71">
        <v>176.87756999999999</v>
      </c>
      <c r="F33" s="45" t="s">
        <v>389</v>
      </c>
      <c r="G33" s="7">
        <v>26</v>
      </c>
      <c r="L33" s="2"/>
      <c r="M33" s="2"/>
    </row>
    <row r="34" spans="1:13" ht="20.100000000000001" customHeight="1" x14ac:dyDescent="0.2">
      <c r="A34" s="6">
        <v>27</v>
      </c>
      <c r="B34" s="22" t="s">
        <v>220</v>
      </c>
      <c r="C34" s="70">
        <v>142.30900299999999</v>
      </c>
      <c r="D34" s="70">
        <v>268.18172700000002</v>
      </c>
      <c r="E34" s="70">
        <v>170.265456</v>
      </c>
      <c r="F34" s="44" t="s">
        <v>380</v>
      </c>
      <c r="G34" s="6">
        <v>27</v>
      </c>
      <c r="L34" s="2"/>
      <c r="M34" s="2"/>
    </row>
    <row r="35" spans="1:13" ht="20.100000000000001" customHeight="1" x14ac:dyDescent="0.2">
      <c r="A35" s="7">
        <v>28</v>
      </c>
      <c r="B35" s="23" t="s">
        <v>221</v>
      </c>
      <c r="C35" s="71">
        <v>136.50966099999999</v>
      </c>
      <c r="D35" s="71">
        <v>132.622366</v>
      </c>
      <c r="E35" s="71">
        <v>146.07280399999999</v>
      </c>
      <c r="F35" s="45" t="s">
        <v>395</v>
      </c>
      <c r="G35" s="7">
        <v>28</v>
      </c>
      <c r="L35" s="2"/>
      <c r="M35" s="2"/>
    </row>
    <row r="36" spans="1:13" ht="20.100000000000001" customHeight="1" x14ac:dyDescent="0.2">
      <c r="A36" s="6">
        <v>29</v>
      </c>
      <c r="B36" s="22" t="s">
        <v>218</v>
      </c>
      <c r="C36" s="70">
        <v>92.290655000000001</v>
      </c>
      <c r="D36" s="70">
        <v>123.306572</v>
      </c>
      <c r="E36" s="70">
        <v>134.91297499999999</v>
      </c>
      <c r="F36" s="44" t="s">
        <v>373</v>
      </c>
      <c r="G36" s="6">
        <v>29</v>
      </c>
      <c r="L36" s="2"/>
      <c r="M36" s="2"/>
    </row>
    <row r="37" spans="1:13" ht="20.100000000000001" customHeight="1" x14ac:dyDescent="0.2">
      <c r="A37" s="7">
        <v>30</v>
      </c>
      <c r="B37" s="23" t="s">
        <v>216</v>
      </c>
      <c r="C37" s="71">
        <v>188.264678</v>
      </c>
      <c r="D37" s="71">
        <v>179.84588199999999</v>
      </c>
      <c r="E37" s="71">
        <v>130.49437699999999</v>
      </c>
      <c r="F37" s="45" t="s">
        <v>379</v>
      </c>
      <c r="G37" s="7">
        <v>30</v>
      </c>
      <c r="L37" s="2"/>
      <c r="M37" s="2"/>
    </row>
    <row r="38" spans="1:13" ht="20.100000000000001" customHeight="1" x14ac:dyDescent="0.2">
      <c r="A38" s="6">
        <v>31</v>
      </c>
      <c r="B38" s="22" t="s">
        <v>224</v>
      </c>
      <c r="C38" s="70">
        <v>109.79031999999999</v>
      </c>
      <c r="D38" s="70">
        <v>128.62655799999999</v>
      </c>
      <c r="E38" s="70">
        <v>130.35428099999999</v>
      </c>
      <c r="F38" s="44" t="s">
        <v>390</v>
      </c>
      <c r="G38" s="6">
        <v>31</v>
      </c>
      <c r="L38" s="2"/>
      <c r="M38" s="2"/>
    </row>
    <row r="39" spans="1:13" ht="20.100000000000001" customHeight="1" x14ac:dyDescent="0.2">
      <c r="A39" s="7">
        <v>32</v>
      </c>
      <c r="B39" s="23" t="s">
        <v>215</v>
      </c>
      <c r="C39" s="71">
        <v>135.926267</v>
      </c>
      <c r="D39" s="71">
        <v>263.31886200000002</v>
      </c>
      <c r="E39" s="71">
        <v>129.48665700000001</v>
      </c>
      <c r="F39" s="45" t="s">
        <v>386</v>
      </c>
      <c r="G39" s="7">
        <v>32</v>
      </c>
      <c r="L39" s="2"/>
      <c r="M39" s="2"/>
    </row>
    <row r="40" spans="1:13" ht="20.100000000000001" customHeight="1" x14ac:dyDescent="0.2">
      <c r="A40" s="6">
        <v>33</v>
      </c>
      <c r="B40" s="22" t="s">
        <v>234</v>
      </c>
      <c r="C40" s="70">
        <v>86.607485999999994</v>
      </c>
      <c r="D40" s="70">
        <v>88.950811000000002</v>
      </c>
      <c r="E40" s="70">
        <v>127.243694</v>
      </c>
      <c r="F40" s="44" t="s">
        <v>397</v>
      </c>
      <c r="G40" s="6">
        <v>33</v>
      </c>
      <c r="L40" s="2"/>
      <c r="M40" s="2"/>
    </row>
    <row r="41" spans="1:13" ht="20.100000000000001" customHeight="1" x14ac:dyDescent="0.2">
      <c r="A41" s="7">
        <v>34</v>
      </c>
      <c r="B41" s="23" t="s">
        <v>210</v>
      </c>
      <c r="C41" s="71">
        <v>82.120144999999994</v>
      </c>
      <c r="D41" s="71">
        <v>118.26717499999999</v>
      </c>
      <c r="E41" s="71">
        <v>113.058719</v>
      </c>
      <c r="F41" s="45" t="s">
        <v>388</v>
      </c>
      <c r="G41" s="7">
        <v>34</v>
      </c>
      <c r="L41" s="2"/>
      <c r="M41" s="2"/>
    </row>
    <row r="42" spans="1:13" ht="20.100000000000001" customHeight="1" x14ac:dyDescent="0.2">
      <c r="A42" s="6">
        <v>35</v>
      </c>
      <c r="B42" s="22" t="s">
        <v>214</v>
      </c>
      <c r="C42" s="70">
        <v>119.589485</v>
      </c>
      <c r="D42" s="70">
        <v>177.15929800000001</v>
      </c>
      <c r="E42" s="70">
        <v>111.533666</v>
      </c>
      <c r="F42" s="44" t="s">
        <v>391</v>
      </c>
      <c r="G42" s="6">
        <v>35</v>
      </c>
      <c r="L42" s="2"/>
      <c r="M42" s="2"/>
    </row>
    <row r="43" spans="1:13" ht="20.100000000000001" customHeight="1" x14ac:dyDescent="0.2">
      <c r="A43" s="7">
        <v>36</v>
      </c>
      <c r="B43" s="23" t="s">
        <v>217</v>
      </c>
      <c r="C43" s="71">
        <v>74.052068000000006</v>
      </c>
      <c r="D43" s="71">
        <v>105.412291</v>
      </c>
      <c r="E43" s="71">
        <v>90.676233999999994</v>
      </c>
      <c r="F43" s="45" t="s">
        <v>394</v>
      </c>
      <c r="G43" s="7">
        <v>36</v>
      </c>
      <c r="L43" s="2"/>
      <c r="M43" s="2"/>
    </row>
    <row r="44" spans="1:13" ht="20.100000000000001" customHeight="1" x14ac:dyDescent="0.2">
      <c r="A44" s="6">
        <v>37</v>
      </c>
      <c r="B44" s="22" t="s">
        <v>251</v>
      </c>
      <c r="C44" s="70">
        <v>21.060013999999999</v>
      </c>
      <c r="D44" s="70">
        <v>96.47569</v>
      </c>
      <c r="E44" s="70">
        <v>89.487189999999998</v>
      </c>
      <c r="F44" s="44" t="s">
        <v>411</v>
      </c>
      <c r="G44" s="6">
        <v>37</v>
      </c>
      <c r="L44" s="2"/>
      <c r="M44" s="2"/>
    </row>
    <row r="45" spans="1:13" ht="20.100000000000001" customHeight="1" x14ac:dyDescent="0.2">
      <c r="A45" s="7">
        <v>38</v>
      </c>
      <c r="B45" s="23" t="s">
        <v>231</v>
      </c>
      <c r="C45" s="71">
        <v>96.039474999999996</v>
      </c>
      <c r="D45" s="71">
        <v>72.776893999999999</v>
      </c>
      <c r="E45" s="71">
        <v>78.769328999999999</v>
      </c>
      <c r="F45" s="45" t="s">
        <v>398</v>
      </c>
      <c r="G45" s="7">
        <v>38</v>
      </c>
      <c r="L45" s="2"/>
      <c r="M45" s="2"/>
    </row>
    <row r="46" spans="1:13" ht="20.100000000000001" customHeight="1" x14ac:dyDescent="0.2">
      <c r="A46" s="6">
        <v>39</v>
      </c>
      <c r="B46" s="22" t="s">
        <v>228</v>
      </c>
      <c r="C46" s="70">
        <v>83.220034999999996</v>
      </c>
      <c r="D46" s="70">
        <v>67.236279999999994</v>
      </c>
      <c r="E46" s="70">
        <v>78.389312000000004</v>
      </c>
      <c r="F46" s="44" t="s">
        <v>400</v>
      </c>
      <c r="G46" s="6">
        <v>39</v>
      </c>
      <c r="L46" s="2"/>
      <c r="M46" s="2"/>
    </row>
    <row r="47" spans="1:13" ht="20.100000000000001" customHeight="1" x14ac:dyDescent="0.2">
      <c r="A47" s="7">
        <v>40</v>
      </c>
      <c r="B47" s="23" t="s">
        <v>229</v>
      </c>
      <c r="C47" s="71">
        <v>46.932223</v>
      </c>
      <c r="D47" s="71">
        <v>93.355396999999996</v>
      </c>
      <c r="E47" s="71">
        <v>69.604875000000007</v>
      </c>
      <c r="F47" s="45" t="s">
        <v>402</v>
      </c>
      <c r="G47" s="7">
        <v>40</v>
      </c>
      <c r="L47" s="2"/>
      <c r="M47" s="2"/>
    </row>
    <row r="48" spans="1:13" ht="20.100000000000001" customHeight="1" x14ac:dyDescent="0.2">
      <c r="A48" s="6">
        <v>41</v>
      </c>
      <c r="B48" s="22" t="s">
        <v>226</v>
      </c>
      <c r="C48" s="70">
        <v>90.54701</v>
      </c>
      <c r="D48" s="70">
        <v>101.22869</v>
      </c>
      <c r="E48" s="70">
        <v>68.338207999999995</v>
      </c>
      <c r="F48" s="44" t="s">
        <v>384</v>
      </c>
      <c r="G48" s="6">
        <v>41</v>
      </c>
      <c r="L48" s="2"/>
      <c r="M48" s="2"/>
    </row>
    <row r="49" spans="1:13" ht="20.100000000000001" customHeight="1" x14ac:dyDescent="0.2">
      <c r="A49" s="7">
        <v>42</v>
      </c>
      <c r="B49" s="23" t="s">
        <v>236</v>
      </c>
      <c r="C49" s="71">
        <v>52.768079</v>
      </c>
      <c r="D49" s="71">
        <v>30.319656999999999</v>
      </c>
      <c r="E49" s="71">
        <v>64.764178000000001</v>
      </c>
      <c r="F49" s="45" t="s">
        <v>401</v>
      </c>
      <c r="G49" s="7">
        <v>42</v>
      </c>
      <c r="L49" s="2"/>
      <c r="M49" s="2"/>
    </row>
    <row r="50" spans="1:13" ht="20.100000000000001" customHeight="1" x14ac:dyDescent="0.2">
      <c r="A50" s="6">
        <v>43</v>
      </c>
      <c r="B50" s="22" t="s">
        <v>235</v>
      </c>
      <c r="C50" s="70">
        <v>15.849425</v>
      </c>
      <c r="D50" s="70">
        <v>32.564891000000003</v>
      </c>
      <c r="E50" s="70">
        <v>63.656311000000002</v>
      </c>
      <c r="F50" s="44" t="s">
        <v>399</v>
      </c>
      <c r="G50" s="6">
        <v>43</v>
      </c>
      <c r="L50" s="2"/>
      <c r="M50" s="2"/>
    </row>
    <row r="51" spans="1:13" ht="20.100000000000001" customHeight="1" x14ac:dyDescent="0.2">
      <c r="A51" s="7">
        <v>44</v>
      </c>
      <c r="B51" s="23" t="s">
        <v>230</v>
      </c>
      <c r="C51" s="71">
        <v>135.520205</v>
      </c>
      <c r="D51" s="71">
        <v>50.858961999999998</v>
      </c>
      <c r="E51" s="71">
        <v>57.096279000000003</v>
      </c>
      <c r="F51" s="45" t="s">
        <v>396</v>
      </c>
      <c r="G51" s="7">
        <v>44</v>
      </c>
      <c r="L51" s="2"/>
      <c r="M51" s="2"/>
    </row>
    <row r="52" spans="1:13" ht="20.100000000000001" customHeight="1" x14ac:dyDescent="0.2">
      <c r="A52" s="6">
        <v>45</v>
      </c>
      <c r="B52" s="22" t="s">
        <v>245</v>
      </c>
      <c r="C52" s="70">
        <v>9.2812629999999992</v>
      </c>
      <c r="D52" s="70">
        <v>23.229053</v>
      </c>
      <c r="E52" s="70">
        <v>49.290871000000003</v>
      </c>
      <c r="F52" s="44" t="s">
        <v>412</v>
      </c>
      <c r="G52" s="6">
        <v>45</v>
      </c>
      <c r="L52" s="2"/>
      <c r="M52" s="2"/>
    </row>
    <row r="53" spans="1:13" ht="20.100000000000001" customHeight="1" x14ac:dyDescent="0.2">
      <c r="A53" s="7">
        <v>46</v>
      </c>
      <c r="B53" s="23" t="s">
        <v>246</v>
      </c>
      <c r="C53" s="71">
        <v>19.410726</v>
      </c>
      <c r="D53" s="71">
        <v>36.451174000000002</v>
      </c>
      <c r="E53" s="71">
        <v>46.252616000000003</v>
      </c>
      <c r="F53" s="45" t="s">
        <v>420</v>
      </c>
      <c r="G53" s="7">
        <v>46</v>
      </c>
      <c r="L53" s="2"/>
      <c r="M53" s="2"/>
    </row>
    <row r="54" spans="1:13" ht="20.100000000000001" customHeight="1" x14ac:dyDescent="0.2">
      <c r="A54" s="6">
        <v>47</v>
      </c>
      <c r="B54" s="22" t="s">
        <v>219</v>
      </c>
      <c r="C54" s="70">
        <v>50.713774000000001</v>
      </c>
      <c r="D54" s="70">
        <v>134.740475</v>
      </c>
      <c r="E54" s="70">
        <v>37.763750999999999</v>
      </c>
      <c r="F54" s="44" t="s">
        <v>385</v>
      </c>
      <c r="G54" s="6">
        <v>47</v>
      </c>
      <c r="L54" s="2"/>
      <c r="M54" s="2"/>
    </row>
    <row r="55" spans="1:13" ht="20.100000000000001" customHeight="1" x14ac:dyDescent="0.2">
      <c r="A55" s="7">
        <v>48</v>
      </c>
      <c r="B55" s="23" t="s">
        <v>238</v>
      </c>
      <c r="C55" s="71">
        <v>30.988130000000002</v>
      </c>
      <c r="D55" s="71">
        <v>13.643262</v>
      </c>
      <c r="E55" s="71">
        <v>36.394395000000003</v>
      </c>
      <c r="F55" s="45" t="s">
        <v>415</v>
      </c>
      <c r="G55" s="7">
        <v>48</v>
      </c>
      <c r="L55" s="2"/>
      <c r="M55" s="2"/>
    </row>
    <row r="56" spans="1:13" ht="20.100000000000001" customHeight="1" x14ac:dyDescent="0.2">
      <c r="A56" s="6">
        <v>49</v>
      </c>
      <c r="B56" s="22" t="s">
        <v>241</v>
      </c>
      <c r="C56" s="70">
        <v>36.998381000000002</v>
      </c>
      <c r="D56" s="70">
        <v>27.521802000000001</v>
      </c>
      <c r="E56" s="70">
        <v>34.885281999999997</v>
      </c>
      <c r="F56" s="44" t="s">
        <v>408</v>
      </c>
      <c r="G56" s="6">
        <v>49</v>
      </c>
      <c r="L56" s="2"/>
      <c r="M56" s="2"/>
    </row>
    <row r="57" spans="1:13" ht="20.100000000000001" customHeight="1" x14ac:dyDescent="0.2">
      <c r="A57" s="7">
        <v>50</v>
      </c>
      <c r="B57" s="23" t="s">
        <v>240</v>
      </c>
      <c r="C57" s="71">
        <v>29.759573</v>
      </c>
      <c r="D57" s="71">
        <v>33.501548999999997</v>
      </c>
      <c r="E57" s="71">
        <v>31.306352</v>
      </c>
      <c r="F57" s="45" t="s">
        <v>434</v>
      </c>
      <c r="G57" s="7">
        <v>50</v>
      </c>
      <c r="L57" s="2"/>
      <c r="M57" s="2"/>
    </row>
    <row r="58" spans="1:13" ht="20.100000000000001" customHeight="1" x14ac:dyDescent="0.2">
      <c r="A58" s="6">
        <v>51</v>
      </c>
      <c r="B58" s="22" t="s">
        <v>232</v>
      </c>
      <c r="C58" s="70">
        <v>23.51511</v>
      </c>
      <c r="D58" s="70">
        <v>32.287106999999999</v>
      </c>
      <c r="E58" s="70">
        <v>27.988500999999999</v>
      </c>
      <c r="F58" s="44" t="s">
        <v>406</v>
      </c>
      <c r="G58" s="6">
        <v>51</v>
      </c>
      <c r="L58" s="2"/>
      <c r="M58" s="2"/>
    </row>
    <row r="59" spans="1:13" ht="20.100000000000001" customHeight="1" x14ac:dyDescent="0.2">
      <c r="A59" s="7">
        <v>52</v>
      </c>
      <c r="B59" s="23" t="s">
        <v>250</v>
      </c>
      <c r="C59" s="71">
        <v>35.480544000000002</v>
      </c>
      <c r="D59" s="71">
        <v>34.473512999999997</v>
      </c>
      <c r="E59" s="71">
        <v>24.316510999999998</v>
      </c>
      <c r="F59" s="45" t="s">
        <v>405</v>
      </c>
      <c r="G59" s="7">
        <v>52</v>
      </c>
      <c r="L59" s="2"/>
      <c r="M59" s="2"/>
    </row>
    <row r="60" spans="1:13" ht="20.100000000000001" customHeight="1" x14ac:dyDescent="0.2">
      <c r="A60" s="6">
        <v>53</v>
      </c>
      <c r="B60" s="22" t="s">
        <v>247</v>
      </c>
      <c r="C60" s="70">
        <v>20.024000000000001</v>
      </c>
      <c r="D60" s="70">
        <v>26.879245999999998</v>
      </c>
      <c r="E60" s="70">
        <v>23.345085000000001</v>
      </c>
      <c r="F60" s="44" t="s">
        <v>416</v>
      </c>
      <c r="G60" s="6">
        <v>53</v>
      </c>
      <c r="L60" s="2"/>
      <c r="M60" s="2"/>
    </row>
    <row r="61" spans="1:13" ht="20.100000000000001" customHeight="1" x14ac:dyDescent="0.2">
      <c r="A61" s="7">
        <v>54</v>
      </c>
      <c r="B61" s="23" t="s">
        <v>244</v>
      </c>
      <c r="C61" s="71">
        <v>21.107547</v>
      </c>
      <c r="D61" s="71">
        <v>29.346589000000002</v>
      </c>
      <c r="E61" s="71">
        <v>22.659338000000002</v>
      </c>
      <c r="F61" s="45" t="s">
        <v>417</v>
      </c>
      <c r="G61" s="7">
        <v>54</v>
      </c>
      <c r="L61" s="2"/>
      <c r="M61" s="2"/>
    </row>
    <row r="62" spans="1:13" ht="20.100000000000001" customHeight="1" x14ac:dyDescent="0.2">
      <c r="A62" s="6">
        <v>55</v>
      </c>
      <c r="B62" s="22" t="s">
        <v>252</v>
      </c>
      <c r="C62" s="70">
        <v>23.780446000000001</v>
      </c>
      <c r="D62" s="70">
        <v>26.881139999999998</v>
      </c>
      <c r="E62" s="70">
        <v>22.368221999999999</v>
      </c>
      <c r="F62" s="44" t="s">
        <v>413</v>
      </c>
      <c r="G62" s="6">
        <v>55</v>
      </c>
      <c r="L62" s="2"/>
      <c r="M62" s="2"/>
    </row>
    <row r="63" spans="1:13" ht="20.100000000000001" customHeight="1" x14ac:dyDescent="0.2">
      <c r="A63" s="7">
        <v>56</v>
      </c>
      <c r="B63" s="23" t="s">
        <v>260</v>
      </c>
      <c r="C63" s="71">
        <v>15.50095</v>
      </c>
      <c r="D63" s="71">
        <v>24.344463999999999</v>
      </c>
      <c r="E63" s="71">
        <v>19.055575000000001</v>
      </c>
      <c r="F63" s="45" t="s">
        <v>407</v>
      </c>
      <c r="G63" s="7">
        <v>56</v>
      </c>
      <c r="L63" s="2"/>
      <c r="M63" s="2"/>
    </row>
    <row r="64" spans="1:13" ht="20.100000000000001" customHeight="1" x14ac:dyDescent="0.2">
      <c r="A64" s="6">
        <v>57</v>
      </c>
      <c r="B64" s="22" t="s">
        <v>257</v>
      </c>
      <c r="C64" s="70">
        <v>29.538924999999999</v>
      </c>
      <c r="D64" s="70">
        <v>20.057593000000001</v>
      </c>
      <c r="E64" s="70">
        <v>17.889873000000001</v>
      </c>
      <c r="F64" s="44" t="s">
        <v>404</v>
      </c>
      <c r="G64" s="6">
        <v>57</v>
      </c>
      <c r="L64" s="2"/>
      <c r="M64" s="2"/>
    </row>
    <row r="65" spans="1:13" ht="20.100000000000001" customHeight="1" x14ac:dyDescent="0.2">
      <c r="A65" s="7">
        <v>58</v>
      </c>
      <c r="B65" s="23" t="s">
        <v>264</v>
      </c>
      <c r="C65" s="71">
        <v>12.889362999999999</v>
      </c>
      <c r="D65" s="71">
        <v>24.073834000000002</v>
      </c>
      <c r="E65" s="71">
        <v>17.127416</v>
      </c>
      <c r="F65" s="45" t="s">
        <v>418</v>
      </c>
      <c r="G65" s="7">
        <v>58</v>
      </c>
      <c r="L65" s="2"/>
      <c r="M65" s="2"/>
    </row>
    <row r="66" spans="1:13" ht="20.100000000000001" customHeight="1" x14ac:dyDescent="0.2">
      <c r="A66" s="6">
        <v>59</v>
      </c>
      <c r="B66" s="22" t="s">
        <v>261</v>
      </c>
      <c r="C66" s="70">
        <v>9.84</v>
      </c>
      <c r="D66" s="70">
        <v>12.554064</v>
      </c>
      <c r="E66" s="70">
        <v>17.087517999999999</v>
      </c>
      <c r="F66" s="44" t="s">
        <v>422</v>
      </c>
      <c r="G66" s="6">
        <v>59</v>
      </c>
      <c r="L66" s="2"/>
      <c r="M66" s="2"/>
    </row>
    <row r="67" spans="1:13" ht="20.100000000000001" customHeight="1" x14ac:dyDescent="0.2">
      <c r="A67" s="7">
        <v>60</v>
      </c>
      <c r="B67" s="23" t="s">
        <v>294</v>
      </c>
      <c r="C67" s="71">
        <v>1.01024</v>
      </c>
      <c r="D67" s="71">
        <v>1.3367560000000001</v>
      </c>
      <c r="E67" s="71">
        <v>15.504491</v>
      </c>
      <c r="F67" s="45" t="s">
        <v>429</v>
      </c>
      <c r="G67" s="7">
        <v>60</v>
      </c>
      <c r="L67" s="2"/>
      <c r="M67" s="2"/>
    </row>
    <row r="68" spans="1:13" ht="20.100000000000001" customHeight="1" x14ac:dyDescent="0.2">
      <c r="A68" s="6">
        <v>61</v>
      </c>
      <c r="B68" s="22" t="s">
        <v>239</v>
      </c>
      <c r="C68" s="70">
        <v>27.448215999999999</v>
      </c>
      <c r="D68" s="70">
        <v>15.806431</v>
      </c>
      <c r="E68" s="70">
        <v>14.50925</v>
      </c>
      <c r="F68" s="44" t="s">
        <v>403</v>
      </c>
      <c r="G68" s="6">
        <v>61</v>
      </c>
      <c r="L68" s="2"/>
      <c r="M68" s="2"/>
    </row>
    <row r="69" spans="1:13" ht="20.100000000000001" customHeight="1" x14ac:dyDescent="0.2">
      <c r="A69" s="7">
        <v>62</v>
      </c>
      <c r="B69" s="23" t="s">
        <v>266</v>
      </c>
      <c r="C69" s="71">
        <v>10.047406000000001</v>
      </c>
      <c r="D69" s="71">
        <v>15.640787</v>
      </c>
      <c r="E69" s="71">
        <v>11.210151</v>
      </c>
      <c r="F69" s="45" t="s">
        <v>428</v>
      </c>
      <c r="G69" s="7">
        <v>62</v>
      </c>
      <c r="L69" s="2"/>
      <c r="M69" s="2"/>
    </row>
    <row r="70" spans="1:13" ht="20.100000000000001" customHeight="1" x14ac:dyDescent="0.2">
      <c r="A70" s="6">
        <v>63</v>
      </c>
      <c r="B70" s="22" t="s">
        <v>242</v>
      </c>
      <c r="C70" s="70">
        <v>25.042290999999999</v>
      </c>
      <c r="D70" s="70">
        <v>8.0655730000000005</v>
      </c>
      <c r="E70" s="70">
        <v>10.775229</v>
      </c>
      <c r="F70" s="44" t="s">
        <v>414</v>
      </c>
      <c r="G70" s="6">
        <v>63</v>
      </c>
      <c r="L70" s="2"/>
      <c r="M70" s="2"/>
    </row>
    <row r="71" spans="1:13" ht="20.100000000000001" customHeight="1" x14ac:dyDescent="0.2">
      <c r="A71" s="7">
        <v>64</v>
      </c>
      <c r="B71" s="23" t="s">
        <v>256</v>
      </c>
      <c r="C71" s="71">
        <v>13.997633</v>
      </c>
      <c r="D71" s="71">
        <v>4.7932290000000002</v>
      </c>
      <c r="E71" s="71">
        <v>10.299113999999999</v>
      </c>
      <c r="F71" s="45" t="s">
        <v>424</v>
      </c>
      <c r="G71" s="7">
        <v>64</v>
      </c>
      <c r="L71" s="2"/>
      <c r="M71" s="2"/>
    </row>
    <row r="72" spans="1:13" ht="20.100000000000001" customHeight="1" x14ac:dyDescent="0.2">
      <c r="A72" s="6">
        <v>65</v>
      </c>
      <c r="B72" s="22" t="s">
        <v>259</v>
      </c>
      <c r="C72" s="70">
        <v>11.831606000000001</v>
      </c>
      <c r="D72" s="70">
        <v>7.8540809999999999</v>
      </c>
      <c r="E72" s="70">
        <v>9.3619029999999999</v>
      </c>
      <c r="F72" s="44" t="s">
        <v>431</v>
      </c>
      <c r="G72" s="6">
        <v>65</v>
      </c>
      <c r="L72" s="2"/>
      <c r="M72" s="2"/>
    </row>
    <row r="73" spans="1:13" ht="20.100000000000001" customHeight="1" x14ac:dyDescent="0.2">
      <c r="A73" s="7">
        <v>66</v>
      </c>
      <c r="B73" s="23" t="s">
        <v>258</v>
      </c>
      <c r="C73" s="71">
        <v>9.4607880000000009</v>
      </c>
      <c r="D73" s="71">
        <v>4.7004450000000002</v>
      </c>
      <c r="E73" s="71">
        <v>9.3343380000000007</v>
      </c>
      <c r="F73" s="45" t="s">
        <v>436</v>
      </c>
      <c r="G73" s="7">
        <v>66</v>
      </c>
      <c r="L73" s="2"/>
      <c r="M73" s="2"/>
    </row>
    <row r="74" spans="1:13" ht="20.100000000000001" customHeight="1" x14ac:dyDescent="0.2">
      <c r="A74" s="6">
        <v>67</v>
      </c>
      <c r="B74" s="22" t="s">
        <v>254</v>
      </c>
      <c r="C74" s="70">
        <v>9.468064</v>
      </c>
      <c r="D74" s="70">
        <v>9.2438110000000009</v>
      </c>
      <c r="E74" s="70">
        <v>8.8227220000000006</v>
      </c>
      <c r="F74" s="44" t="s">
        <v>432</v>
      </c>
      <c r="G74" s="6">
        <v>67</v>
      </c>
      <c r="L74" s="2"/>
      <c r="M74" s="2"/>
    </row>
    <row r="75" spans="1:13" ht="20.100000000000001" customHeight="1" x14ac:dyDescent="0.2">
      <c r="A75" s="7">
        <v>68</v>
      </c>
      <c r="B75" s="23" t="s">
        <v>269</v>
      </c>
      <c r="C75" s="71">
        <v>14.483311</v>
      </c>
      <c r="D75" s="71">
        <v>6.8915680000000004</v>
      </c>
      <c r="E75" s="71">
        <v>7.9964069999999996</v>
      </c>
      <c r="F75" s="45" t="s">
        <v>426</v>
      </c>
      <c r="G75" s="7">
        <v>68</v>
      </c>
      <c r="L75" s="2"/>
      <c r="M75" s="2"/>
    </row>
    <row r="76" spans="1:13" ht="20.100000000000001" customHeight="1" x14ac:dyDescent="0.2">
      <c r="A76" s="6">
        <v>69</v>
      </c>
      <c r="B76" s="22" t="s">
        <v>262</v>
      </c>
      <c r="C76" s="70">
        <v>15.931578</v>
      </c>
      <c r="D76" s="70">
        <v>4.9769509999999997</v>
      </c>
      <c r="E76" s="70">
        <v>7.9008060000000002</v>
      </c>
      <c r="F76" s="44" t="s">
        <v>419</v>
      </c>
      <c r="G76" s="6">
        <v>69</v>
      </c>
      <c r="L76" s="2"/>
      <c r="M76" s="2"/>
    </row>
    <row r="77" spans="1:13" ht="20.100000000000001" customHeight="1" x14ac:dyDescent="0.2">
      <c r="A77" s="7">
        <v>70</v>
      </c>
      <c r="B77" s="23" t="s">
        <v>253</v>
      </c>
      <c r="C77" s="71">
        <v>8.0430069999999994</v>
      </c>
      <c r="D77" s="71">
        <v>6.550135</v>
      </c>
      <c r="E77" s="71">
        <v>7.6121420000000004</v>
      </c>
      <c r="F77" s="45" t="s">
        <v>425</v>
      </c>
      <c r="G77" s="7">
        <v>70</v>
      </c>
      <c r="L77" s="2"/>
      <c r="M77" s="2"/>
    </row>
    <row r="78" spans="1:13" ht="20.100000000000001" customHeight="1" x14ac:dyDescent="0.2">
      <c r="A78" s="6">
        <v>71</v>
      </c>
      <c r="B78" s="22" t="s">
        <v>272</v>
      </c>
      <c r="C78" s="70">
        <v>5.7347580000000002</v>
      </c>
      <c r="D78" s="70">
        <v>9.3859300000000001</v>
      </c>
      <c r="E78" s="70">
        <v>6.583615</v>
      </c>
      <c r="F78" s="44" t="s">
        <v>437</v>
      </c>
      <c r="G78" s="6">
        <v>71</v>
      </c>
      <c r="L78" s="2"/>
      <c r="M78" s="2"/>
    </row>
    <row r="79" spans="1:13" ht="20.100000000000001" customHeight="1" x14ac:dyDescent="0.2">
      <c r="A79" s="7">
        <v>72</v>
      </c>
      <c r="B79" s="23" t="s">
        <v>237</v>
      </c>
      <c r="C79" s="71">
        <v>1.665988</v>
      </c>
      <c r="D79" s="71">
        <v>8.9646609999999995</v>
      </c>
      <c r="E79" s="71">
        <v>6.546691</v>
      </c>
      <c r="F79" s="45" t="s">
        <v>435</v>
      </c>
      <c r="G79" s="7">
        <v>72</v>
      </c>
      <c r="L79" s="2"/>
      <c r="M79" s="2"/>
    </row>
    <row r="80" spans="1:13" ht="20.100000000000001" customHeight="1" x14ac:dyDescent="0.2">
      <c r="A80" s="6">
        <v>73</v>
      </c>
      <c r="B80" s="22" t="s">
        <v>271</v>
      </c>
      <c r="C80" s="70">
        <v>3.5043250000000001</v>
      </c>
      <c r="D80" s="70">
        <v>2.8281399999999999</v>
      </c>
      <c r="E80" s="70">
        <v>5.9909100000000004</v>
      </c>
      <c r="F80" s="44" t="s">
        <v>441</v>
      </c>
      <c r="G80" s="6">
        <v>73</v>
      </c>
      <c r="L80" s="2"/>
      <c r="M80" s="2"/>
    </row>
    <row r="81" spans="1:13" ht="20.100000000000001" customHeight="1" x14ac:dyDescent="0.2">
      <c r="A81" s="7">
        <v>74</v>
      </c>
      <c r="B81" s="23" t="s">
        <v>275</v>
      </c>
      <c r="C81" s="71">
        <v>4.0066499999999996</v>
      </c>
      <c r="D81" s="71">
        <v>4.8764839999999996</v>
      </c>
      <c r="E81" s="71">
        <v>4.768745</v>
      </c>
      <c r="F81" s="45" t="s">
        <v>443</v>
      </c>
      <c r="G81" s="7">
        <v>74</v>
      </c>
      <c r="L81" s="2"/>
      <c r="M81" s="2"/>
    </row>
    <row r="82" spans="1:13" ht="20.100000000000001" customHeight="1" x14ac:dyDescent="0.2">
      <c r="A82" s="6">
        <v>75</v>
      </c>
      <c r="B82" s="22" t="s">
        <v>243</v>
      </c>
      <c r="C82" s="70">
        <v>18.509329999999999</v>
      </c>
      <c r="D82" s="70">
        <v>5.9347380000000003</v>
      </c>
      <c r="E82" s="70">
        <v>4.7556770000000004</v>
      </c>
      <c r="F82" s="44" t="s">
        <v>448</v>
      </c>
      <c r="G82" s="6">
        <v>75</v>
      </c>
      <c r="L82" s="2"/>
      <c r="M82" s="2"/>
    </row>
    <row r="83" spans="1:13" ht="20.100000000000001" customHeight="1" x14ac:dyDescent="0.2">
      <c r="A83" s="7">
        <v>76</v>
      </c>
      <c r="B83" s="23" t="s">
        <v>267</v>
      </c>
      <c r="C83" s="71">
        <v>2.25292</v>
      </c>
      <c r="D83" s="71">
        <v>7.1533870000000004</v>
      </c>
      <c r="E83" s="71">
        <v>4.3322659999999997</v>
      </c>
      <c r="F83" s="45" t="s">
        <v>409</v>
      </c>
      <c r="G83" s="7">
        <v>76</v>
      </c>
      <c r="L83" s="2"/>
      <c r="M83" s="2"/>
    </row>
    <row r="84" spans="1:13" ht="20.100000000000001" customHeight="1" x14ac:dyDescent="0.2">
      <c r="A84" s="6">
        <v>77</v>
      </c>
      <c r="B84" s="22" t="s">
        <v>273</v>
      </c>
      <c r="C84" s="70">
        <v>2.3213349999999999</v>
      </c>
      <c r="D84" s="70">
        <v>4.906606</v>
      </c>
      <c r="E84" s="70">
        <v>4.1126370000000003</v>
      </c>
      <c r="F84" s="44" t="s">
        <v>430</v>
      </c>
      <c r="G84" s="6">
        <v>77</v>
      </c>
      <c r="L84" s="2"/>
      <c r="M84" s="2"/>
    </row>
    <row r="85" spans="1:13" ht="20.100000000000001" customHeight="1" x14ac:dyDescent="0.2">
      <c r="A85" s="7">
        <v>78</v>
      </c>
      <c r="B85" s="23" t="s">
        <v>268</v>
      </c>
      <c r="C85" s="71">
        <v>4.7805859999999996</v>
      </c>
      <c r="D85" s="71">
        <v>4.4178689999999996</v>
      </c>
      <c r="E85" s="71">
        <v>3.6176029999999999</v>
      </c>
      <c r="F85" s="45" t="s">
        <v>440</v>
      </c>
      <c r="G85" s="7">
        <v>78</v>
      </c>
      <c r="L85" s="2"/>
      <c r="M85" s="2"/>
    </row>
    <row r="86" spans="1:13" ht="20.100000000000001" customHeight="1" x14ac:dyDescent="0.2">
      <c r="A86" s="6">
        <v>79</v>
      </c>
      <c r="B86" s="22" t="s">
        <v>302</v>
      </c>
      <c r="C86" s="70">
        <v>0.55687200000000003</v>
      </c>
      <c r="D86" s="70">
        <v>8.95702</v>
      </c>
      <c r="E86" s="70">
        <v>3.5545239999999998</v>
      </c>
      <c r="F86" s="44" t="s">
        <v>468</v>
      </c>
      <c r="G86" s="6">
        <v>79</v>
      </c>
      <c r="L86" s="2"/>
      <c r="M86" s="2"/>
    </row>
    <row r="87" spans="1:13" ht="20.100000000000001" customHeight="1" x14ac:dyDescent="0.2">
      <c r="A87" s="7">
        <v>80</v>
      </c>
      <c r="B87" s="23" t="s">
        <v>265</v>
      </c>
      <c r="C87" s="71">
        <v>3.2965100000000001</v>
      </c>
      <c r="D87" s="71">
        <v>3.638528</v>
      </c>
      <c r="E87" s="71">
        <v>3.449182</v>
      </c>
      <c r="F87" s="45" t="s">
        <v>450</v>
      </c>
      <c r="G87" s="7">
        <v>80</v>
      </c>
      <c r="L87" s="2"/>
      <c r="M87" s="2"/>
    </row>
    <row r="88" spans="1:13" ht="20.100000000000001" customHeight="1" x14ac:dyDescent="0.2">
      <c r="A88" s="6">
        <v>81</v>
      </c>
      <c r="B88" s="22" t="s">
        <v>285</v>
      </c>
      <c r="C88" s="70">
        <v>1.3779490000000001</v>
      </c>
      <c r="D88" s="70">
        <v>7.7122890000000002</v>
      </c>
      <c r="E88" s="70">
        <v>3.381786</v>
      </c>
      <c r="F88" s="44" t="s">
        <v>459</v>
      </c>
      <c r="G88" s="6">
        <v>81</v>
      </c>
      <c r="L88" s="2"/>
      <c r="M88" s="2"/>
    </row>
    <row r="89" spans="1:13" ht="20.100000000000001" customHeight="1" x14ac:dyDescent="0.2">
      <c r="A89" s="7">
        <v>82</v>
      </c>
      <c r="B89" s="23" t="s">
        <v>263</v>
      </c>
      <c r="C89" s="71">
        <v>7.9493910000000003</v>
      </c>
      <c r="D89" s="71">
        <v>2.6162179999999999</v>
      </c>
      <c r="E89" s="71">
        <v>3.3524419999999999</v>
      </c>
      <c r="F89" s="45" t="s">
        <v>427</v>
      </c>
      <c r="G89" s="7">
        <v>82</v>
      </c>
      <c r="L89" s="2"/>
      <c r="M89" s="2"/>
    </row>
    <row r="90" spans="1:13" ht="20.100000000000001" customHeight="1" x14ac:dyDescent="0.2">
      <c r="A90" s="6">
        <v>83</v>
      </c>
      <c r="B90" s="22" t="s">
        <v>280</v>
      </c>
      <c r="C90" s="70">
        <v>1.6695279999999999</v>
      </c>
      <c r="D90" s="70">
        <v>3.146833</v>
      </c>
      <c r="E90" s="70">
        <v>3.0442459999999998</v>
      </c>
      <c r="F90" s="44" t="s">
        <v>473</v>
      </c>
      <c r="G90" s="6">
        <v>83</v>
      </c>
      <c r="L90" s="2"/>
      <c r="M90" s="2"/>
    </row>
    <row r="91" spans="1:13" ht="20.100000000000001" customHeight="1" x14ac:dyDescent="0.2">
      <c r="A91" s="7">
        <v>84</v>
      </c>
      <c r="B91" s="23" t="s">
        <v>284</v>
      </c>
      <c r="C91" s="71">
        <v>1.534422</v>
      </c>
      <c r="D91" s="71">
        <v>2.566767</v>
      </c>
      <c r="E91" s="71">
        <v>2.7026530000000002</v>
      </c>
      <c r="F91" s="45" t="s">
        <v>444</v>
      </c>
      <c r="G91" s="7">
        <v>84</v>
      </c>
      <c r="L91" s="2"/>
      <c r="M91" s="2"/>
    </row>
    <row r="92" spans="1:13" ht="20.100000000000001" customHeight="1" x14ac:dyDescent="0.2">
      <c r="A92" s="6">
        <v>85</v>
      </c>
      <c r="B92" s="22" t="s">
        <v>274</v>
      </c>
      <c r="C92" s="70">
        <v>0.99077099999999996</v>
      </c>
      <c r="D92" s="70">
        <v>1.164917</v>
      </c>
      <c r="E92" s="70">
        <v>2.6448070000000001</v>
      </c>
      <c r="F92" s="44" t="s">
        <v>463</v>
      </c>
      <c r="G92" s="6">
        <v>85</v>
      </c>
      <c r="L92" s="2"/>
      <c r="M92" s="2"/>
    </row>
    <row r="93" spans="1:13" ht="20.100000000000001" customHeight="1" x14ac:dyDescent="0.2">
      <c r="A93" s="7">
        <v>86</v>
      </c>
      <c r="B93" s="23" t="s">
        <v>292</v>
      </c>
      <c r="C93" s="71">
        <v>1.388334</v>
      </c>
      <c r="D93" s="71">
        <v>1.4028609999999999</v>
      </c>
      <c r="E93" s="71">
        <v>2.6053380000000002</v>
      </c>
      <c r="F93" s="45" t="s">
        <v>461</v>
      </c>
      <c r="G93" s="7">
        <v>86</v>
      </c>
      <c r="L93" s="2"/>
      <c r="M93" s="2"/>
    </row>
    <row r="94" spans="1:13" ht="20.100000000000001" customHeight="1" x14ac:dyDescent="0.2">
      <c r="A94" s="6">
        <v>87</v>
      </c>
      <c r="B94" s="22" t="s">
        <v>286</v>
      </c>
      <c r="C94" s="70">
        <v>1.367475</v>
      </c>
      <c r="D94" s="70">
        <v>2.2740049999999998</v>
      </c>
      <c r="E94" s="70">
        <v>2.461614</v>
      </c>
      <c r="F94" s="44" t="s">
        <v>456</v>
      </c>
      <c r="G94" s="6">
        <v>87</v>
      </c>
      <c r="L94" s="2"/>
      <c r="M94" s="2"/>
    </row>
    <row r="95" spans="1:13" ht="20.100000000000001" customHeight="1" x14ac:dyDescent="0.2">
      <c r="A95" s="7">
        <v>88</v>
      </c>
      <c r="B95" s="23" t="s">
        <v>278</v>
      </c>
      <c r="C95" s="71">
        <v>2.9058980000000001</v>
      </c>
      <c r="D95" s="71">
        <v>5.3659689999999998</v>
      </c>
      <c r="E95" s="71">
        <v>2.4192619999999998</v>
      </c>
      <c r="F95" s="45" t="s">
        <v>438</v>
      </c>
      <c r="G95" s="7">
        <v>88</v>
      </c>
      <c r="L95" s="2"/>
      <c r="M95" s="2"/>
    </row>
    <row r="96" spans="1:13" ht="20.100000000000001" customHeight="1" x14ac:dyDescent="0.2">
      <c r="A96" s="6">
        <v>89</v>
      </c>
      <c r="B96" s="22" t="s">
        <v>277</v>
      </c>
      <c r="C96" s="70">
        <v>5.6923859999999999</v>
      </c>
      <c r="D96" s="70">
        <v>4.0507540000000004</v>
      </c>
      <c r="E96" s="70">
        <v>2.152066</v>
      </c>
      <c r="F96" s="44" t="s">
        <v>423</v>
      </c>
      <c r="G96" s="6">
        <v>89</v>
      </c>
      <c r="L96" s="2"/>
      <c r="M96" s="2"/>
    </row>
    <row r="97" spans="1:13" ht="20.100000000000001" customHeight="1" x14ac:dyDescent="0.2">
      <c r="A97" s="7">
        <v>90</v>
      </c>
      <c r="B97" s="23" t="s">
        <v>270</v>
      </c>
      <c r="C97" s="71">
        <v>2.6638929999999998</v>
      </c>
      <c r="D97" s="71">
        <v>5.2179900000000004</v>
      </c>
      <c r="E97" s="71">
        <v>2.075466</v>
      </c>
      <c r="F97" s="45" t="s">
        <v>433</v>
      </c>
      <c r="G97" s="7">
        <v>90</v>
      </c>
      <c r="L97" s="2"/>
      <c r="M97" s="2"/>
    </row>
    <row r="98" spans="1:13" ht="20.100000000000001" customHeight="1" x14ac:dyDescent="0.2">
      <c r="A98" s="6">
        <v>91</v>
      </c>
      <c r="B98" s="22" t="s">
        <v>283</v>
      </c>
      <c r="C98" s="70">
        <v>1.931565</v>
      </c>
      <c r="D98" s="70">
        <v>2.8008860000000002</v>
      </c>
      <c r="E98" s="70">
        <v>1.921497</v>
      </c>
      <c r="F98" s="44" t="s">
        <v>447</v>
      </c>
      <c r="G98" s="6">
        <v>91</v>
      </c>
      <c r="L98" s="2"/>
      <c r="M98" s="2"/>
    </row>
    <row r="99" spans="1:13" ht="20.100000000000001" customHeight="1" x14ac:dyDescent="0.2">
      <c r="A99" s="7">
        <v>92</v>
      </c>
      <c r="B99" s="23" t="s">
        <v>255</v>
      </c>
      <c r="C99" s="71">
        <v>2.04643</v>
      </c>
      <c r="D99" s="71">
        <v>0.35220600000000002</v>
      </c>
      <c r="E99" s="71">
        <v>1.703495</v>
      </c>
      <c r="F99" s="45" t="s">
        <v>451</v>
      </c>
      <c r="G99" s="7">
        <v>92</v>
      </c>
      <c r="L99" s="2"/>
      <c r="M99" s="2"/>
    </row>
    <row r="100" spans="1:13" ht="20.100000000000001" customHeight="1" x14ac:dyDescent="0.2">
      <c r="A100" s="6">
        <v>93</v>
      </c>
      <c r="B100" s="22" t="s">
        <v>288</v>
      </c>
      <c r="C100" s="70">
        <v>3.7777419999999999</v>
      </c>
      <c r="D100" s="70">
        <v>0.9345</v>
      </c>
      <c r="E100" s="70">
        <v>1.683586</v>
      </c>
      <c r="F100" s="44" t="s">
        <v>455</v>
      </c>
      <c r="G100" s="6">
        <v>93</v>
      </c>
      <c r="L100" s="2"/>
      <c r="M100" s="2"/>
    </row>
    <row r="101" spans="1:13" ht="20.100000000000001" customHeight="1" x14ac:dyDescent="0.2">
      <c r="A101" s="7">
        <v>94</v>
      </c>
      <c r="B101" s="23" t="s">
        <v>287</v>
      </c>
      <c r="C101" s="71">
        <v>1.174356</v>
      </c>
      <c r="D101" s="71">
        <v>1.0122370000000001</v>
      </c>
      <c r="E101" s="71">
        <v>1.6627419999999999</v>
      </c>
      <c r="F101" s="45" t="s">
        <v>449</v>
      </c>
      <c r="G101" s="7">
        <v>94</v>
      </c>
      <c r="L101" s="2"/>
      <c r="M101" s="2"/>
    </row>
    <row r="102" spans="1:13" ht="20.100000000000001" customHeight="1" x14ac:dyDescent="0.2">
      <c r="A102" s="6">
        <v>95</v>
      </c>
      <c r="B102" s="22" t="s">
        <v>295</v>
      </c>
      <c r="C102" s="70">
        <v>0.36821799999999999</v>
      </c>
      <c r="D102" s="70">
        <v>1.737012</v>
      </c>
      <c r="E102" s="70">
        <v>1.629842</v>
      </c>
      <c r="F102" s="44" t="s">
        <v>421</v>
      </c>
      <c r="G102" s="6">
        <v>95</v>
      </c>
      <c r="L102" s="2"/>
      <c r="M102" s="2"/>
    </row>
    <row r="103" spans="1:13" ht="20.100000000000001" customHeight="1" x14ac:dyDescent="0.2">
      <c r="A103" s="7">
        <v>96</v>
      </c>
      <c r="B103" s="23" t="s">
        <v>544</v>
      </c>
      <c r="C103" s="71">
        <v>4.0827730000000004</v>
      </c>
      <c r="D103" s="71">
        <v>0.55523699999999998</v>
      </c>
      <c r="E103" s="71">
        <v>1.618922</v>
      </c>
      <c r="F103" s="45" t="s">
        <v>545</v>
      </c>
      <c r="G103" s="7">
        <v>96</v>
      </c>
      <c r="L103" s="2"/>
      <c r="M103" s="2"/>
    </row>
    <row r="104" spans="1:13" ht="20.100000000000001" customHeight="1" x14ac:dyDescent="0.2">
      <c r="A104" s="6">
        <v>97</v>
      </c>
      <c r="B104" s="22" t="s">
        <v>526</v>
      </c>
      <c r="C104" s="70">
        <v>0.19775999999999999</v>
      </c>
      <c r="D104" s="70">
        <v>0.11129699999999999</v>
      </c>
      <c r="E104" s="70">
        <v>1.6030990000000001</v>
      </c>
      <c r="F104" s="44" t="s">
        <v>527</v>
      </c>
      <c r="G104" s="6">
        <v>97</v>
      </c>
      <c r="L104" s="2"/>
      <c r="M104" s="2"/>
    </row>
    <row r="105" spans="1:13" ht="20.100000000000001" customHeight="1" x14ac:dyDescent="0.2">
      <c r="A105" s="7">
        <v>98</v>
      </c>
      <c r="B105" s="23" t="s">
        <v>281</v>
      </c>
      <c r="C105" s="71">
        <v>1.7784150000000001</v>
      </c>
      <c r="D105" s="71">
        <v>2.063186</v>
      </c>
      <c r="E105" s="71">
        <v>1.597108</v>
      </c>
      <c r="F105" s="45" t="s">
        <v>475</v>
      </c>
      <c r="G105" s="7">
        <v>98</v>
      </c>
      <c r="L105" s="2"/>
      <c r="M105" s="2"/>
    </row>
    <row r="106" spans="1:13" ht="20.100000000000001" customHeight="1" x14ac:dyDescent="0.2">
      <c r="A106" s="6">
        <v>99</v>
      </c>
      <c r="B106" s="22" t="s">
        <v>305</v>
      </c>
      <c r="C106" s="70">
        <v>2.8103579999999999</v>
      </c>
      <c r="D106" s="70">
        <v>0.23636599999999999</v>
      </c>
      <c r="E106" s="70">
        <v>1.5761700000000001</v>
      </c>
      <c r="F106" s="44" t="s">
        <v>486</v>
      </c>
      <c r="G106" s="6">
        <v>99</v>
      </c>
      <c r="L106" s="2"/>
      <c r="M106" s="2"/>
    </row>
    <row r="107" spans="1:13" ht="20.100000000000001" customHeight="1" x14ac:dyDescent="0.2">
      <c r="A107" s="7">
        <v>100</v>
      </c>
      <c r="B107" s="23" t="s">
        <v>293</v>
      </c>
      <c r="C107" s="71">
        <v>1.0066040000000001</v>
      </c>
      <c r="D107" s="71">
        <v>1.716642</v>
      </c>
      <c r="E107" s="71">
        <v>1.437649</v>
      </c>
      <c r="F107" s="45" t="s">
        <v>476</v>
      </c>
      <c r="G107" s="7">
        <v>100</v>
      </c>
      <c r="L107" s="2"/>
      <c r="M107" s="2"/>
    </row>
    <row r="108" spans="1:13" ht="20.100000000000001" customHeight="1" x14ac:dyDescent="0.2">
      <c r="A108" s="6">
        <v>101</v>
      </c>
      <c r="B108" s="22" t="s">
        <v>249</v>
      </c>
      <c r="C108" s="70">
        <v>0.16563800000000001</v>
      </c>
      <c r="D108" s="70">
        <v>26.016016</v>
      </c>
      <c r="E108" s="70">
        <v>1.429227</v>
      </c>
      <c r="F108" s="44" t="s">
        <v>410</v>
      </c>
      <c r="G108" s="6">
        <v>101</v>
      </c>
      <c r="L108" s="2"/>
      <c r="M108" s="2"/>
    </row>
    <row r="109" spans="1:13" ht="20.100000000000001" customHeight="1" x14ac:dyDescent="0.2">
      <c r="A109" s="7">
        <v>102</v>
      </c>
      <c r="B109" s="23" t="s">
        <v>359</v>
      </c>
      <c r="C109" s="71">
        <v>0.19500000000000001</v>
      </c>
      <c r="D109" s="71">
        <v>0.62062499999999998</v>
      </c>
      <c r="E109" s="71">
        <v>1.3538699999999999</v>
      </c>
      <c r="F109" s="45" t="s">
        <v>472</v>
      </c>
      <c r="G109" s="7">
        <v>102</v>
      </c>
      <c r="L109" s="2"/>
      <c r="M109" s="2"/>
    </row>
    <row r="110" spans="1:13" ht="20.100000000000001" customHeight="1" x14ac:dyDescent="0.2">
      <c r="A110" s="6">
        <v>103</v>
      </c>
      <c r="B110" s="22" t="s">
        <v>334</v>
      </c>
      <c r="C110" s="70">
        <v>1.169438</v>
      </c>
      <c r="D110" s="70">
        <v>0.93715899999999996</v>
      </c>
      <c r="E110" s="70">
        <v>1.2096690000000001</v>
      </c>
      <c r="F110" s="44" t="s">
        <v>469</v>
      </c>
      <c r="G110" s="6">
        <v>103</v>
      </c>
      <c r="L110" s="2"/>
      <c r="M110" s="2"/>
    </row>
    <row r="111" spans="1:13" ht="20.100000000000001" customHeight="1" x14ac:dyDescent="0.2">
      <c r="A111" s="7">
        <v>104</v>
      </c>
      <c r="B111" s="23" t="s">
        <v>546</v>
      </c>
      <c r="C111" s="71"/>
      <c r="D111" s="71">
        <v>0.05</v>
      </c>
      <c r="E111" s="71">
        <v>1.198698</v>
      </c>
      <c r="F111" s="45" t="s">
        <v>547</v>
      </c>
      <c r="G111" s="7">
        <v>104</v>
      </c>
      <c r="L111" s="2"/>
      <c r="M111" s="2"/>
    </row>
    <row r="112" spans="1:13" ht="20.100000000000001" customHeight="1" x14ac:dyDescent="0.2">
      <c r="A112" s="6">
        <v>105</v>
      </c>
      <c r="B112" s="22" t="s">
        <v>512</v>
      </c>
      <c r="C112" s="70">
        <v>0.33805099999999999</v>
      </c>
      <c r="D112" s="70">
        <v>0.70469499999999996</v>
      </c>
      <c r="E112" s="70">
        <v>1.1714960000000001</v>
      </c>
      <c r="F112" s="44" t="s">
        <v>515</v>
      </c>
      <c r="G112" s="6">
        <v>105</v>
      </c>
      <c r="L112" s="2"/>
      <c r="M112" s="2"/>
    </row>
    <row r="113" spans="1:13" ht="20.100000000000001" customHeight="1" x14ac:dyDescent="0.2">
      <c r="A113" s="7">
        <v>106</v>
      </c>
      <c r="B113" s="23" t="s">
        <v>290</v>
      </c>
      <c r="C113" s="71">
        <v>2.0908440000000001</v>
      </c>
      <c r="D113" s="71">
        <v>1.324756</v>
      </c>
      <c r="E113" s="71">
        <v>1.0473319999999999</v>
      </c>
      <c r="F113" s="45" t="s">
        <v>474</v>
      </c>
      <c r="G113" s="7">
        <v>106</v>
      </c>
      <c r="L113" s="2"/>
      <c r="M113" s="2"/>
    </row>
    <row r="114" spans="1:13" ht="20.100000000000001" customHeight="1" x14ac:dyDescent="0.2">
      <c r="A114" s="6">
        <v>107</v>
      </c>
      <c r="B114" s="22" t="s">
        <v>528</v>
      </c>
      <c r="C114" s="70"/>
      <c r="D114" s="70">
        <v>0.53735599999999994</v>
      </c>
      <c r="E114" s="70">
        <v>0.96679700000000002</v>
      </c>
      <c r="F114" s="44" t="s">
        <v>529</v>
      </c>
      <c r="G114" s="6">
        <v>107</v>
      </c>
      <c r="L114" s="2"/>
      <c r="M114" s="2"/>
    </row>
    <row r="115" spans="1:13" ht="20.100000000000001" customHeight="1" x14ac:dyDescent="0.2">
      <c r="A115" s="7">
        <v>108</v>
      </c>
      <c r="B115" s="23" t="s">
        <v>301</v>
      </c>
      <c r="C115" s="71">
        <v>0.455183</v>
      </c>
      <c r="D115" s="71">
        <v>0.33100000000000002</v>
      </c>
      <c r="E115" s="71">
        <v>0.95020499999999997</v>
      </c>
      <c r="F115" s="45" t="s">
        <v>478</v>
      </c>
      <c r="G115" s="7">
        <v>108</v>
      </c>
      <c r="L115" s="2"/>
      <c r="M115" s="2"/>
    </row>
    <row r="116" spans="1:13" ht="20.100000000000001" customHeight="1" x14ac:dyDescent="0.2">
      <c r="A116" s="6">
        <v>109</v>
      </c>
      <c r="B116" s="22" t="s">
        <v>291</v>
      </c>
      <c r="C116" s="70">
        <v>1.0056689999999999</v>
      </c>
      <c r="D116" s="70">
        <v>1.025442</v>
      </c>
      <c r="E116" s="70">
        <v>0.82551099999999999</v>
      </c>
      <c r="F116" s="44" t="s">
        <v>452</v>
      </c>
      <c r="G116" s="6">
        <v>109</v>
      </c>
      <c r="L116" s="2"/>
      <c r="M116" s="2"/>
    </row>
    <row r="117" spans="1:13" ht="20.100000000000001" customHeight="1" x14ac:dyDescent="0.2">
      <c r="A117" s="7">
        <v>110</v>
      </c>
      <c r="B117" s="23" t="s">
        <v>324</v>
      </c>
      <c r="C117" s="71">
        <v>0.84021900000000005</v>
      </c>
      <c r="D117" s="71">
        <v>0.48241200000000001</v>
      </c>
      <c r="E117" s="71">
        <v>0.81440000000000001</v>
      </c>
      <c r="F117" s="45" t="s">
        <v>481</v>
      </c>
      <c r="G117" s="7">
        <v>110</v>
      </c>
      <c r="L117" s="2"/>
      <c r="M117" s="2"/>
    </row>
    <row r="118" spans="1:13" ht="20.100000000000001" customHeight="1" x14ac:dyDescent="0.2">
      <c r="A118" s="6">
        <v>111</v>
      </c>
      <c r="B118" s="22" t="s">
        <v>321</v>
      </c>
      <c r="C118" s="70">
        <v>0.446934</v>
      </c>
      <c r="D118" s="70">
        <v>0.68659199999999998</v>
      </c>
      <c r="E118" s="70">
        <v>0.78367299999999995</v>
      </c>
      <c r="F118" s="44" t="s">
        <v>479</v>
      </c>
      <c r="G118" s="6">
        <v>111</v>
      </c>
      <c r="L118" s="2"/>
      <c r="M118" s="2"/>
    </row>
    <row r="119" spans="1:13" ht="20.100000000000001" customHeight="1" x14ac:dyDescent="0.2">
      <c r="A119" s="7">
        <v>112</v>
      </c>
      <c r="B119" s="23" t="s">
        <v>331</v>
      </c>
      <c r="C119" s="71">
        <v>1.400112</v>
      </c>
      <c r="D119" s="71">
        <v>3.8181060000000002</v>
      </c>
      <c r="E119" s="71">
        <v>0.75852299999999995</v>
      </c>
      <c r="F119" s="45" t="s">
        <v>462</v>
      </c>
      <c r="G119" s="7">
        <v>112</v>
      </c>
      <c r="L119" s="2"/>
      <c r="M119" s="2"/>
    </row>
    <row r="120" spans="1:13" ht="20.100000000000001" customHeight="1" x14ac:dyDescent="0.2">
      <c r="A120" s="6">
        <v>113</v>
      </c>
      <c r="B120" s="22" t="s">
        <v>332</v>
      </c>
      <c r="C120" s="70">
        <v>0.19656399999999999</v>
      </c>
      <c r="D120" s="70">
        <v>0.87316700000000003</v>
      </c>
      <c r="E120" s="70">
        <v>0.60167400000000004</v>
      </c>
      <c r="F120" s="44" t="s">
        <v>453</v>
      </c>
      <c r="G120" s="6">
        <v>113</v>
      </c>
      <c r="L120" s="2"/>
      <c r="M120" s="2"/>
    </row>
    <row r="121" spans="1:13" ht="20.100000000000001" customHeight="1" x14ac:dyDescent="0.2">
      <c r="A121" s="7">
        <v>114</v>
      </c>
      <c r="B121" s="23" t="s">
        <v>310</v>
      </c>
      <c r="C121" s="71">
        <v>0.68234799999999995</v>
      </c>
      <c r="D121" s="71">
        <v>3.019425</v>
      </c>
      <c r="E121" s="71">
        <v>0.57988300000000004</v>
      </c>
      <c r="F121" s="45" t="s">
        <v>458</v>
      </c>
      <c r="G121" s="7">
        <v>114</v>
      </c>
      <c r="L121" s="2"/>
      <c r="M121" s="2"/>
    </row>
    <row r="122" spans="1:13" ht="20.100000000000001" customHeight="1" x14ac:dyDescent="0.2">
      <c r="A122" s="6">
        <v>115</v>
      </c>
      <c r="B122" s="22" t="s">
        <v>279</v>
      </c>
      <c r="C122" s="70">
        <v>0.251448</v>
      </c>
      <c r="D122" s="70">
        <v>0.73846599999999996</v>
      </c>
      <c r="E122" s="70">
        <v>0.550786</v>
      </c>
      <c r="F122" s="44" t="s">
        <v>488</v>
      </c>
      <c r="G122" s="6">
        <v>115</v>
      </c>
      <c r="L122" s="2"/>
      <c r="M122" s="2"/>
    </row>
    <row r="123" spans="1:13" ht="20.100000000000001" customHeight="1" x14ac:dyDescent="0.2">
      <c r="A123" s="7">
        <v>116</v>
      </c>
      <c r="B123" s="23" t="s">
        <v>303</v>
      </c>
      <c r="C123" s="71">
        <v>0.92185899999999998</v>
      </c>
      <c r="D123" s="71">
        <v>1.5633410000000001</v>
      </c>
      <c r="E123" s="71">
        <v>0.54844800000000005</v>
      </c>
      <c r="F123" s="45" t="s">
        <v>471</v>
      </c>
      <c r="G123" s="7">
        <v>116</v>
      </c>
      <c r="L123" s="2"/>
      <c r="M123" s="2"/>
    </row>
    <row r="124" spans="1:13" ht="20.100000000000001" customHeight="1" x14ac:dyDescent="0.2">
      <c r="A124" s="6">
        <v>117</v>
      </c>
      <c r="B124" s="22" t="s">
        <v>300</v>
      </c>
      <c r="C124" s="70">
        <v>0.67294799999999999</v>
      </c>
      <c r="D124" s="70">
        <v>0.83529600000000004</v>
      </c>
      <c r="E124" s="70">
        <v>0.54105000000000003</v>
      </c>
      <c r="F124" s="44" t="s">
        <v>487</v>
      </c>
      <c r="G124" s="6">
        <v>117</v>
      </c>
      <c r="L124" s="2"/>
      <c r="M124" s="2"/>
    </row>
    <row r="125" spans="1:13" ht="20.100000000000001" customHeight="1" x14ac:dyDescent="0.2">
      <c r="A125" s="7">
        <v>118</v>
      </c>
      <c r="B125" s="23" t="s">
        <v>333</v>
      </c>
      <c r="C125" s="71">
        <v>0.71858599999999995</v>
      </c>
      <c r="D125" s="71">
        <v>1.149699</v>
      </c>
      <c r="E125" s="71">
        <v>0.46145999999999998</v>
      </c>
      <c r="F125" s="45" t="s">
        <v>464</v>
      </c>
      <c r="G125" s="7">
        <v>118</v>
      </c>
      <c r="L125" s="2"/>
      <c r="M125" s="2"/>
    </row>
    <row r="126" spans="1:13" ht="20.100000000000001" customHeight="1" x14ac:dyDescent="0.2">
      <c r="A126" s="6">
        <v>119</v>
      </c>
      <c r="B126" s="22" t="s">
        <v>534</v>
      </c>
      <c r="C126" s="70">
        <v>1E-3</v>
      </c>
      <c r="D126" s="70">
        <v>0.3</v>
      </c>
      <c r="E126" s="70">
        <v>0.45</v>
      </c>
      <c r="F126" s="44" t="s">
        <v>535</v>
      </c>
      <c r="G126" s="6">
        <v>119</v>
      </c>
      <c r="L126" s="2"/>
      <c r="M126" s="2"/>
    </row>
    <row r="127" spans="1:13" ht="20.100000000000001" customHeight="1" x14ac:dyDescent="0.2">
      <c r="A127" s="7">
        <v>120</v>
      </c>
      <c r="B127" s="23" t="s">
        <v>548</v>
      </c>
      <c r="C127" s="71">
        <v>4.1835999999999998E-2</v>
      </c>
      <c r="D127" s="71">
        <v>5.5655000000000003E-2</v>
      </c>
      <c r="E127" s="71">
        <v>0.42984800000000001</v>
      </c>
      <c r="F127" s="45" t="s">
        <v>549</v>
      </c>
      <c r="G127" s="7">
        <v>120</v>
      </c>
      <c r="L127" s="2"/>
      <c r="M127" s="2"/>
    </row>
    <row r="128" spans="1:13" ht="20.100000000000001" customHeight="1" x14ac:dyDescent="0.2">
      <c r="A128" s="6">
        <v>121</v>
      </c>
      <c r="B128" s="22" t="s">
        <v>296</v>
      </c>
      <c r="C128" s="70">
        <v>0.12363</v>
      </c>
      <c r="D128" s="70">
        <v>5.3236270000000001</v>
      </c>
      <c r="E128" s="70">
        <v>0.41950599999999999</v>
      </c>
      <c r="F128" s="44" t="s">
        <v>442</v>
      </c>
      <c r="G128" s="6">
        <v>121</v>
      </c>
      <c r="L128" s="2"/>
      <c r="M128" s="2"/>
    </row>
    <row r="129" spans="1:13" ht="20.100000000000001" customHeight="1" x14ac:dyDescent="0.2">
      <c r="A129" s="7">
        <v>122</v>
      </c>
      <c r="B129" s="23" t="s">
        <v>289</v>
      </c>
      <c r="C129" s="71">
        <v>2.408722</v>
      </c>
      <c r="D129" s="71">
        <v>2.063313</v>
      </c>
      <c r="E129" s="71">
        <v>0.39777299999999999</v>
      </c>
      <c r="F129" s="45" t="s">
        <v>454</v>
      </c>
      <c r="G129" s="7">
        <v>122</v>
      </c>
      <c r="L129" s="2"/>
      <c r="M129" s="2"/>
    </row>
    <row r="130" spans="1:13" ht="20.100000000000001" customHeight="1" x14ac:dyDescent="0.2">
      <c r="A130" s="6">
        <v>123</v>
      </c>
      <c r="B130" s="22" t="s">
        <v>299</v>
      </c>
      <c r="C130" s="70">
        <v>0.13721700000000001</v>
      </c>
      <c r="D130" s="70">
        <v>1.011199</v>
      </c>
      <c r="E130" s="70">
        <v>0.38413999999999998</v>
      </c>
      <c r="F130" s="44" t="s">
        <v>483</v>
      </c>
      <c r="G130" s="6">
        <v>123</v>
      </c>
      <c r="L130" s="2"/>
      <c r="M130" s="2"/>
    </row>
    <row r="131" spans="1:13" ht="20.100000000000001" customHeight="1" x14ac:dyDescent="0.2">
      <c r="A131" s="7">
        <v>124</v>
      </c>
      <c r="B131" s="23" t="s">
        <v>508</v>
      </c>
      <c r="C131" s="71"/>
      <c r="D131" s="71">
        <v>0.91798800000000003</v>
      </c>
      <c r="E131" s="71">
        <v>0.38317499999999999</v>
      </c>
      <c r="F131" s="45" t="s">
        <v>509</v>
      </c>
      <c r="G131" s="7">
        <v>124</v>
      </c>
      <c r="L131" s="2"/>
      <c r="M131" s="2"/>
    </row>
    <row r="132" spans="1:13" ht="20.100000000000001" customHeight="1" x14ac:dyDescent="0.2">
      <c r="A132" s="6">
        <v>125</v>
      </c>
      <c r="B132" s="22" t="s">
        <v>520</v>
      </c>
      <c r="C132" s="70"/>
      <c r="D132" s="70">
        <v>0.37591200000000002</v>
      </c>
      <c r="E132" s="70">
        <v>0.37591200000000002</v>
      </c>
      <c r="F132" s="44" t="s">
        <v>521</v>
      </c>
      <c r="G132" s="6">
        <v>125</v>
      </c>
      <c r="L132" s="2"/>
      <c r="M132" s="2"/>
    </row>
    <row r="133" spans="1:13" ht="20.100000000000001" customHeight="1" x14ac:dyDescent="0.2">
      <c r="A133" s="7">
        <v>126</v>
      </c>
      <c r="B133" s="23" t="s">
        <v>297</v>
      </c>
      <c r="C133" s="71">
        <v>0.182729</v>
      </c>
      <c r="D133" s="71">
        <v>0.17916000000000001</v>
      </c>
      <c r="E133" s="71">
        <v>0.35554799999999998</v>
      </c>
      <c r="F133" s="45" t="s">
        <v>466</v>
      </c>
      <c r="G133" s="7">
        <v>126</v>
      </c>
      <c r="L133" s="2"/>
      <c r="M133" s="2"/>
    </row>
    <row r="134" spans="1:13" ht="20.100000000000001" customHeight="1" x14ac:dyDescent="0.2">
      <c r="A134" s="6">
        <v>127</v>
      </c>
      <c r="B134" s="22" t="s">
        <v>304</v>
      </c>
      <c r="C134" s="70">
        <v>0.115744</v>
      </c>
      <c r="D134" s="70">
        <v>0.980101</v>
      </c>
      <c r="E134" s="70">
        <v>0.24721199999999999</v>
      </c>
      <c r="F134" s="44" t="s">
        <v>470</v>
      </c>
      <c r="G134" s="6">
        <v>127</v>
      </c>
      <c r="L134" s="2"/>
      <c r="M134" s="2"/>
    </row>
    <row r="135" spans="1:13" ht="20.100000000000001" customHeight="1" x14ac:dyDescent="0.2">
      <c r="A135" s="7">
        <v>128</v>
      </c>
      <c r="B135" s="23" t="s">
        <v>327</v>
      </c>
      <c r="C135" s="71">
        <v>0.12945000000000001</v>
      </c>
      <c r="D135" s="71">
        <v>9.2065999999999995E-2</v>
      </c>
      <c r="E135" s="71">
        <v>0.2472</v>
      </c>
      <c r="F135" s="45" t="s">
        <v>492</v>
      </c>
      <c r="G135" s="7">
        <v>128</v>
      </c>
      <c r="L135" s="2"/>
      <c r="M135" s="2"/>
    </row>
    <row r="136" spans="1:13" ht="20.100000000000001" customHeight="1" x14ac:dyDescent="0.2">
      <c r="A136" s="6">
        <v>129</v>
      </c>
      <c r="B136" s="22" t="s">
        <v>276</v>
      </c>
      <c r="C136" s="70">
        <v>1.547814</v>
      </c>
      <c r="D136" s="70">
        <v>4.7112000000000001E-2</v>
      </c>
      <c r="E136" s="70">
        <v>0.239449</v>
      </c>
      <c r="F136" s="44" t="s">
        <v>457</v>
      </c>
      <c r="G136" s="6">
        <v>129</v>
      </c>
      <c r="L136" s="2"/>
      <c r="M136" s="2"/>
    </row>
    <row r="137" spans="1:13" ht="20.100000000000001" customHeight="1" x14ac:dyDescent="0.2">
      <c r="A137" s="7">
        <v>130</v>
      </c>
      <c r="B137" s="23" t="s">
        <v>307</v>
      </c>
      <c r="C137" s="71">
        <v>0.55628299999999997</v>
      </c>
      <c r="D137" s="71">
        <v>0.27647899999999997</v>
      </c>
      <c r="E137" s="71">
        <v>0.231851</v>
      </c>
      <c r="F137" s="45" t="s">
        <v>465</v>
      </c>
      <c r="G137" s="7">
        <v>130</v>
      </c>
      <c r="L137" s="2"/>
      <c r="M137" s="2"/>
    </row>
    <row r="138" spans="1:13" ht="20.100000000000001" customHeight="1" x14ac:dyDescent="0.2">
      <c r="A138" s="6">
        <v>131</v>
      </c>
      <c r="B138" s="22" t="s">
        <v>532</v>
      </c>
      <c r="C138" s="70"/>
      <c r="D138" s="70"/>
      <c r="E138" s="70">
        <v>0.21262500000000001</v>
      </c>
      <c r="F138" s="44" t="s">
        <v>533</v>
      </c>
      <c r="G138" s="6">
        <v>131</v>
      </c>
      <c r="L138" s="2"/>
      <c r="M138" s="2"/>
    </row>
    <row r="139" spans="1:13" ht="20.100000000000001" customHeight="1" x14ac:dyDescent="0.2">
      <c r="A139" s="7">
        <v>132</v>
      </c>
      <c r="B139" s="23" t="s">
        <v>342</v>
      </c>
      <c r="C139" s="71">
        <v>0.27013100000000001</v>
      </c>
      <c r="D139" s="71">
        <v>2.5499999999999998E-2</v>
      </c>
      <c r="E139" s="71">
        <v>0.20793600000000001</v>
      </c>
      <c r="F139" s="45" t="s">
        <v>477</v>
      </c>
      <c r="G139" s="7">
        <v>132</v>
      </c>
      <c r="L139" s="2"/>
      <c r="M139" s="2"/>
    </row>
    <row r="140" spans="1:13" ht="20.100000000000001" customHeight="1" x14ac:dyDescent="0.2">
      <c r="A140" s="6">
        <v>133</v>
      </c>
      <c r="B140" s="22" t="s">
        <v>511</v>
      </c>
      <c r="C140" s="70">
        <v>0.24088499999999999</v>
      </c>
      <c r="D140" s="70">
        <v>9.1149999999999995E-2</v>
      </c>
      <c r="E140" s="70">
        <v>0.174682</v>
      </c>
      <c r="F140" s="44" t="s">
        <v>514</v>
      </c>
      <c r="G140" s="6">
        <v>133</v>
      </c>
      <c r="L140" s="2"/>
      <c r="M140" s="2"/>
    </row>
    <row r="141" spans="1:13" ht="20.100000000000001" customHeight="1" x14ac:dyDescent="0.2">
      <c r="A141" s="7">
        <v>134</v>
      </c>
      <c r="B141" s="23" t="s">
        <v>524</v>
      </c>
      <c r="C141" s="71">
        <v>1.480359</v>
      </c>
      <c r="D141" s="71">
        <v>0.39816400000000002</v>
      </c>
      <c r="E141" s="71">
        <v>0.16845399999999999</v>
      </c>
      <c r="F141" s="45" t="s">
        <v>525</v>
      </c>
      <c r="G141" s="7">
        <v>134</v>
      </c>
      <c r="L141" s="2"/>
      <c r="M141" s="2"/>
    </row>
    <row r="142" spans="1:13" ht="20.100000000000001" customHeight="1" x14ac:dyDescent="0.2">
      <c r="A142" s="6">
        <v>135</v>
      </c>
      <c r="B142" s="22" t="s">
        <v>595</v>
      </c>
      <c r="C142" s="70">
        <v>0.27476</v>
      </c>
      <c r="D142" s="70"/>
      <c r="E142" s="70">
        <v>0.126751</v>
      </c>
      <c r="F142" s="44" t="s">
        <v>596</v>
      </c>
      <c r="G142" s="6">
        <v>135</v>
      </c>
      <c r="L142" s="2"/>
      <c r="M142" s="2"/>
    </row>
    <row r="143" spans="1:13" ht="20.100000000000001" customHeight="1" x14ac:dyDescent="0.2">
      <c r="A143" s="7">
        <v>136</v>
      </c>
      <c r="B143" s="23" t="s">
        <v>309</v>
      </c>
      <c r="C143" s="71">
        <v>0.53606600000000004</v>
      </c>
      <c r="D143" s="71">
        <v>6.7000000000000004E-2</v>
      </c>
      <c r="E143" s="71">
        <v>0.117617</v>
      </c>
      <c r="F143" s="45" t="s">
        <v>460</v>
      </c>
      <c r="G143" s="7">
        <v>136</v>
      </c>
      <c r="L143" s="2"/>
      <c r="M143" s="2"/>
    </row>
    <row r="144" spans="1:13" ht="20.100000000000001" customHeight="1" x14ac:dyDescent="0.2">
      <c r="A144" s="6">
        <v>137</v>
      </c>
      <c r="B144" s="22" t="s">
        <v>536</v>
      </c>
      <c r="C144" s="70"/>
      <c r="D144" s="70"/>
      <c r="E144" s="70">
        <v>0.107474</v>
      </c>
      <c r="F144" s="44" t="s">
        <v>537</v>
      </c>
      <c r="G144" s="6">
        <v>137</v>
      </c>
      <c r="L144" s="2"/>
      <c r="M144" s="2"/>
    </row>
    <row r="145" spans="1:13" ht="20.100000000000001" customHeight="1" x14ac:dyDescent="0.2">
      <c r="A145" s="7">
        <v>138</v>
      </c>
      <c r="B145" s="23" t="s">
        <v>282</v>
      </c>
      <c r="C145" s="71">
        <v>3.5000000000000001E-3</v>
      </c>
      <c r="D145" s="71">
        <v>6.9544999999999996E-2</v>
      </c>
      <c r="E145" s="71">
        <v>5.8705E-2</v>
      </c>
      <c r="F145" s="45" t="s">
        <v>493</v>
      </c>
      <c r="G145" s="7">
        <v>138</v>
      </c>
      <c r="L145" s="2"/>
      <c r="M145" s="2"/>
    </row>
    <row r="146" spans="1:13" ht="20.100000000000001" customHeight="1" x14ac:dyDescent="0.2">
      <c r="A146" s="6">
        <v>139</v>
      </c>
      <c r="B146" s="22" t="s">
        <v>597</v>
      </c>
      <c r="C146" s="70"/>
      <c r="D146" s="70"/>
      <c r="E146" s="70">
        <v>5.4042E-2</v>
      </c>
      <c r="F146" s="44" t="s">
        <v>598</v>
      </c>
      <c r="G146" s="6">
        <v>139</v>
      </c>
      <c r="L146" s="2"/>
      <c r="M146" s="2"/>
    </row>
    <row r="147" spans="1:13" ht="20.100000000000001" customHeight="1" thickBot="1" x14ac:dyDescent="0.25">
      <c r="A147" s="7"/>
      <c r="B147" s="23" t="s">
        <v>311</v>
      </c>
      <c r="C147" s="71">
        <v>497.37306700000005</v>
      </c>
      <c r="D147" s="71">
        <v>9.0253750000000004</v>
      </c>
      <c r="E147" s="71">
        <v>0.15726699999999999</v>
      </c>
      <c r="F147" s="45" t="s">
        <v>195</v>
      </c>
      <c r="G147" s="7"/>
      <c r="L147" s="2"/>
      <c r="M147" s="2"/>
    </row>
    <row r="148" spans="1:13" ht="20.100000000000001" customHeight="1" thickBot="1" x14ac:dyDescent="0.25">
      <c r="A148" s="18"/>
      <c r="B148" s="43" t="s">
        <v>92</v>
      </c>
      <c r="C148" s="72">
        <f>SUM(C8:C147)</f>
        <v>14584.932134000019</v>
      </c>
      <c r="D148" s="72">
        <f>SUM(D8:D147)</f>
        <v>18620.548538999999</v>
      </c>
      <c r="E148" s="72">
        <f>SUM(E8:E147)</f>
        <v>17210.782573999993</v>
      </c>
      <c r="F148" s="47" t="s">
        <v>1</v>
      </c>
      <c r="G148" s="21"/>
      <c r="L148" s="2"/>
      <c r="M148" s="2"/>
    </row>
    <row r="149" spans="1:13" ht="19.5" customHeight="1" x14ac:dyDescent="0.2">
      <c r="A149" s="1"/>
      <c r="B149" s="1"/>
      <c r="C149" s="58"/>
      <c r="D149" s="58"/>
      <c r="E149" s="58"/>
      <c r="F149" s="1"/>
      <c r="G149" s="1"/>
      <c r="L149" s="2"/>
      <c r="M149" s="2"/>
    </row>
    <row r="150" spans="1:13" ht="17.25" customHeight="1" x14ac:dyDescent="0.2">
      <c r="A150" s="1"/>
      <c r="B150" s="1"/>
      <c r="C150" s="1"/>
      <c r="D150" s="1"/>
      <c r="E150" s="1"/>
      <c r="F150" s="1"/>
      <c r="G150" s="1"/>
      <c r="L150" s="2"/>
      <c r="M150" s="2"/>
    </row>
    <row r="151" spans="1:13" ht="17.25" customHeight="1" x14ac:dyDescent="0.2">
      <c r="A151" s="1"/>
      <c r="B151" s="1"/>
      <c r="C151" s="58"/>
      <c r="D151" s="58"/>
      <c r="E151" s="1"/>
      <c r="F151" s="1"/>
      <c r="G151" s="1"/>
      <c r="L151" s="2"/>
      <c r="M151" s="2"/>
    </row>
    <row r="152" spans="1:13" ht="17.25" customHeight="1" x14ac:dyDescent="0.2">
      <c r="A152" s="1"/>
      <c r="B152" s="1"/>
      <c r="C152" s="1"/>
      <c r="D152" s="1"/>
      <c r="E152" s="1"/>
      <c r="F152" s="1"/>
      <c r="G152" s="1"/>
      <c r="L152" s="2"/>
      <c r="M152" s="2"/>
    </row>
    <row r="153" spans="1:13" ht="17.25" customHeight="1" x14ac:dyDescent="0.2">
      <c r="A153" s="1"/>
      <c r="B153" s="1"/>
      <c r="C153" s="1"/>
      <c r="D153" s="1"/>
      <c r="E153" s="1"/>
      <c r="F153" s="1"/>
      <c r="G153" s="1"/>
      <c r="L153" s="2"/>
      <c r="M153" s="2"/>
    </row>
    <row r="154" spans="1:13" ht="17.25" customHeight="1" x14ac:dyDescent="0.2">
      <c r="A154" s="1"/>
      <c r="B154" s="1"/>
      <c r="C154" s="1"/>
      <c r="D154" s="1"/>
      <c r="E154" s="1"/>
      <c r="F154" s="1"/>
      <c r="G154" s="1"/>
      <c r="L154" s="2"/>
      <c r="M154" s="2"/>
    </row>
    <row r="155" spans="1:13" ht="17.25" customHeight="1" x14ac:dyDescent="0.2">
      <c r="A155" s="1"/>
      <c r="B155" s="1"/>
      <c r="C155" s="1"/>
      <c r="D155" s="1"/>
      <c r="E155" s="1"/>
      <c r="F155" s="1"/>
      <c r="G155" s="1"/>
      <c r="L155" s="2"/>
      <c r="M155" s="2"/>
    </row>
    <row r="156" spans="1:13" ht="17.25" customHeight="1" x14ac:dyDescent="0.2">
      <c r="A156" s="1"/>
      <c r="B156" s="1"/>
      <c r="C156" s="1"/>
      <c r="D156" s="1"/>
      <c r="E156" s="1"/>
      <c r="F156" s="1"/>
      <c r="G156" s="1"/>
      <c r="L156" s="2"/>
      <c r="M156" s="2"/>
    </row>
    <row r="157" spans="1:13" ht="17.25" customHeight="1" x14ac:dyDescent="0.2">
      <c r="A157" s="1"/>
      <c r="B157" s="1"/>
      <c r="C157" s="1"/>
      <c r="D157" s="1"/>
      <c r="E157" s="1"/>
      <c r="F157" s="1"/>
      <c r="G157" s="1"/>
      <c r="L157" s="2"/>
      <c r="M157" s="2"/>
    </row>
    <row r="158" spans="1:13" ht="17.25" customHeight="1" x14ac:dyDescent="0.2">
      <c r="A158" s="1"/>
      <c r="B158" s="1"/>
      <c r="C158" s="1"/>
      <c r="D158" s="1"/>
      <c r="E158" s="1"/>
      <c r="F158" s="1"/>
      <c r="G158" s="1"/>
      <c r="L158" s="2"/>
      <c r="M158" s="2"/>
    </row>
    <row r="159" spans="1:13" ht="17.25" customHeight="1" x14ac:dyDescent="0.2">
      <c r="A159" s="1"/>
      <c r="B159" s="1"/>
      <c r="C159" s="1"/>
      <c r="D159" s="1"/>
      <c r="E159" s="1"/>
      <c r="F159" s="1"/>
      <c r="G159" s="1"/>
      <c r="L159" s="2"/>
      <c r="M159" s="2"/>
    </row>
    <row r="160" spans="1:13" ht="17.25" customHeight="1" x14ac:dyDescent="0.2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17.25" customHeight="1" x14ac:dyDescent="0.2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17.25" customHeight="1" x14ac:dyDescent="0.2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17.25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17.25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17.25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17.25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17.25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17.25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17.25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17.25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17.25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17.25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17.25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17.25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17.25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17.25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17.25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17.25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17.25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17.25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17.25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17.25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17.25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17.25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17.25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17.25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17.25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17.25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17.25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17.25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17.25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17.25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17.25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17.25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17.25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17.25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17.25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17.25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17.25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17.25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17.25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17.25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17.25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17.25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17.25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17.25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17.25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17.25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17.25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17.25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17.25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17.25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17.25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17.25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17.25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17.25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17.25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17.25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17.25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17.25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17.25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17.25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17.25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17.25" customHeight="1" x14ac:dyDescent="0.2">
      <c r="L224" s="2"/>
      <c r="M224" s="2"/>
    </row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>
      <selection activeCell="D19" sqref="D19"/>
    </sheetView>
  </sheetViews>
  <sheetFormatPr defaultColWidth="8.625" defaultRowHeight="18" customHeight="1" x14ac:dyDescent="0.2"/>
  <cols>
    <col min="1" max="1" width="18.375" style="2" customWidth="1"/>
    <col min="2" max="2" width="11.875" style="2" customWidth="1"/>
    <col min="3" max="3" width="11.875" style="2" bestFit="1" customWidth="1"/>
    <col min="4" max="4" width="25.62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6" ht="18" customHeight="1" x14ac:dyDescent="0.2">
      <c r="F1" s="82" t="s">
        <v>91</v>
      </c>
    </row>
    <row r="2" spans="1:6" ht="45" customHeight="1" x14ac:dyDescent="0.2">
      <c r="E2" s="32"/>
    </row>
    <row r="3" spans="1:6" ht="30" customHeight="1" x14ac:dyDescent="0.2">
      <c r="A3" s="110" t="s">
        <v>114</v>
      </c>
      <c r="B3" s="110"/>
      <c r="C3" s="110"/>
      <c r="D3" s="110"/>
    </row>
    <row r="4" spans="1:6" ht="30" customHeight="1" x14ac:dyDescent="0.2">
      <c r="A4" s="110" t="s">
        <v>113</v>
      </c>
      <c r="B4" s="110"/>
      <c r="C4" s="110"/>
      <c r="D4" s="110"/>
    </row>
    <row r="5" spans="1:6" ht="18" customHeight="1" x14ac:dyDescent="0.2">
      <c r="A5" s="4" t="s">
        <v>17</v>
      </c>
      <c r="B5" s="108" t="s">
        <v>64</v>
      </c>
      <c r="C5" s="109"/>
      <c r="D5" s="4" t="s">
        <v>18</v>
      </c>
    </row>
    <row r="6" spans="1:6" ht="18" customHeight="1" x14ac:dyDescent="0.2">
      <c r="A6" s="4" t="s">
        <v>19</v>
      </c>
      <c r="B6" s="108" t="s">
        <v>65</v>
      </c>
      <c r="C6" s="109"/>
      <c r="D6" s="5" t="s">
        <v>90</v>
      </c>
    </row>
    <row r="7" spans="1:6" ht="18" customHeight="1" x14ac:dyDescent="0.2">
      <c r="A7" s="6">
        <v>2017</v>
      </c>
      <c r="B7" s="35" t="s">
        <v>78</v>
      </c>
      <c r="C7" s="36" t="s">
        <v>66</v>
      </c>
      <c r="D7" s="49">
        <v>45016.599524999998</v>
      </c>
    </row>
    <row r="8" spans="1:6" ht="18" customHeight="1" x14ac:dyDescent="0.2">
      <c r="A8" s="7"/>
      <c r="B8" s="37" t="s">
        <v>79</v>
      </c>
      <c r="C8" s="38" t="s">
        <v>67</v>
      </c>
      <c r="D8" s="50">
        <v>39202.169928000003</v>
      </c>
    </row>
    <row r="9" spans="1:6" ht="18" customHeight="1" x14ac:dyDescent="0.2">
      <c r="A9" s="6"/>
      <c r="B9" s="35" t="s">
        <v>80</v>
      </c>
      <c r="C9" s="36" t="s">
        <v>68</v>
      </c>
      <c r="D9" s="49">
        <v>41339.725128999999</v>
      </c>
    </row>
    <row r="10" spans="1:6" ht="18" customHeight="1" x14ac:dyDescent="0.2">
      <c r="A10" s="7"/>
      <c r="B10" s="37" t="s">
        <v>81</v>
      </c>
      <c r="C10" s="38" t="s">
        <v>69</v>
      </c>
      <c r="D10" s="50">
        <v>44171.214443999997</v>
      </c>
    </row>
    <row r="11" spans="1:6" ht="18" customHeight="1" x14ac:dyDescent="0.2">
      <c r="A11" s="6"/>
      <c r="B11" s="35" t="s">
        <v>82</v>
      </c>
      <c r="C11" s="36" t="s">
        <v>70</v>
      </c>
      <c r="D11" s="49">
        <v>46707.006119999998</v>
      </c>
    </row>
    <row r="12" spans="1:6" ht="18" customHeight="1" x14ac:dyDescent="0.2">
      <c r="A12" s="7"/>
      <c r="B12" s="37" t="s">
        <v>88</v>
      </c>
      <c r="C12" s="38" t="s">
        <v>71</v>
      </c>
      <c r="D12" s="50">
        <v>35069.736106999997</v>
      </c>
    </row>
    <row r="13" spans="1:6" ht="18" customHeight="1" x14ac:dyDescent="0.2">
      <c r="A13" s="6"/>
      <c r="B13" s="35" t="s">
        <v>89</v>
      </c>
      <c r="C13" s="36" t="s">
        <v>72</v>
      </c>
      <c r="D13" s="49">
        <v>44841.566430999999</v>
      </c>
    </row>
    <row r="14" spans="1:6" ht="18" customHeight="1" x14ac:dyDescent="0.2">
      <c r="A14" s="7"/>
      <c r="B14" s="37" t="s">
        <v>83</v>
      </c>
      <c r="C14" s="38" t="s">
        <v>73</v>
      </c>
      <c r="D14" s="50">
        <v>38091.314091</v>
      </c>
    </row>
    <row r="15" spans="1:6" ht="18" customHeight="1" x14ac:dyDescent="0.2">
      <c r="A15" s="6"/>
      <c r="B15" s="35" t="s">
        <v>84</v>
      </c>
      <c r="C15" s="36" t="s">
        <v>74</v>
      </c>
      <c r="D15" s="49">
        <v>31523.098265000001</v>
      </c>
    </row>
    <row r="16" spans="1:6" ht="18" customHeight="1" x14ac:dyDescent="0.2">
      <c r="A16" s="7"/>
      <c r="B16" s="37" t="s">
        <v>85</v>
      </c>
      <c r="C16" s="38" t="s">
        <v>75</v>
      </c>
      <c r="D16" s="50">
        <v>43881.617016999997</v>
      </c>
    </row>
    <row r="17" spans="1:4" ht="18" customHeight="1" x14ac:dyDescent="0.2">
      <c r="A17" s="6"/>
      <c r="B17" s="35" t="s">
        <v>86</v>
      </c>
      <c r="C17" s="36" t="s">
        <v>76</v>
      </c>
      <c r="D17" s="49">
        <v>38839.598361999997</v>
      </c>
    </row>
    <row r="18" spans="1:4" ht="18" customHeight="1" x14ac:dyDescent="0.2">
      <c r="A18" s="7"/>
      <c r="B18" s="37" t="s">
        <v>87</v>
      </c>
      <c r="C18" s="38" t="s">
        <v>77</v>
      </c>
      <c r="D18" s="50">
        <v>39348.997271</v>
      </c>
    </row>
    <row r="19" spans="1:4" ht="18" customHeight="1" thickBot="1" x14ac:dyDescent="0.25">
      <c r="A19" s="39">
        <v>2018</v>
      </c>
      <c r="B19" s="40" t="s">
        <v>78</v>
      </c>
      <c r="C19" s="41" t="s">
        <v>66</v>
      </c>
      <c r="D19" s="51">
        <v>39085.456774999999</v>
      </c>
    </row>
    <row r="21" spans="1:4" ht="18" customHeight="1" x14ac:dyDescent="0.2">
      <c r="D21" s="59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B5" sqref="B5:B7"/>
    </sheetView>
  </sheetViews>
  <sheetFormatPr defaultColWidth="8.625" defaultRowHeight="18" customHeight="1" x14ac:dyDescent="0.2"/>
  <cols>
    <col min="1" max="1" width="7.125" style="2" bestFit="1" customWidth="1"/>
    <col min="2" max="2" width="32.62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82" t="s">
        <v>91</v>
      </c>
    </row>
    <row r="2" spans="1:13" ht="42.75" customHeight="1" x14ac:dyDescent="0.2"/>
    <row r="3" spans="1:13" ht="23.25" customHeight="1" x14ac:dyDescent="0.2">
      <c r="A3" s="114" t="s">
        <v>115</v>
      </c>
      <c r="B3" s="114"/>
      <c r="C3" s="114"/>
      <c r="D3" s="114"/>
      <c r="E3" s="114"/>
      <c r="F3" s="114"/>
      <c r="G3" s="114"/>
      <c r="L3" s="2"/>
      <c r="M3" s="2"/>
    </row>
    <row r="4" spans="1:13" ht="23.25" customHeight="1" x14ac:dyDescent="0.2">
      <c r="A4" s="114" t="s">
        <v>50</v>
      </c>
      <c r="B4" s="114"/>
      <c r="C4" s="114"/>
      <c r="D4" s="114"/>
      <c r="E4" s="114"/>
      <c r="F4" s="114"/>
      <c r="G4" s="114"/>
      <c r="L4" s="2"/>
      <c r="M4" s="2"/>
    </row>
    <row r="5" spans="1:13" ht="18" customHeight="1" x14ac:dyDescent="0.2">
      <c r="A5" s="109" t="s">
        <v>20</v>
      </c>
      <c r="B5" s="115" t="s">
        <v>22</v>
      </c>
      <c r="C5" s="57" t="s">
        <v>592</v>
      </c>
      <c r="D5" s="57" t="s">
        <v>584</v>
      </c>
      <c r="E5" s="57" t="s">
        <v>592</v>
      </c>
      <c r="F5" s="116" t="s">
        <v>21</v>
      </c>
      <c r="G5" s="117" t="s">
        <v>96</v>
      </c>
      <c r="L5" s="2"/>
      <c r="M5" s="2"/>
    </row>
    <row r="6" spans="1:13" ht="18" customHeight="1" x14ac:dyDescent="0.2">
      <c r="A6" s="109"/>
      <c r="B6" s="115"/>
      <c r="C6" s="69">
        <v>2017</v>
      </c>
      <c r="D6" s="69">
        <v>2017</v>
      </c>
      <c r="E6" s="69">
        <v>2018</v>
      </c>
      <c r="F6" s="116"/>
      <c r="G6" s="117"/>
      <c r="L6" s="2"/>
      <c r="M6" s="2"/>
    </row>
    <row r="7" spans="1:13" ht="18" customHeight="1" x14ac:dyDescent="0.2">
      <c r="A7" s="109"/>
      <c r="B7" s="115"/>
      <c r="C7" s="111" t="s">
        <v>93</v>
      </c>
      <c r="D7" s="112"/>
      <c r="E7" s="113"/>
      <c r="F7" s="116"/>
      <c r="G7" s="117"/>
      <c r="L7" s="2"/>
      <c r="M7" s="2"/>
    </row>
    <row r="8" spans="1:13" ht="25.5" customHeight="1" x14ac:dyDescent="0.2">
      <c r="A8" s="6">
        <v>1</v>
      </c>
      <c r="B8" s="8" t="s">
        <v>570</v>
      </c>
      <c r="C8" s="70">
        <v>1621.342445</v>
      </c>
      <c r="D8" s="70">
        <v>1344.1950320000001</v>
      </c>
      <c r="E8" s="70">
        <v>1472.418533</v>
      </c>
      <c r="F8" s="10" t="s">
        <v>550</v>
      </c>
      <c r="G8" s="6">
        <v>1</v>
      </c>
      <c r="L8" s="2"/>
      <c r="M8" s="2"/>
    </row>
    <row r="9" spans="1:13" ht="25.5" customHeight="1" x14ac:dyDescent="0.2">
      <c r="A9" s="7">
        <v>2</v>
      </c>
      <c r="B9" s="9" t="s">
        <v>23</v>
      </c>
      <c r="C9" s="71">
        <v>2717.271557</v>
      </c>
      <c r="D9" s="71">
        <v>2080.3080479999999</v>
      </c>
      <c r="E9" s="71">
        <v>1898.3397749999999</v>
      </c>
      <c r="F9" s="11" t="s">
        <v>551</v>
      </c>
      <c r="G9" s="7">
        <v>2</v>
      </c>
      <c r="L9" s="2"/>
      <c r="M9" s="2"/>
    </row>
    <row r="10" spans="1:13" ht="25.5" customHeight="1" x14ac:dyDescent="0.2">
      <c r="A10" s="6">
        <v>3</v>
      </c>
      <c r="B10" s="8" t="s">
        <v>571</v>
      </c>
      <c r="C10" s="70">
        <v>299.84920199999999</v>
      </c>
      <c r="D10" s="70">
        <v>222.46935500000001</v>
      </c>
      <c r="E10" s="70">
        <v>169.29469599999999</v>
      </c>
      <c r="F10" s="10" t="s">
        <v>552</v>
      </c>
      <c r="G10" s="6">
        <v>3</v>
      </c>
      <c r="L10" s="2"/>
      <c r="M10" s="2"/>
    </row>
    <row r="11" spans="1:13" ht="25.5" customHeight="1" x14ac:dyDescent="0.2">
      <c r="A11" s="7">
        <v>4</v>
      </c>
      <c r="B11" s="9" t="s">
        <v>572</v>
      </c>
      <c r="C11" s="71">
        <v>2502.358878</v>
      </c>
      <c r="D11" s="71">
        <v>1920.045889</v>
      </c>
      <c r="E11" s="71">
        <v>1945.443908</v>
      </c>
      <c r="F11" s="11" t="s">
        <v>553</v>
      </c>
      <c r="G11" s="7">
        <v>4</v>
      </c>
      <c r="L11" s="2"/>
      <c r="M11" s="2"/>
    </row>
    <row r="12" spans="1:13" ht="25.5" customHeight="1" x14ac:dyDescent="0.2">
      <c r="A12" s="6">
        <v>5</v>
      </c>
      <c r="B12" s="8" t="s">
        <v>24</v>
      </c>
      <c r="C12" s="70">
        <v>1642.3904359999999</v>
      </c>
      <c r="D12" s="70">
        <v>950.70657600000004</v>
      </c>
      <c r="E12" s="70">
        <v>732.49109199999998</v>
      </c>
      <c r="F12" s="10" t="s">
        <v>94</v>
      </c>
      <c r="G12" s="6">
        <v>5</v>
      </c>
      <c r="L12" s="2"/>
      <c r="M12" s="2"/>
    </row>
    <row r="13" spans="1:13" ht="25.5" customHeight="1" x14ac:dyDescent="0.2">
      <c r="A13" s="7">
        <v>6</v>
      </c>
      <c r="B13" s="9" t="s">
        <v>573</v>
      </c>
      <c r="C13" s="71">
        <v>4369.8491670000003</v>
      </c>
      <c r="D13" s="71">
        <v>4247.4021119999998</v>
      </c>
      <c r="E13" s="71">
        <v>4131.8089570000002</v>
      </c>
      <c r="F13" s="11" t="s">
        <v>554</v>
      </c>
      <c r="G13" s="7">
        <v>6</v>
      </c>
      <c r="L13" s="2"/>
      <c r="M13" s="2"/>
    </row>
    <row r="14" spans="1:13" ht="25.5" customHeight="1" x14ac:dyDescent="0.2">
      <c r="A14" s="6">
        <v>7</v>
      </c>
      <c r="B14" s="8" t="s">
        <v>574</v>
      </c>
      <c r="C14" s="70">
        <v>1262.861643</v>
      </c>
      <c r="D14" s="70">
        <v>1193.214655</v>
      </c>
      <c r="E14" s="70">
        <v>1234.3845799999999</v>
      </c>
      <c r="F14" s="10" t="s">
        <v>555</v>
      </c>
      <c r="G14" s="6">
        <v>7</v>
      </c>
      <c r="L14" s="2"/>
      <c r="M14" s="2"/>
    </row>
    <row r="15" spans="1:13" ht="25.5" customHeight="1" x14ac:dyDescent="0.2">
      <c r="A15" s="7">
        <v>8</v>
      </c>
      <c r="B15" s="9" t="s">
        <v>575</v>
      </c>
      <c r="C15" s="71">
        <v>160.01109299999999</v>
      </c>
      <c r="D15" s="71">
        <v>110.914813</v>
      </c>
      <c r="E15" s="71">
        <v>125.664512</v>
      </c>
      <c r="F15" s="11" t="s">
        <v>556</v>
      </c>
      <c r="G15" s="7">
        <v>8</v>
      </c>
      <c r="L15" s="2"/>
      <c r="M15" s="2"/>
    </row>
    <row r="16" spans="1:13" ht="25.5" customHeight="1" x14ac:dyDescent="0.2">
      <c r="A16" s="6">
        <v>9</v>
      </c>
      <c r="B16" s="8" t="s">
        <v>576</v>
      </c>
      <c r="C16" s="70">
        <v>326.91499299999998</v>
      </c>
      <c r="D16" s="70">
        <v>286.11765400000002</v>
      </c>
      <c r="E16" s="70">
        <v>329.914762</v>
      </c>
      <c r="F16" s="10" t="s">
        <v>557</v>
      </c>
      <c r="G16" s="6">
        <v>9</v>
      </c>
      <c r="L16" s="2"/>
      <c r="M16" s="2"/>
    </row>
    <row r="17" spans="1:13" ht="25.5" customHeight="1" x14ac:dyDescent="0.2">
      <c r="A17" s="7">
        <v>10</v>
      </c>
      <c r="B17" s="9" t="s">
        <v>577</v>
      </c>
      <c r="C17" s="71">
        <v>526.40465500000005</v>
      </c>
      <c r="D17" s="71">
        <v>528.47852699999999</v>
      </c>
      <c r="E17" s="71">
        <v>575.34528799999998</v>
      </c>
      <c r="F17" s="11" t="s">
        <v>558</v>
      </c>
      <c r="G17" s="7">
        <v>10</v>
      </c>
      <c r="L17" s="2"/>
      <c r="M17" s="2"/>
    </row>
    <row r="18" spans="1:13" ht="25.5" customHeight="1" x14ac:dyDescent="0.2">
      <c r="A18" s="6">
        <v>11</v>
      </c>
      <c r="B18" s="8" t="s">
        <v>578</v>
      </c>
      <c r="C18" s="70">
        <v>1688.7388249999999</v>
      </c>
      <c r="D18" s="70">
        <v>1303.8399139999999</v>
      </c>
      <c r="E18" s="70">
        <v>1437.1379039999999</v>
      </c>
      <c r="F18" s="10" t="s">
        <v>559</v>
      </c>
      <c r="G18" s="6">
        <v>11</v>
      </c>
      <c r="L18" s="2"/>
      <c r="M18" s="2"/>
    </row>
    <row r="19" spans="1:13" ht="25.5" customHeight="1" x14ac:dyDescent="0.2">
      <c r="A19" s="7">
        <v>12</v>
      </c>
      <c r="B19" s="9" t="s">
        <v>579</v>
      </c>
      <c r="C19" s="71">
        <v>300.27729399999998</v>
      </c>
      <c r="D19" s="71">
        <v>233.550521</v>
      </c>
      <c r="E19" s="71">
        <v>256.05404900000002</v>
      </c>
      <c r="F19" s="11" t="s">
        <v>560</v>
      </c>
      <c r="G19" s="7">
        <v>12</v>
      </c>
      <c r="L19" s="2"/>
      <c r="M19" s="2"/>
    </row>
    <row r="20" spans="1:13" ht="25.5" customHeight="1" x14ac:dyDescent="0.2">
      <c r="A20" s="6">
        <v>13</v>
      </c>
      <c r="B20" s="8" t="s">
        <v>580</v>
      </c>
      <c r="C20" s="70">
        <v>598.90314499999999</v>
      </c>
      <c r="D20" s="70">
        <v>567.128424</v>
      </c>
      <c r="E20" s="70">
        <v>569.50327800000002</v>
      </c>
      <c r="F20" s="10" t="s">
        <v>561</v>
      </c>
      <c r="G20" s="6">
        <v>13</v>
      </c>
      <c r="L20" s="2"/>
      <c r="M20" s="2"/>
    </row>
    <row r="21" spans="1:13" ht="25.5" customHeight="1" x14ac:dyDescent="0.2">
      <c r="A21" s="7">
        <v>14</v>
      </c>
      <c r="B21" s="9" t="s">
        <v>581</v>
      </c>
      <c r="C21" s="71">
        <v>1890.0199270000001</v>
      </c>
      <c r="D21" s="71">
        <v>927.16527599999995</v>
      </c>
      <c r="E21" s="71">
        <v>591.63074500000005</v>
      </c>
      <c r="F21" s="11" t="s">
        <v>562</v>
      </c>
      <c r="G21" s="7">
        <v>14</v>
      </c>
      <c r="L21" s="2"/>
      <c r="M21" s="2"/>
    </row>
    <row r="22" spans="1:13" ht="25.5" customHeight="1" x14ac:dyDescent="0.2">
      <c r="A22" s="6">
        <v>15</v>
      </c>
      <c r="B22" s="8" t="s">
        <v>25</v>
      </c>
      <c r="C22" s="70">
        <v>3644.0937399999998</v>
      </c>
      <c r="D22" s="70">
        <v>3491.172928</v>
      </c>
      <c r="E22" s="70">
        <v>3594.9042989999998</v>
      </c>
      <c r="F22" s="10" t="s">
        <v>563</v>
      </c>
      <c r="G22" s="6">
        <v>15</v>
      </c>
      <c r="L22" s="2"/>
      <c r="M22" s="2"/>
    </row>
    <row r="23" spans="1:13" ht="25.5" customHeight="1" x14ac:dyDescent="0.2">
      <c r="A23" s="7">
        <v>16</v>
      </c>
      <c r="B23" s="9" t="s">
        <v>26</v>
      </c>
      <c r="C23" s="71">
        <v>11234.516265</v>
      </c>
      <c r="D23" s="71">
        <v>10219.001764000001</v>
      </c>
      <c r="E23" s="71">
        <v>9289.9538589999993</v>
      </c>
      <c r="F23" s="11" t="s">
        <v>564</v>
      </c>
      <c r="G23" s="7">
        <v>16</v>
      </c>
      <c r="L23" s="2"/>
      <c r="M23" s="2"/>
    </row>
    <row r="24" spans="1:13" ht="25.5" customHeight="1" x14ac:dyDescent="0.2">
      <c r="A24" s="6">
        <v>17</v>
      </c>
      <c r="B24" s="8" t="s">
        <v>27</v>
      </c>
      <c r="C24" s="70">
        <v>6975.9934890000004</v>
      </c>
      <c r="D24" s="70">
        <v>6075.8615630000004</v>
      </c>
      <c r="E24" s="70">
        <v>6677.166647</v>
      </c>
      <c r="F24" s="10" t="s">
        <v>565</v>
      </c>
      <c r="G24" s="6">
        <v>17</v>
      </c>
      <c r="L24" s="2"/>
      <c r="M24" s="2"/>
    </row>
    <row r="25" spans="1:13" ht="25.5" customHeight="1" x14ac:dyDescent="0.2">
      <c r="A25" s="7">
        <v>18</v>
      </c>
      <c r="B25" s="9" t="s">
        <v>582</v>
      </c>
      <c r="C25" s="71">
        <v>1055.651333</v>
      </c>
      <c r="D25" s="71">
        <v>1272.7664649999999</v>
      </c>
      <c r="E25" s="71">
        <v>1202.5729389999999</v>
      </c>
      <c r="F25" s="11" t="s">
        <v>566</v>
      </c>
      <c r="G25" s="7">
        <v>18</v>
      </c>
      <c r="L25" s="2"/>
      <c r="M25" s="2"/>
    </row>
    <row r="26" spans="1:13" ht="25.5" customHeight="1" x14ac:dyDescent="0.2">
      <c r="A26" s="6">
        <v>19</v>
      </c>
      <c r="B26" s="8" t="s">
        <v>583</v>
      </c>
      <c r="C26" s="70">
        <v>1201.445017</v>
      </c>
      <c r="D26" s="70">
        <v>1402.425755</v>
      </c>
      <c r="E26" s="70">
        <v>1845.565773</v>
      </c>
      <c r="F26" s="10" t="s">
        <v>567</v>
      </c>
      <c r="G26" s="6">
        <v>19</v>
      </c>
      <c r="L26" s="2"/>
      <c r="M26" s="2"/>
    </row>
    <row r="27" spans="1:13" ht="25.5" customHeight="1" x14ac:dyDescent="0.2">
      <c r="A27" s="7">
        <v>20</v>
      </c>
      <c r="B27" s="9" t="s">
        <v>28</v>
      </c>
      <c r="C27" s="71">
        <v>990.13851399999999</v>
      </c>
      <c r="D27" s="71">
        <v>938.952856</v>
      </c>
      <c r="E27" s="71">
        <v>893.04307800000004</v>
      </c>
      <c r="F27" s="11" t="s">
        <v>568</v>
      </c>
      <c r="G27" s="7">
        <v>20</v>
      </c>
      <c r="L27" s="2"/>
      <c r="M27" s="2"/>
    </row>
    <row r="28" spans="1:13" ht="25.5" customHeight="1" thickBot="1" x14ac:dyDescent="0.25">
      <c r="A28" s="15">
        <v>21</v>
      </c>
      <c r="B28" s="16" t="s">
        <v>29</v>
      </c>
      <c r="C28" s="73">
        <v>7.5679069999999999</v>
      </c>
      <c r="D28" s="73">
        <v>33.279144000000002</v>
      </c>
      <c r="E28" s="73">
        <v>112.818101</v>
      </c>
      <c r="F28" s="17" t="s">
        <v>569</v>
      </c>
      <c r="G28" s="15">
        <v>21</v>
      </c>
      <c r="L28" s="2"/>
      <c r="M28" s="2"/>
    </row>
    <row r="29" spans="1:13" ht="19.5" customHeight="1" thickBot="1" x14ac:dyDescent="0.25">
      <c r="A29" s="18"/>
      <c r="B29" s="19" t="s">
        <v>92</v>
      </c>
      <c r="C29" s="72">
        <f>SUM(C8:C28)</f>
        <v>45016.599524999998</v>
      </c>
      <c r="D29" s="72">
        <f>SUM(D8:D28)</f>
        <v>39348.997271</v>
      </c>
      <c r="E29" s="72">
        <f>SUM(E8:E28)</f>
        <v>39085.456774999999</v>
      </c>
      <c r="F29" s="20" t="s">
        <v>1</v>
      </c>
      <c r="G29" s="21"/>
      <c r="L29" s="2"/>
      <c r="M29" s="2"/>
    </row>
    <row r="30" spans="1:13" ht="35.1" customHeight="1" x14ac:dyDescent="0.2">
      <c r="A30" s="1"/>
      <c r="B30" s="1"/>
      <c r="C30" s="64"/>
      <c r="D30" s="64"/>
      <c r="E30" s="64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B5" sqref="B5:B7"/>
    </sheetView>
  </sheetViews>
  <sheetFormatPr defaultColWidth="8.625" defaultRowHeight="18" customHeight="1" x14ac:dyDescent="0.2"/>
  <cols>
    <col min="1" max="1" width="3.875" style="2" bestFit="1" customWidth="1"/>
    <col min="2" max="2" width="33.62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62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82" t="s">
        <v>91</v>
      </c>
    </row>
    <row r="2" spans="1:13" ht="42.75" customHeight="1" x14ac:dyDescent="0.2"/>
    <row r="3" spans="1:13" ht="23.25" customHeight="1" x14ac:dyDescent="0.2">
      <c r="A3" s="114" t="s">
        <v>116</v>
      </c>
      <c r="B3" s="114"/>
      <c r="C3" s="114"/>
      <c r="D3" s="114"/>
      <c r="E3" s="114"/>
      <c r="F3" s="114"/>
      <c r="G3" s="114"/>
      <c r="L3" s="2"/>
      <c r="M3" s="2"/>
    </row>
    <row r="4" spans="1:13" ht="23.25" customHeight="1" x14ac:dyDescent="0.2">
      <c r="A4" s="114" t="s">
        <v>62</v>
      </c>
      <c r="B4" s="114"/>
      <c r="C4" s="114"/>
      <c r="D4" s="114"/>
      <c r="E4" s="114"/>
      <c r="F4" s="114"/>
      <c r="G4" s="114"/>
      <c r="L4" s="2"/>
      <c r="M4" s="2"/>
    </row>
    <row r="5" spans="1:13" ht="18" customHeight="1" x14ac:dyDescent="0.2">
      <c r="A5" s="109" t="s">
        <v>98</v>
      </c>
      <c r="B5" s="115" t="s">
        <v>105</v>
      </c>
      <c r="C5" s="57" t="s">
        <v>592</v>
      </c>
      <c r="D5" s="57" t="s">
        <v>584</v>
      </c>
      <c r="E5" s="57" t="s">
        <v>592</v>
      </c>
      <c r="F5" s="116" t="s">
        <v>104</v>
      </c>
      <c r="G5" s="117" t="s">
        <v>97</v>
      </c>
      <c r="L5" s="2"/>
      <c r="M5" s="2"/>
    </row>
    <row r="6" spans="1:13" ht="18" customHeight="1" x14ac:dyDescent="0.2">
      <c r="A6" s="109"/>
      <c r="B6" s="115"/>
      <c r="C6" s="69">
        <v>2017</v>
      </c>
      <c r="D6" s="69">
        <v>2017</v>
      </c>
      <c r="E6" s="69">
        <v>2018</v>
      </c>
      <c r="F6" s="116"/>
      <c r="G6" s="117"/>
      <c r="L6" s="2"/>
      <c r="M6" s="2"/>
    </row>
    <row r="7" spans="1:13" ht="18" customHeight="1" x14ac:dyDescent="0.2">
      <c r="A7" s="109"/>
      <c r="B7" s="115"/>
      <c r="C7" s="111" t="s">
        <v>93</v>
      </c>
      <c r="D7" s="112"/>
      <c r="E7" s="113"/>
      <c r="F7" s="116"/>
      <c r="G7" s="117"/>
      <c r="L7" s="2"/>
      <c r="M7" s="2"/>
    </row>
    <row r="8" spans="1:13" ht="29.25" customHeight="1" x14ac:dyDescent="0.2">
      <c r="A8" s="6">
        <v>1</v>
      </c>
      <c r="B8" s="8" t="s">
        <v>2</v>
      </c>
      <c r="C8" s="70">
        <v>4088.0726759999998</v>
      </c>
      <c r="D8" s="70">
        <v>3241.9315769999998</v>
      </c>
      <c r="E8" s="70">
        <v>2812.1936179999998</v>
      </c>
      <c r="F8" s="10" t="s">
        <v>335</v>
      </c>
      <c r="G8" s="6">
        <v>1</v>
      </c>
      <c r="L8" s="2"/>
      <c r="M8" s="2"/>
    </row>
    <row r="9" spans="1:13" ht="29.25" customHeight="1" x14ac:dyDescent="0.2">
      <c r="A9" s="7">
        <v>2</v>
      </c>
      <c r="B9" s="9" t="s">
        <v>341</v>
      </c>
      <c r="C9" s="71">
        <v>1262.5310870000001</v>
      </c>
      <c r="D9" s="71">
        <v>1342.679306</v>
      </c>
      <c r="E9" s="71">
        <v>1091.450544</v>
      </c>
      <c r="F9" s="11" t="s">
        <v>336</v>
      </c>
      <c r="G9" s="7">
        <v>2</v>
      </c>
      <c r="L9" s="2"/>
      <c r="M9" s="2"/>
    </row>
    <row r="10" spans="1:13" ht="29.25" customHeight="1" x14ac:dyDescent="0.2">
      <c r="A10" s="6">
        <v>3</v>
      </c>
      <c r="B10" s="8" t="s">
        <v>5</v>
      </c>
      <c r="C10" s="70">
        <v>2478.9643110000002</v>
      </c>
      <c r="D10" s="70">
        <v>1869.603611</v>
      </c>
      <c r="E10" s="70">
        <v>1676.161521</v>
      </c>
      <c r="F10" s="10" t="s">
        <v>99</v>
      </c>
      <c r="G10" s="6">
        <v>3</v>
      </c>
      <c r="L10" s="2"/>
      <c r="M10" s="2"/>
    </row>
    <row r="11" spans="1:13" ht="29.25" customHeight="1" x14ac:dyDescent="0.2">
      <c r="A11" s="7">
        <v>4</v>
      </c>
      <c r="B11" s="9" t="s">
        <v>6</v>
      </c>
      <c r="C11" s="71">
        <v>13913.295181</v>
      </c>
      <c r="D11" s="71">
        <v>14070.395559000001</v>
      </c>
      <c r="E11" s="71">
        <v>13873.072485000001</v>
      </c>
      <c r="F11" s="11" t="s">
        <v>100</v>
      </c>
      <c r="G11" s="7">
        <v>4</v>
      </c>
      <c r="L11" s="2"/>
      <c r="M11" s="2"/>
    </row>
    <row r="12" spans="1:13" ht="29.25" customHeight="1" x14ac:dyDescent="0.2">
      <c r="A12" s="6">
        <v>5</v>
      </c>
      <c r="B12" s="8" t="s">
        <v>42</v>
      </c>
      <c r="C12" s="70">
        <v>669.57885199999998</v>
      </c>
      <c r="D12" s="70">
        <v>561.77899500000001</v>
      </c>
      <c r="E12" s="70">
        <v>321.30130800000001</v>
      </c>
      <c r="F12" s="10" t="s">
        <v>101</v>
      </c>
      <c r="G12" s="6">
        <v>5</v>
      </c>
      <c r="L12" s="2"/>
      <c r="M12" s="2"/>
    </row>
    <row r="13" spans="1:13" ht="29.25" customHeight="1" x14ac:dyDescent="0.2">
      <c r="A13" s="7">
        <v>6</v>
      </c>
      <c r="B13" s="9" t="s">
        <v>7</v>
      </c>
      <c r="C13" s="71">
        <v>589.48694799999998</v>
      </c>
      <c r="D13" s="71">
        <v>371.155934</v>
      </c>
      <c r="E13" s="71">
        <v>433.05280599999998</v>
      </c>
      <c r="F13" s="11" t="s">
        <v>8</v>
      </c>
      <c r="G13" s="7">
        <v>6</v>
      </c>
      <c r="L13" s="2"/>
      <c r="M13" s="2"/>
    </row>
    <row r="14" spans="1:13" ht="29.25" customHeight="1" x14ac:dyDescent="0.2">
      <c r="A14" s="6">
        <v>7</v>
      </c>
      <c r="B14" s="8" t="s">
        <v>9</v>
      </c>
      <c r="C14" s="70">
        <v>6765.239587</v>
      </c>
      <c r="D14" s="70">
        <v>5630.7080210000004</v>
      </c>
      <c r="E14" s="70">
        <v>6058.639784</v>
      </c>
      <c r="F14" s="10" t="s">
        <v>10</v>
      </c>
      <c r="G14" s="6">
        <v>7</v>
      </c>
      <c r="L14" s="2"/>
      <c r="M14" s="2"/>
    </row>
    <row r="15" spans="1:13" ht="29.25" customHeight="1" x14ac:dyDescent="0.2">
      <c r="A15" s="7">
        <v>8</v>
      </c>
      <c r="B15" s="9" t="s">
        <v>11</v>
      </c>
      <c r="C15" s="71">
        <v>1181.81907</v>
      </c>
      <c r="D15" s="71">
        <v>1057.694872</v>
      </c>
      <c r="E15" s="71">
        <v>1045.36328</v>
      </c>
      <c r="F15" s="11" t="s">
        <v>12</v>
      </c>
      <c r="G15" s="7">
        <v>8</v>
      </c>
      <c r="L15" s="2"/>
      <c r="M15" s="2"/>
    </row>
    <row r="16" spans="1:13" ht="29.25" customHeight="1" x14ac:dyDescent="0.2">
      <c r="A16" s="6">
        <v>9</v>
      </c>
      <c r="B16" s="8" t="s">
        <v>13</v>
      </c>
      <c r="C16" s="70">
        <v>13064.150423999999</v>
      </c>
      <c r="D16" s="70">
        <v>10379.096439000001</v>
      </c>
      <c r="E16" s="70">
        <v>10899.079039</v>
      </c>
      <c r="F16" s="10" t="s">
        <v>102</v>
      </c>
      <c r="G16" s="6">
        <v>9</v>
      </c>
      <c r="L16" s="2"/>
      <c r="M16" s="2"/>
    </row>
    <row r="17" spans="1:13" ht="29.25" customHeight="1" x14ac:dyDescent="0.2">
      <c r="A17" s="7">
        <v>10</v>
      </c>
      <c r="B17" s="9" t="s">
        <v>14</v>
      </c>
      <c r="C17" s="71">
        <v>1003.4613890000001</v>
      </c>
      <c r="D17" s="71">
        <v>823.95295699999997</v>
      </c>
      <c r="E17" s="71">
        <v>875.14238999999998</v>
      </c>
      <c r="F17" s="11" t="s">
        <v>103</v>
      </c>
      <c r="G17" s="7">
        <v>10</v>
      </c>
      <c r="L17" s="2"/>
      <c r="M17" s="2"/>
    </row>
    <row r="18" spans="1:13" ht="29.25" customHeight="1" thickBot="1" x14ac:dyDescent="0.25">
      <c r="A18" s="15">
        <v>11</v>
      </c>
      <c r="B18" s="16" t="s">
        <v>15</v>
      </c>
      <c r="C18" s="79"/>
      <c r="D18" s="79"/>
      <c r="E18" s="79"/>
      <c r="F18" s="17" t="s">
        <v>16</v>
      </c>
      <c r="G18" s="15">
        <v>11</v>
      </c>
      <c r="L18" s="2"/>
      <c r="M18" s="2"/>
    </row>
    <row r="19" spans="1:13" ht="19.5" customHeight="1" thickBot="1" x14ac:dyDescent="0.25">
      <c r="A19" s="18"/>
      <c r="B19" s="19" t="s">
        <v>92</v>
      </c>
      <c r="C19" s="72">
        <f>SUM(C8:C18)</f>
        <v>45016.599524999998</v>
      </c>
      <c r="D19" s="72">
        <f>SUM(D8:D18)</f>
        <v>39348.997271</v>
      </c>
      <c r="E19" s="72">
        <f>SUM(E8:E18)</f>
        <v>39085.456774999999</v>
      </c>
      <c r="F19" s="20" t="s">
        <v>1</v>
      </c>
      <c r="G19" s="21"/>
      <c r="L19" s="2"/>
      <c r="M19" s="2"/>
    </row>
    <row r="20" spans="1:13" ht="35.1" customHeight="1" x14ac:dyDescent="0.2">
      <c r="A20" s="1"/>
      <c r="B20" s="1"/>
      <c r="C20" s="64"/>
      <c r="D20" s="64"/>
      <c r="E20" s="64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18</vt:i4>
      </vt:variant>
    </vt:vector>
  </HeadingPairs>
  <TitlesOfParts>
    <vt:vector size="34" baseType="lpstr">
      <vt:lpstr>الفهرس Index</vt:lpstr>
      <vt:lpstr>1</vt:lpstr>
      <vt:lpstr>2</vt:lpstr>
      <vt:lpstr>2.1</vt:lpstr>
      <vt:lpstr>2.2</vt:lpstr>
      <vt:lpstr>2.3</vt:lpstr>
      <vt:lpstr>3</vt:lpstr>
      <vt:lpstr>3.1</vt:lpstr>
      <vt:lpstr>3.2</vt:lpstr>
      <vt:lpstr>3.3</vt:lpstr>
      <vt:lpstr>3.4</vt:lpstr>
      <vt:lpstr>3.5</vt:lpstr>
      <vt:lpstr>3.6</vt:lpstr>
      <vt:lpstr>4</vt:lpstr>
      <vt:lpstr>5</vt:lpstr>
      <vt:lpstr>6</vt:lpstr>
      <vt:lpstr>'1'!Print_Area</vt:lpstr>
      <vt:lpstr>'2'!Print_Area</vt:lpstr>
      <vt:lpstr>'2.1'!Print_Area</vt:lpstr>
      <vt:lpstr>'2.2'!Print_Area</vt:lpstr>
      <vt:lpstr>'2.3'!Print_Area</vt:lpstr>
      <vt:lpstr>'3'!Print_Area</vt:lpstr>
      <vt:lpstr>'3.1'!Print_Area</vt:lpstr>
      <vt:lpstr>'3.2'!Print_Area</vt:lpstr>
      <vt:lpstr>'3.3'!Print_Area</vt:lpstr>
      <vt:lpstr>'3.4'!Print_Area</vt:lpstr>
      <vt:lpstr>'3.5'!Print_Area</vt:lpstr>
      <vt:lpstr>'3.6'!Print_Area</vt:lpstr>
      <vt:lpstr>'4'!Print_Area</vt:lpstr>
      <vt:lpstr>'5'!Print_Area</vt:lpstr>
      <vt:lpstr>'6'!Print_Area</vt:lpstr>
      <vt:lpstr>'الفهرس Index'!Print_Area</vt:lpstr>
      <vt:lpstr>'2.3'!Print_Titles</vt:lpstr>
      <vt:lpstr>'3.3'!Print_Titles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Waleed Abdulqader</cp:lastModifiedBy>
  <cp:lastPrinted>2017-08-31T10:51:27Z</cp:lastPrinted>
  <dcterms:created xsi:type="dcterms:W3CDTF">2016-08-11T05:20:00Z</dcterms:created>
  <dcterms:modified xsi:type="dcterms:W3CDTF">2018-03-18T09:50:35Z</dcterms:modified>
</cp:coreProperties>
</file>