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'2.3'!$A$1:$H$150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'3.3'!$A$1:$H$151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1" i="22" l="1"/>
  <c r="D151" i="22"/>
  <c r="E151" i="22"/>
  <c r="C20" i="30" l="1"/>
  <c r="D20" i="30"/>
  <c r="E20" i="30"/>
  <c r="C30" i="30"/>
  <c r="D30" i="30"/>
  <c r="E30" i="30"/>
  <c r="E19" i="21"/>
  <c r="D19" i="21"/>
  <c r="C19" i="21"/>
  <c r="E29" i="20"/>
  <c r="D29" i="20"/>
  <c r="C29" i="20"/>
  <c r="E29" i="11"/>
  <c r="D29" i="11"/>
  <c r="C29" i="11"/>
  <c r="E19" i="17" l="1"/>
  <c r="E8" i="30" l="1"/>
  <c r="D8" i="30"/>
  <c r="C8" i="30"/>
  <c r="I14" i="28" l="1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D17" i="26"/>
  <c r="D16" i="26"/>
  <c r="D15" i="26"/>
  <c r="D14" i="26"/>
  <c r="D13" i="26"/>
  <c r="D12" i="26"/>
  <c r="D11" i="26"/>
  <c r="D10" i="26"/>
  <c r="D9" i="26"/>
  <c r="D8" i="26"/>
  <c r="D45" i="30"/>
  <c r="E11" i="24"/>
  <c r="D11" i="24"/>
  <c r="C11" i="24"/>
  <c r="E11" i="23"/>
  <c r="D11" i="23"/>
  <c r="C11" i="23"/>
  <c r="E150" i="18"/>
  <c r="D150" i="18"/>
  <c r="C150" i="18"/>
  <c r="D19" i="17"/>
  <c r="C19" i="17"/>
  <c r="F14" i="28" l="1"/>
  <c r="C45" i="30"/>
  <c r="E45" i="30"/>
  <c r="G14" i="28"/>
  <c r="K9" i="28"/>
  <c r="K14" i="28" s="1"/>
  <c r="J9" i="28"/>
  <c r="J14" i="28" s="1"/>
</calcChain>
</file>

<file path=xl/sharedStrings.xml><?xml version="1.0" encoding="utf-8"?>
<sst xmlns="http://schemas.openxmlformats.org/spreadsheetml/2006/main" count="1159" uniqueCount="611">
  <si>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</si>
  <si>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</si>
  <si>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</si>
  <si>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</si>
  <si>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</si>
  <si>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</si>
  <si>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</si>
  <si>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</si>
  <si>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</si>
  <si>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</si>
  <si>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</si>
  <si>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</si>
  <si>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</si>
  <si>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</si>
  <si>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</si>
  <si>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</si>
  <si>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</si>
  <si>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</si>
  <si>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</si>
  <si>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</si>
  <si>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</si>
  <si>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</si>
  <si>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</si>
  <si>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</si>
  <si>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</si>
  <si>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</si>
  <si>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</si>
  <si>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</si>
  <si>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</si>
  <si>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</si>
  <si>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</si>
  <si>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</si>
  <si>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</si>
  <si>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</si>
  <si>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</si>
  <si>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</si>
  <si>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</si>
  <si>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</si>
  <si>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</si>
  <si>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</si>
  <si>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</si>
  <si>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</si>
  <si>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</si>
  <si>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</si>
  <si>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</si>
  <si>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</si>
  <si>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</si>
  <si>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</si>
  <si>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</si>
  <si>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</si>
  <si>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</si>
  <si>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</si>
  <si>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</si>
  <si>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</si>
  <si>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</si>
  <si>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</si>
  <si>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</si>
  <si>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</si>
  <si>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</si>
  <si>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</si>
  <si>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</si>
  <si>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</si>
  <si>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</si>
  <si>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</si>
  <si>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</si>
  <si>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</si>
  <si>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</si>
  <si>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</si>
  <si>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</si>
  <si>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</si>
  <si>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</si>
  <si>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</si>
  <si>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</si>
  <si>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</si>
  <si>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</si>
  <si>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</si>
  <si>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</si>
  <si>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</si>
  <si>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</si>
  <si>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</si>
  <si>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</si>
  <si>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</si>
  <si>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</si>
  <si>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</si>
  <si>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</si>
  <si>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</si>
  <si>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</si>
  <si>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</si>
  <si>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</si>
  <si>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</si>
  <si>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</si>
  <si>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</si>
  <si>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</si>
  <si>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</si>
  <si>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</si>
  <si>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</si>
  <si>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</si>
  <si>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</si>
  <si>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</si>
  <si>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</si>
  <si>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</si>
  <si>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</si>
  <si>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</si>
  <si>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</si>
  <si>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</si>
  <si>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</si>
  <si>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</si>
  <si>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</si>
  <si>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</si>
  <si>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</si>
  <si>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</si>
  <si>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</si>
  <si>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</si>
  <si>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</si>
  <si>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</si>
  <si>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</si>
  <si>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</si>
  <si>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</si>
  <si>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</si>
  <si>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</si>
  <si>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</si>
  <si>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</si>
  <si>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</si>
  <si>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</si>
  <si>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</si>
  <si>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</si>
  <si>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</si>
  <si>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</si>
  <si>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</si>
  <si>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</si>
  <si>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</si>
  <si>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</si>
  <si>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</si>
  <si>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</si>
  <si>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</si>
  <si>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</si>
  <si>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</si>
  <si>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</si>
  <si>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</si>
  <si>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</si>
  <si>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</si>
  <si>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</si>
  <si>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</si>
  <si>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</si>
  <si>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</si>
  <si>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</si>
  <si>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</si>
  <si>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</si>
  <si>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</si>
  <si>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</si>
  <si>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</si>
  <si>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</si>
  <si>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</si>
  <si>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</si>
  <si>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</si>
  <si>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</si>
  <si>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</si>
  <si>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</si>
  <si>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</si>
  <si>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</si>
  <si>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</si>
  <si>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</si>
  <si>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</si>
  <si>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</si>
  <si>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</si>
  <si>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</si>
  <si>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</si>
  <si>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</si>
  <si>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</si>
  <si>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</si>
  <si>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</si>
  <si>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</si>
  <si>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</si>
  <si>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</si>
  <si>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</si>
  <si>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</si>
  <si>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</si>
  <si>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</si>
  <si>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</si>
  <si>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</si>
  <si>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</si>
  <si>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</si>
  <si>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</si>
  <si>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</si>
  <si>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</si>
  <si>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</si>
  <si>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</si>
  <si>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</si>
  <si>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</si>
  <si>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</si>
  <si>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</si>
  <si>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</si>
  <si>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</si>
  <si>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</si>
  <si>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</si>
  <si>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</si>
  <si>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</si>
  <si>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</si>
  <si>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</si>
  <si>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</si>
  <si>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</si>
  <si>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</si>
  <si>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</si>
  <si>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</si>
  <si>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</si>
  <si>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</si>
  <si>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</si>
  <si>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</si>
  <si>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</si>
  <si>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</si>
  <si>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</si>
  <si>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</si>
  <si>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</si>
  <si>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</si>
  <si>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</si>
  <si>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</si>
  <si>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</si>
  <si>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</si>
  <si>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</si>
  <si>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</si>
  <si>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</si>
  <si>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</si>
  <si>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</si>
  <si>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</si>
  <si>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</si>
  <si>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</si>
  <si>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</si>
  <si>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</si>
  <si>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</si>
  <si>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</si>
  <si>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</si>
  <si>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</si>
  <si>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</si>
  <si>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</si>
  <si>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</si>
  <si>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</si>
  <si>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</si>
  <si>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</si>
  <si>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</si>
  <si>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</si>
  <si>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</si>
  <si>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</si>
  <si>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</si>
  <si>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</si>
  <si>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</si>
  <si>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</si>
  <si>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</si>
  <si>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</si>
  <si>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</si>
  <si>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</si>
  <si>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</si>
  <si>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</si>
  <si>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</si>
  <si>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</si>
  <si>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</si>
  <si>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</si>
  <si>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</si>
  <si>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</si>
  <si>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</si>
  <si>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</si>
  <si>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</si>
  <si>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</si>
  <si>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</si>
  <si>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</si>
  <si>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</si>
  <si>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</si>
  <si>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</si>
  <si>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</si>
  <si>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</si>
  <si>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</si>
  <si>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</si>
  <si>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</si>
  <si>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</si>
  <si>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</si>
  <si>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</si>
  <si>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</si>
  <si>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</si>
  <si>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</si>
  <si>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</si>
  <si>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</si>
  <si>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</si>
  <si>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</si>
  <si>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</si>
  <si>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</si>
  <si>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</si>
  <si>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</si>
  <si>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</si>
  <si>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</si>
  <si>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</si>
  <si>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</si>
  <si>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</si>
  <si>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</si>
  <si>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</si>
  <si>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</si>
  <si>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</si>
  <si>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</si>
  <si>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</si>
  <si>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</si>
  <si>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</si>
  <si>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</si>
  <si>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</si>
  <si>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</si>
  <si>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</si>
  <si>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</si>
  <si>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</si>
  <si>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</si>
  <si>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</si>
  <si>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</si>
  <si>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</si>
  <si>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</si>
  <si>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</si>
  <si>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</si>
  <si>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</si>
  <si>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</si>
  <si>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</si>
  <si>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</si>
  <si>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</si>
  <si>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</si>
  <si>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</si>
  <si>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</si>
  <si>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</si>
  <si>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</si>
  <si>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</si>
  <si>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</si>
  <si>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</si>
  <si>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</si>
  <si>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</si>
  <si>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</si>
  <si>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</si>
  <si>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</si>
  <si>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</si>
  <si>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</si>
  <si>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</si>
  <si>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</si>
  <si>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</si>
  <si>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</si>
  <si>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</si>
  <si>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</si>
  <si>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</si>
  <si>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</si>
  <si>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</si>
  <si>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</si>
  <si>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</si>
  <si>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</si>
  <si>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مـنـغوليا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</si>
  <si>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</si>
  <si>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</si>
  <si>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</si>
  <si>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</si>
  <si>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</si>
  <si>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</si>
  <si>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</si>
  <si>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</si>
  <si>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</si>
  <si>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</si>
  <si>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</si>
  <si>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</si>
  <si>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</si>
  <si>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</si>
  <si>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</si>
  <si>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</si>
  <si>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</si>
  <si>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</si>
  <si>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</si>
  <si>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</si>
  <si>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</si>
  <si>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</si>
  <si>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</si>
  <si>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</si>
  <si>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</si>
  <si>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</si>
  <si>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ساو تومي وبرينسيبي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</si>
  <si>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</si>
  <si>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</si>
  <si>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</si>
  <si>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</si>
  <si>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</si>
  <si>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</si>
  <si>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</si>
  <si>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</si>
  <si>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قرقيزيا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</si>
  <si>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</si>
  <si>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</si>
  <si>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</si>
  <si>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</si>
  <si>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</si>
  <si>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مطار الوديعة ( نجران)</t>
  </si>
  <si>
    <t>جزر فيجى</t>
  </si>
  <si>
    <t>مطار الأمير سلطان( تبوك)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</si>
  <si>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</si>
  <si>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</si>
  <si>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</si>
  <si>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</si>
  <si>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</si>
  <si>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</si>
  <si>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</si>
  <si>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</si>
  <si>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</si>
  <si>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</si>
  <si>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</si>
  <si>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</si>
  <si>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</si>
  <si>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</si>
  <si>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</si>
  <si>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</si>
  <si>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</si>
  <si>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فينزولا</t>
  </si>
  <si>
    <t>UNITED ARAB EMIRATES</t>
  </si>
  <si>
    <t>CHINA</t>
  </si>
  <si>
    <t>SINGAPORE</t>
  </si>
  <si>
    <t>INDIA</t>
  </si>
  <si>
    <t>KUWAIT</t>
  </si>
  <si>
    <t>BAHRAIN</t>
  </si>
  <si>
    <t>QATAR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</si>
  <si>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</si>
  <si>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</si>
  <si>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</si>
  <si>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</si>
  <si>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</si>
  <si>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</si>
  <si>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</si>
  <si>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</si>
  <si>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</si>
  <si>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</si>
  <si>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</si>
  <si>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</si>
  <si>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</si>
  <si>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</si>
  <si>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</si>
  <si>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</si>
  <si>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</si>
  <si>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</si>
  <si>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</si>
  <si>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</si>
  <si>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</si>
  <si>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</si>
  <si>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</si>
  <si>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</si>
  <si>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</si>
  <si>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</si>
  <si>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</si>
  <si>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</si>
  <si>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</si>
  <si>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</si>
  <si>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</si>
  <si>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</si>
  <si>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</si>
  <si>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</si>
  <si>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</si>
  <si>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</si>
  <si>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</si>
  <si>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</si>
  <si>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</si>
  <si>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</si>
  <si>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</si>
  <si>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</si>
  <si>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</si>
  <si>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</si>
  <si>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</si>
  <si>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</si>
  <si>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</si>
  <si>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</si>
  <si>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</si>
  <si>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</si>
  <si>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</si>
  <si>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</si>
  <si>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</si>
  <si>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</si>
  <si>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</si>
  <si>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</si>
  <si>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</si>
  <si>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</si>
  <si>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</si>
  <si>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</si>
  <si>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</si>
  <si>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</si>
  <si>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</si>
  <si>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</si>
  <si>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</si>
  <si>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</si>
  <si>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</si>
  <si>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</si>
  <si>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</si>
  <si>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</si>
  <si>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</si>
  <si>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</si>
  <si>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</si>
  <si>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</si>
  <si>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</si>
  <si>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</si>
  <si>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</si>
  <si>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</si>
  <si>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</si>
  <si>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</si>
  <si>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</si>
  <si>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</si>
  <si>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</si>
  <si>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</si>
  <si>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</si>
  <si>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</si>
  <si>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</si>
  <si>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</si>
  <si>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</si>
  <si>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</si>
  <si>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</si>
  <si>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</si>
  <si>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</si>
  <si>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</si>
  <si>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</si>
  <si>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</si>
  <si>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</si>
  <si>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</si>
  <si>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</si>
  <si>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</si>
  <si>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</si>
  <si>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</si>
  <si>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</si>
  <si>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</si>
  <si>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</si>
  <si>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</si>
  <si>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SAO TOME AND PRINCIPE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</si>
  <si>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</si>
  <si>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</si>
  <si>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</si>
  <si>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</si>
  <si>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</si>
  <si>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</si>
  <si>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</si>
  <si>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</si>
  <si>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VENEZUELA</t>
  </si>
  <si>
    <t>BELARUS</t>
  </si>
  <si>
    <t>UZBEKISTAN</t>
  </si>
  <si>
    <t>LESOTHO</t>
  </si>
  <si>
    <t>ALBANIA</t>
  </si>
  <si>
    <t>الاتحاد الأوربي</t>
  </si>
  <si>
    <t>ايسـلاند</t>
  </si>
  <si>
    <t>لاوس</t>
  </si>
  <si>
    <t>جمايكا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</si>
  <si>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</si>
  <si>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</si>
  <si>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</si>
  <si>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</si>
  <si>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</si>
  <si>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</si>
  <si>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</si>
  <si>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</si>
  <si>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</si>
  <si>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</si>
  <si>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</si>
  <si>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</si>
  <si>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</si>
  <si>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</si>
  <si>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LAOS</t>
  </si>
  <si>
    <t>FIJI</t>
  </si>
  <si>
    <t>SAN MARINO</t>
  </si>
  <si>
    <t>MONGOLIA</t>
  </si>
  <si>
    <t>SWAZILAND</t>
  </si>
  <si>
    <t>JAMAICA</t>
  </si>
  <si>
    <t>KYRGYZSTAN</t>
  </si>
  <si>
    <t>Jeddah Islamic Sea Port</t>
  </si>
  <si>
    <t>King Abdullah Seaport</t>
  </si>
  <si>
    <t>King Abdullah Sea Port</t>
  </si>
  <si>
    <t>King khalid International Airport</t>
  </si>
  <si>
    <t>King Abdulaziz International Airpor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</si>
  <si>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</si>
  <si>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</si>
  <si>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</si>
  <si>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</si>
  <si>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</si>
  <si>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</si>
  <si>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</si>
  <si>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</si>
  <si>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</si>
  <si>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</si>
  <si>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يونيو / Jun</t>
  </si>
  <si>
    <t>زمبابوي</t>
  </si>
  <si>
    <t>سانت هيلانه</t>
  </si>
  <si>
    <t>ZIMBABWE</t>
  </si>
  <si>
    <t>SAINT HELENA</t>
  </si>
  <si>
    <t>نيكراجوا</t>
  </si>
  <si>
    <t>غينيا بيساو</t>
  </si>
  <si>
    <t>NICARAGUA</t>
  </si>
  <si>
    <t>GUINEA-BISSAU</t>
  </si>
  <si>
    <t>Sultanate Of Oman</t>
  </si>
  <si>
    <t>جزر القمر</t>
  </si>
  <si>
    <t>سـيشـل</t>
  </si>
  <si>
    <t>النيجر</t>
  </si>
  <si>
    <t>جزيره ريونيون</t>
  </si>
  <si>
    <t>بوليفيا</t>
  </si>
  <si>
    <t>بنما</t>
  </si>
  <si>
    <t>COMOROS</t>
  </si>
  <si>
    <t>SEYCHELLES</t>
  </si>
  <si>
    <t>NIGER</t>
  </si>
  <si>
    <t>REUNION</t>
  </si>
  <si>
    <t>BOLIVIA</t>
  </si>
  <si>
    <t>PANAMA</t>
  </si>
  <si>
    <t>Riyadh(Dry Port)</t>
  </si>
  <si>
    <t>الصادرات والواردات السلعية للمملكة العربية السعودية، يوليو 2017</t>
  </si>
  <si>
    <t>Merchandise Exports and Imports of Saudi Arabia, July 2017</t>
  </si>
  <si>
    <t>يوليو / Jul</t>
  </si>
  <si>
    <r>
      <t xml:space="preserve">التبادل التجاري مع دول مجلس التعاون الخليجي خلال شهر </t>
    </r>
    <r>
      <rPr>
        <b/>
        <sz val="15"/>
        <color rgb="FF474D9B"/>
        <rFont val="Neo Sans Arabic"/>
        <family val="2"/>
      </rPr>
      <t>يوليو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</si>
  <si>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July</t>
    </r>
    <r>
      <rPr>
        <sz val="15"/>
        <color rgb="FF474D9B"/>
        <rFont val="Neo Sans Arabic"/>
        <family val="2"/>
      </rPr>
      <t xml:space="preserve"> (Million Riyals)</t>
    </r>
  </si>
  <si>
    <t>موناكو</t>
  </si>
  <si>
    <t>MONACO</t>
  </si>
  <si>
    <t>ساموا</t>
  </si>
  <si>
    <t>SAMOA</t>
  </si>
  <si>
    <t>مـكـاو</t>
  </si>
  <si>
    <t>MACAO</t>
  </si>
  <si>
    <t>جمهورية جنوب السودان</t>
  </si>
  <si>
    <t>SOUTH SUDAN</t>
  </si>
  <si>
    <t>الميزان التجاري غير البترولي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</si>
</sst>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b/>
      <sz val="15"/>
      <color rgb="FF474D9B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4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/>
    </xf>
    <xf numFmtId="1" fontId="12" fillId="4" borderId="2" xfId="1" applyNumberFormat="1" applyFont="1" applyFill="1" applyBorder="1" applyAlignment="1">
      <alignment horizontal="right" vertical="center" indent="3"/>
    </xf>
    <xf numFmtId="1" fontId="12" fillId="3" borderId="9" xfId="1" applyNumberFormat="1" applyFont="1" applyFill="1" applyBorder="1" applyAlignment="1">
      <alignment horizontal="right" vertical="center" indent="3"/>
    </xf>
    <xf numFmtId="1" fontId="14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2" fillId="3" borderId="1" xfId="1" applyNumberFormat="1" applyFont="1" applyFill="1" applyBorder="1" applyAlignment="1">
      <alignment horizontal="right" vertical="center" indent="2" readingOrder="1"/>
    </xf>
    <xf numFmtId="1" fontId="12" fillId="4" borderId="2" xfId="1" applyNumberFormat="1" applyFont="1" applyFill="1" applyBorder="1" applyAlignment="1">
      <alignment horizontal="right" vertical="center" indent="2" readingOrder="1"/>
    </xf>
    <xf numFmtId="1" fontId="12" fillId="3" borderId="9" xfId="1" applyNumberFormat="1" applyFont="1" applyFill="1" applyBorder="1" applyAlignment="1">
      <alignment horizontal="right" vertical="center" indent="2" readingOrder="1"/>
    </xf>
    <xf numFmtId="1" fontId="14" fillId="4" borderId="19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 readingOrder="1"/>
    </xf>
    <xf numFmtId="1" fontId="12" fillId="4" borderId="2" xfId="1" applyNumberFormat="1" applyFont="1" applyFill="1" applyBorder="1" applyAlignment="1">
      <alignment horizontal="right" vertical="center" indent="3" readingOrder="1"/>
    </xf>
    <xf numFmtId="1" fontId="12" fillId="3" borderId="9" xfId="1" applyNumberFormat="1" applyFont="1" applyFill="1" applyBorder="1" applyAlignment="1">
      <alignment horizontal="right" vertical="center" indent="3" readingOrder="1"/>
    </xf>
    <xf numFmtId="1" fontId="14" fillId="4" borderId="19" xfId="1" applyNumberFormat="1" applyFont="1" applyFill="1" applyBorder="1" applyAlignment="1">
      <alignment horizontal="right" vertical="center" indent="3" readingOrder="1"/>
    </xf>
    <xf numFmtId="0" fontId="12" fillId="4" borderId="1" xfId="1" applyFont="1" applyFill="1" applyBorder="1" applyAlignment="1">
      <alignment horizontal="right" vertical="center" readingOrder="2"/>
    </xf>
    <xf numFmtId="164" fontId="12" fillId="4" borderId="1" xfId="1" applyNumberFormat="1" applyFont="1" applyFill="1" applyBorder="1" applyAlignment="1">
      <alignment horizontal="right" vertical="center" indent="2" readingOrder="1"/>
    </xf>
    <xf numFmtId="0" fontId="12" fillId="4" borderId="1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514350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D1" sqref="D1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08" t="s">
        <v>597</v>
      </c>
      <c r="B3" s="108"/>
      <c r="C3" s="108"/>
      <c r="D3" s="108"/>
    </row>
    <row r="4" spans="1:4" ht="30" customHeight="1" thickBot="1" x14ac:dyDescent="0.25">
      <c r="A4" s="109" t="s">
        <v>598</v>
      </c>
      <c r="B4" s="109"/>
      <c r="C4" s="109"/>
      <c r="D4" s="109"/>
    </row>
    <row r="5" spans="1:4" ht="33" customHeight="1" x14ac:dyDescent="0.2">
      <c r="A5" s="4" t="s">
        <v>42</v>
      </c>
      <c r="B5" s="3" t="s">
        <v>43</v>
      </c>
      <c r="C5" s="33" t="s">
        <v>44</v>
      </c>
      <c r="D5" s="34" t="s">
        <v>125</v>
      </c>
    </row>
    <row r="6" spans="1:4" ht="21" customHeight="1" x14ac:dyDescent="0.2">
      <c r="A6" s="80" t="s">
        <v>3</v>
      </c>
      <c r="B6" s="84" t="s">
        <v>389</v>
      </c>
      <c r="C6" s="38" t="s">
        <v>396</v>
      </c>
      <c r="D6" s="81" t="s">
        <v>3</v>
      </c>
    </row>
    <row r="7" spans="1:4" ht="21" customHeight="1" x14ac:dyDescent="0.2">
      <c r="A7" s="80" t="s">
        <v>4</v>
      </c>
      <c r="B7" s="84" t="s">
        <v>176</v>
      </c>
      <c r="C7" s="38" t="s">
        <v>146</v>
      </c>
      <c r="D7" s="81">
        <v>2</v>
      </c>
    </row>
    <row r="8" spans="1:4" ht="21" customHeight="1" x14ac:dyDescent="0.2">
      <c r="A8" s="35" t="s">
        <v>52</v>
      </c>
      <c r="B8" s="39" t="s">
        <v>400</v>
      </c>
      <c r="C8" s="40" t="s">
        <v>397</v>
      </c>
      <c r="D8" s="83" t="s">
        <v>52</v>
      </c>
    </row>
    <row r="9" spans="1:4" ht="21" customHeight="1" x14ac:dyDescent="0.2">
      <c r="A9" s="35" t="s">
        <v>53</v>
      </c>
      <c r="B9" s="39" t="s">
        <v>401</v>
      </c>
      <c r="C9" s="40" t="s">
        <v>398</v>
      </c>
      <c r="D9" s="83" t="s">
        <v>53</v>
      </c>
    </row>
    <row r="10" spans="1:4" ht="21" customHeight="1" x14ac:dyDescent="0.2">
      <c r="A10" s="35" t="s">
        <v>54</v>
      </c>
      <c r="B10" s="39" t="s">
        <v>402</v>
      </c>
      <c r="C10" s="40" t="s">
        <v>399</v>
      </c>
      <c r="D10" s="83" t="s">
        <v>54</v>
      </c>
    </row>
    <row r="11" spans="1:4" ht="21" customHeight="1" x14ac:dyDescent="0.2">
      <c r="A11" s="80">
        <v>3</v>
      </c>
      <c r="B11" s="84" t="s">
        <v>177</v>
      </c>
      <c r="C11" s="38" t="s">
        <v>147</v>
      </c>
      <c r="D11" s="81">
        <v>3</v>
      </c>
    </row>
    <row r="12" spans="1:4" ht="21" customHeight="1" x14ac:dyDescent="0.2">
      <c r="A12" s="36" t="s">
        <v>390</v>
      </c>
      <c r="B12" s="41" t="s">
        <v>56</v>
      </c>
      <c r="C12" s="42" t="s">
        <v>55</v>
      </c>
      <c r="D12" s="82" t="s">
        <v>390</v>
      </c>
    </row>
    <row r="13" spans="1:4" ht="21" customHeight="1" x14ac:dyDescent="0.2">
      <c r="A13" s="36" t="s">
        <v>391</v>
      </c>
      <c r="B13" s="41" t="s">
        <v>59</v>
      </c>
      <c r="C13" s="42" t="s">
        <v>67</v>
      </c>
      <c r="D13" s="82" t="s">
        <v>391</v>
      </c>
    </row>
    <row r="14" spans="1:4" ht="21" customHeight="1" x14ac:dyDescent="0.2">
      <c r="A14" s="36" t="s">
        <v>392</v>
      </c>
      <c r="B14" s="41" t="s">
        <v>140</v>
      </c>
      <c r="C14" s="42" t="s">
        <v>141</v>
      </c>
      <c r="D14" s="82" t="s">
        <v>392</v>
      </c>
    </row>
    <row r="15" spans="1:4" ht="21" customHeight="1" x14ac:dyDescent="0.2">
      <c r="A15" s="36" t="s">
        <v>393</v>
      </c>
      <c r="B15" s="41" t="s">
        <v>57</v>
      </c>
      <c r="C15" s="42" t="s">
        <v>65</v>
      </c>
      <c r="D15" s="82" t="s">
        <v>393</v>
      </c>
    </row>
    <row r="16" spans="1:4" ht="21" customHeight="1" x14ac:dyDescent="0.2">
      <c r="A16" s="36" t="s">
        <v>394</v>
      </c>
      <c r="B16" s="41" t="s">
        <v>58</v>
      </c>
      <c r="C16" s="42" t="s">
        <v>66</v>
      </c>
      <c r="D16" s="82" t="s">
        <v>394</v>
      </c>
    </row>
    <row r="17" spans="1:4" ht="21" customHeight="1" x14ac:dyDescent="0.2">
      <c r="A17" s="36" t="s">
        <v>395</v>
      </c>
      <c r="B17" s="41" t="s">
        <v>179</v>
      </c>
      <c r="C17" s="42" t="s">
        <v>178</v>
      </c>
      <c r="D17" s="82" t="s">
        <v>395</v>
      </c>
    </row>
    <row r="18" spans="1:4" ht="21" customHeight="1" x14ac:dyDescent="0.2">
      <c r="A18" s="80">
        <v>4</v>
      </c>
      <c r="B18" s="37" t="s">
        <v>60</v>
      </c>
      <c r="C18" s="38" t="s">
        <v>61</v>
      </c>
      <c r="D18" s="81">
        <v>4</v>
      </c>
    </row>
    <row r="19" spans="1:4" ht="21" customHeight="1" x14ac:dyDescent="0.2">
      <c r="A19" s="80">
        <v>5</v>
      </c>
      <c r="B19" s="37" t="s">
        <v>62</v>
      </c>
      <c r="C19" s="38" t="s">
        <v>68</v>
      </c>
      <c r="D19" s="81">
        <v>5</v>
      </c>
    </row>
    <row r="20" spans="1:4" ht="21" customHeight="1" x14ac:dyDescent="0.2">
      <c r="A20" s="80">
        <v>6</v>
      </c>
      <c r="B20" s="37" t="s">
        <v>64</v>
      </c>
      <c r="C20" s="38" t="s">
        <v>63</v>
      </c>
      <c r="D20" s="81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6"/>
  <sheetViews>
    <sheetView showGridLines="0" rightToLeft="1" workbookViewId="0">
      <selection activeCell="F1" sqref="F1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140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141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143</v>
      </c>
      <c r="B5" s="117" t="s">
        <v>144</v>
      </c>
      <c r="C5" s="72" t="s">
        <v>599</v>
      </c>
      <c r="D5" s="72" t="s">
        <v>574</v>
      </c>
      <c r="E5" s="72" t="s">
        <v>599</v>
      </c>
      <c r="F5" s="118" t="s">
        <v>33</v>
      </c>
      <c r="G5" s="119" t="s">
        <v>142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20.100000000000001" customHeight="1" x14ac:dyDescent="0.2">
      <c r="A8" s="9">
        <v>1</v>
      </c>
      <c r="B8" s="25" t="s">
        <v>232</v>
      </c>
      <c r="C8" s="86">
        <v>5930.2750459999997</v>
      </c>
      <c r="D8" s="86">
        <v>5544.4902780000002</v>
      </c>
      <c r="E8" s="86">
        <v>7556.1497570000001</v>
      </c>
      <c r="F8" s="59" t="s">
        <v>408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240</v>
      </c>
      <c r="C9" s="87">
        <v>4577.409318</v>
      </c>
      <c r="D9" s="87">
        <v>4809.4445619999997</v>
      </c>
      <c r="E9" s="87">
        <v>5047.9684120000002</v>
      </c>
      <c r="F9" s="60" t="s">
        <v>230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41</v>
      </c>
      <c r="C10" s="86">
        <v>1859.8372099999999</v>
      </c>
      <c r="D10" s="86">
        <v>2181.950014</v>
      </c>
      <c r="E10" s="86">
        <v>2738.831991</v>
      </c>
      <c r="F10" s="59" t="s">
        <v>407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266</v>
      </c>
      <c r="C11" s="87">
        <v>2374.6746469999998</v>
      </c>
      <c r="D11" s="87">
        <v>1815.0644380000001</v>
      </c>
      <c r="E11" s="87">
        <v>2542.5404669999998</v>
      </c>
      <c r="F11" s="60" t="s">
        <v>444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246</v>
      </c>
      <c r="C12" s="86">
        <v>1359.3051989999999</v>
      </c>
      <c r="D12" s="86">
        <v>760.85439499999995</v>
      </c>
      <c r="E12" s="86">
        <v>2246.0652260000002</v>
      </c>
      <c r="F12" s="59" t="s">
        <v>436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245</v>
      </c>
      <c r="C13" s="87">
        <v>1796.0015189999999</v>
      </c>
      <c r="D13" s="87">
        <v>1658.3323760000001</v>
      </c>
      <c r="E13" s="87">
        <v>1700.158594</v>
      </c>
      <c r="F13" s="60" t="s">
        <v>424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243</v>
      </c>
      <c r="C14" s="86">
        <v>1193.999836</v>
      </c>
      <c r="D14" s="86">
        <v>1070.5186940000001</v>
      </c>
      <c r="E14" s="86">
        <v>1632.9798229999999</v>
      </c>
      <c r="F14" s="59" t="s">
        <v>425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247</v>
      </c>
      <c r="C15" s="87">
        <v>1723.7626700000001</v>
      </c>
      <c r="D15" s="87">
        <v>1158.8062420000001</v>
      </c>
      <c r="E15" s="87">
        <v>1608.661711</v>
      </c>
      <c r="F15" s="60" t="s">
        <v>422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233</v>
      </c>
      <c r="C16" s="86">
        <v>1424.438455</v>
      </c>
      <c r="D16" s="86">
        <v>1350.9015589999999</v>
      </c>
      <c r="E16" s="86">
        <v>1601.93056</v>
      </c>
      <c r="F16" s="59" t="s">
        <v>410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261</v>
      </c>
      <c r="C17" s="87">
        <v>930.006212</v>
      </c>
      <c r="D17" s="87">
        <v>601.06928500000004</v>
      </c>
      <c r="E17" s="87">
        <v>1065.4261120000001</v>
      </c>
      <c r="F17" s="60" t="s">
        <v>430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242</v>
      </c>
      <c r="C18" s="86">
        <v>727.84630400000003</v>
      </c>
      <c r="D18" s="86">
        <v>786.82419500000003</v>
      </c>
      <c r="E18" s="86">
        <v>881.16904499999998</v>
      </c>
      <c r="F18" s="59" t="s">
        <v>431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258</v>
      </c>
      <c r="C19" s="87">
        <v>587.00185699999997</v>
      </c>
      <c r="D19" s="87">
        <v>381.35117500000001</v>
      </c>
      <c r="E19" s="87">
        <v>797.90310199999999</v>
      </c>
      <c r="F19" s="60" t="s">
        <v>441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235</v>
      </c>
      <c r="C20" s="86">
        <v>936.87659799999994</v>
      </c>
      <c r="D20" s="86">
        <v>625.46094000000005</v>
      </c>
      <c r="E20" s="86">
        <v>745.28283699999997</v>
      </c>
      <c r="F20" s="59" t="s">
        <v>416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249</v>
      </c>
      <c r="C21" s="87">
        <v>663.05965200000003</v>
      </c>
      <c r="D21" s="87">
        <v>448.97387600000002</v>
      </c>
      <c r="E21" s="87">
        <v>711.625314</v>
      </c>
      <c r="F21" s="60" t="s">
        <v>426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270</v>
      </c>
      <c r="C22" s="86">
        <v>908.45548399999996</v>
      </c>
      <c r="D22" s="86">
        <v>636.333215</v>
      </c>
      <c r="E22" s="86">
        <v>703.966632</v>
      </c>
      <c r="F22" s="59" t="s">
        <v>445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237</v>
      </c>
      <c r="C23" s="87">
        <v>502.51233200000001</v>
      </c>
      <c r="D23" s="87">
        <v>626.78823299999999</v>
      </c>
      <c r="E23" s="87">
        <v>686.67348600000003</v>
      </c>
      <c r="F23" s="60" t="s">
        <v>417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263</v>
      </c>
      <c r="C24" s="86">
        <v>470.19445100000002</v>
      </c>
      <c r="D24" s="86">
        <v>147.332255</v>
      </c>
      <c r="E24" s="86">
        <v>622.94551300000001</v>
      </c>
      <c r="F24" s="59" t="s">
        <v>440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248</v>
      </c>
      <c r="C25" s="87">
        <v>600.12884499999996</v>
      </c>
      <c r="D25" s="87">
        <v>519.779627</v>
      </c>
      <c r="E25" s="87">
        <v>605.64641500000005</v>
      </c>
      <c r="F25" s="60" t="s">
        <v>435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252</v>
      </c>
      <c r="C26" s="86">
        <v>508.693533</v>
      </c>
      <c r="D26" s="86">
        <v>286.49529000000001</v>
      </c>
      <c r="E26" s="86">
        <v>544.20040500000005</v>
      </c>
      <c r="F26" s="59" t="s">
        <v>427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244</v>
      </c>
      <c r="C27" s="87">
        <v>378.107935</v>
      </c>
      <c r="D27" s="87">
        <v>330.92532999999997</v>
      </c>
      <c r="E27" s="87">
        <v>476.72045000000003</v>
      </c>
      <c r="F27" s="60" t="s">
        <v>423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238</v>
      </c>
      <c r="C28" s="86">
        <v>276.65410100000003</v>
      </c>
      <c r="D28" s="86">
        <v>230.967851</v>
      </c>
      <c r="E28" s="86">
        <v>460.18176699999998</v>
      </c>
      <c r="F28" s="59" t="s">
        <v>414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40</v>
      </c>
      <c r="C29" s="87">
        <v>208.335429</v>
      </c>
      <c r="D29" s="87">
        <v>345.387227</v>
      </c>
      <c r="E29" s="87">
        <v>448.736311</v>
      </c>
      <c r="F29" s="60" t="s">
        <v>419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35</v>
      </c>
      <c r="C30" s="86">
        <v>495.14587</v>
      </c>
      <c r="D30" s="86">
        <v>304.39736099999999</v>
      </c>
      <c r="E30" s="86">
        <v>440.46756699999997</v>
      </c>
      <c r="F30" s="59" t="s">
        <v>412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253</v>
      </c>
      <c r="C31" s="87">
        <v>273.54562399999998</v>
      </c>
      <c r="D31" s="87">
        <v>291.38788799999998</v>
      </c>
      <c r="E31" s="87">
        <v>439.78287</v>
      </c>
      <c r="F31" s="60" t="s">
        <v>442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236</v>
      </c>
      <c r="C32" s="86">
        <v>259.18814500000002</v>
      </c>
      <c r="D32" s="86">
        <v>291.69574499999999</v>
      </c>
      <c r="E32" s="86">
        <v>401.86811699999998</v>
      </c>
      <c r="F32" s="59" t="s">
        <v>418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255</v>
      </c>
      <c r="C33" s="87">
        <v>354.55507999999998</v>
      </c>
      <c r="D33" s="87">
        <v>547.10720600000002</v>
      </c>
      <c r="E33" s="87">
        <v>382.34647799999999</v>
      </c>
      <c r="F33" s="60" t="s">
        <v>433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251</v>
      </c>
      <c r="C34" s="86">
        <v>445.78458699999999</v>
      </c>
      <c r="D34" s="86">
        <v>491.34162800000001</v>
      </c>
      <c r="E34" s="86">
        <v>377.163794</v>
      </c>
      <c r="F34" s="59" t="s">
        <v>434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271</v>
      </c>
      <c r="C35" s="87">
        <v>321.67844300000002</v>
      </c>
      <c r="D35" s="87">
        <v>303.88421699999998</v>
      </c>
      <c r="E35" s="87">
        <v>360.97413399999999</v>
      </c>
      <c r="F35" s="60" t="s">
        <v>447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320</v>
      </c>
      <c r="C36" s="86">
        <v>228.18008900000001</v>
      </c>
      <c r="D36" s="86">
        <v>283.16320300000001</v>
      </c>
      <c r="E36" s="86">
        <v>341.98533600000002</v>
      </c>
      <c r="F36" s="59" t="s">
        <v>492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274</v>
      </c>
      <c r="C37" s="87">
        <v>283.67032999999998</v>
      </c>
      <c r="D37" s="87">
        <v>295.89771100000002</v>
      </c>
      <c r="E37" s="87">
        <v>330.104197</v>
      </c>
      <c r="F37" s="60" t="s">
        <v>463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239</v>
      </c>
      <c r="C38" s="86">
        <v>263.81844999999998</v>
      </c>
      <c r="D38" s="86">
        <v>259.00157999999999</v>
      </c>
      <c r="E38" s="86">
        <v>270.418722</v>
      </c>
      <c r="F38" s="59" t="s">
        <v>415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307</v>
      </c>
      <c r="C39" s="87">
        <v>173.19143500000001</v>
      </c>
      <c r="D39" s="87">
        <v>136.90954400000001</v>
      </c>
      <c r="E39" s="87">
        <v>244.291336</v>
      </c>
      <c r="F39" s="60" t="s">
        <v>489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234</v>
      </c>
      <c r="C40" s="86">
        <v>178.566238</v>
      </c>
      <c r="D40" s="86">
        <v>139.39801399999999</v>
      </c>
      <c r="E40" s="86">
        <v>238.53954100000001</v>
      </c>
      <c r="F40" s="59" t="s">
        <v>409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272</v>
      </c>
      <c r="C41" s="87">
        <v>36.842675999999997</v>
      </c>
      <c r="D41" s="87">
        <v>199.65988100000001</v>
      </c>
      <c r="E41" s="87">
        <v>232.31488899999999</v>
      </c>
      <c r="F41" s="60" t="s">
        <v>449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273</v>
      </c>
      <c r="C42" s="86">
        <v>194.01003</v>
      </c>
      <c r="D42" s="86">
        <v>155.57386099999999</v>
      </c>
      <c r="E42" s="86">
        <v>225.968828</v>
      </c>
      <c r="F42" s="59" t="s">
        <v>483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330</v>
      </c>
      <c r="C43" s="87">
        <v>215.39474899999999</v>
      </c>
      <c r="D43" s="87">
        <v>135.41337100000001</v>
      </c>
      <c r="E43" s="87">
        <v>224.492884</v>
      </c>
      <c r="F43" s="60" t="s">
        <v>477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303</v>
      </c>
      <c r="C44" s="86">
        <v>278.29238299999997</v>
      </c>
      <c r="D44" s="86">
        <v>174.72926899999999</v>
      </c>
      <c r="E44" s="86">
        <v>217.25880900000001</v>
      </c>
      <c r="F44" s="59" t="s">
        <v>457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289</v>
      </c>
      <c r="C45" s="87">
        <v>157.88377399999999</v>
      </c>
      <c r="D45" s="87">
        <v>260.92673600000001</v>
      </c>
      <c r="E45" s="87">
        <v>213.71110200000001</v>
      </c>
      <c r="F45" s="60" t="s">
        <v>473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256</v>
      </c>
      <c r="C46" s="86">
        <v>119.52383399999999</v>
      </c>
      <c r="D46" s="86">
        <v>185.85758300000001</v>
      </c>
      <c r="E46" s="86">
        <v>213.025744</v>
      </c>
      <c r="F46" s="59" t="s">
        <v>428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296</v>
      </c>
      <c r="C47" s="87">
        <v>228.53056799999999</v>
      </c>
      <c r="D47" s="87">
        <v>75.953175999999999</v>
      </c>
      <c r="E47" s="87">
        <v>207.947137</v>
      </c>
      <c r="F47" s="60" t="s">
        <v>455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291</v>
      </c>
      <c r="C48" s="86">
        <v>216.24685600000001</v>
      </c>
      <c r="D48" s="86">
        <v>142.624368</v>
      </c>
      <c r="E48" s="86">
        <v>174.26991599999999</v>
      </c>
      <c r="F48" s="59" t="s">
        <v>499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276</v>
      </c>
      <c r="C49" s="87">
        <v>109.664089</v>
      </c>
      <c r="D49" s="87">
        <v>125.421926</v>
      </c>
      <c r="E49" s="87">
        <v>162.497196</v>
      </c>
      <c r="F49" s="60" t="s">
        <v>482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301</v>
      </c>
      <c r="C50" s="86">
        <v>129.3698</v>
      </c>
      <c r="D50" s="86">
        <v>108.474518</v>
      </c>
      <c r="E50" s="86">
        <v>151.06035499999999</v>
      </c>
      <c r="F50" s="59" t="s">
        <v>498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316</v>
      </c>
      <c r="C51" s="87">
        <v>310.40804100000003</v>
      </c>
      <c r="D51" s="87">
        <v>80.033535999999998</v>
      </c>
      <c r="E51" s="87">
        <v>129.64536100000001</v>
      </c>
      <c r="F51" s="60" t="s">
        <v>522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241</v>
      </c>
      <c r="C52" s="86">
        <v>124.276095</v>
      </c>
      <c r="D52" s="86">
        <v>103.619629</v>
      </c>
      <c r="E52" s="86">
        <v>129.54777899999999</v>
      </c>
      <c r="F52" s="59" t="s">
        <v>420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257</v>
      </c>
      <c r="C53" s="87">
        <v>103.031659</v>
      </c>
      <c r="D53" s="87">
        <v>78.805649000000003</v>
      </c>
      <c r="E53" s="87">
        <v>103.099057</v>
      </c>
      <c r="F53" s="60" t="s">
        <v>443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34</v>
      </c>
      <c r="C54" s="86">
        <v>91.226410000000001</v>
      </c>
      <c r="D54" s="86">
        <v>86.292199999999994</v>
      </c>
      <c r="E54" s="86">
        <v>102.657678</v>
      </c>
      <c r="F54" s="59" t="s">
        <v>411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287</v>
      </c>
      <c r="C55" s="87">
        <v>71.298043000000007</v>
      </c>
      <c r="D55" s="87">
        <v>76.008529999999993</v>
      </c>
      <c r="E55" s="87">
        <v>101.93539699999999</v>
      </c>
      <c r="F55" s="60" t="s">
        <v>459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290</v>
      </c>
      <c r="C56" s="86">
        <v>458.05648400000001</v>
      </c>
      <c r="D56" s="86">
        <v>85.270641999999995</v>
      </c>
      <c r="E56" s="86">
        <v>94.082115999999999</v>
      </c>
      <c r="F56" s="59" t="s">
        <v>480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359</v>
      </c>
      <c r="C57" s="87">
        <v>4.5836119999999996</v>
      </c>
      <c r="D57" s="87">
        <v>8.7168349999999997</v>
      </c>
      <c r="E57" s="87">
        <v>93.819036999999994</v>
      </c>
      <c r="F57" s="60" t="s">
        <v>515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312</v>
      </c>
      <c r="C58" s="86">
        <v>95.287035000000003</v>
      </c>
      <c r="D58" s="86">
        <v>57.845556000000002</v>
      </c>
      <c r="E58" s="86">
        <v>89.145424000000006</v>
      </c>
      <c r="F58" s="59" t="s">
        <v>505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254</v>
      </c>
      <c r="C59" s="87">
        <v>71.285155000000003</v>
      </c>
      <c r="D59" s="87">
        <v>82.882548999999997</v>
      </c>
      <c r="E59" s="87">
        <v>88.831390999999996</v>
      </c>
      <c r="F59" s="60" t="s">
        <v>421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260</v>
      </c>
      <c r="C60" s="86">
        <v>68.267137000000005</v>
      </c>
      <c r="D60" s="86">
        <v>31.074558</v>
      </c>
      <c r="E60" s="86">
        <v>72.844673</v>
      </c>
      <c r="F60" s="59" t="s">
        <v>438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534</v>
      </c>
      <c r="C61" s="87">
        <v>41.246004999999997</v>
      </c>
      <c r="D61" s="87">
        <v>55.430262999999997</v>
      </c>
      <c r="E61" s="87">
        <v>69.315905999999998</v>
      </c>
      <c r="F61" s="60" t="s">
        <v>538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300</v>
      </c>
      <c r="C62" s="86">
        <v>47.261172000000002</v>
      </c>
      <c r="D62" s="86">
        <v>87.146674000000004</v>
      </c>
      <c r="E62" s="86">
        <v>67.624230999999995</v>
      </c>
      <c r="F62" s="59" t="s">
        <v>466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275</v>
      </c>
      <c r="C63" s="87">
        <v>56.594633999999999</v>
      </c>
      <c r="D63" s="87">
        <v>77.473444000000001</v>
      </c>
      <c r="E63" s="87">
        <v>65.620655999999997</v>
      </c>
      <c r="F63" s="60" t="s">
        <v>451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327</v>
      </c>
      <c r="C64" s="86">
        <v>58.929699999999997</v>
      </c>
      <c r="D64" s="86">
        <v>32.117578000000002</v>
      </c>
      <c r="E64" s="86">
        <v>55.651142</v>
      </c>
      <c r="F64" s="59" t="s">
        <v>500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356</v>
      </c>
      <c r="C65" s="87">
        <v>60.184161000000003</v>
      </c>
      <c r="D65" s="87">
        <v>52.666977000000003</v>
      </c>
      <c r="E65" s="87">
        <v>50.264654999999998</v>
      </c>
      <c r="F65" s="60" t="s">
        <v>487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311</v>
      </c>
      <c r="C66" s="86">
        <v>31.950991999999999</v>
      </c>
      <c r="D66" s="86">
        <v>33.699832999999998</v>
      </c>
      <c r="E66" s="86">
        <v>49.501866999999997</v>
      </c>
      <c r="F66" s="59" t="s">
        <v>491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299</v>
      </c>
      <c r="C67" s="87">
        <v>66.244766999999996</v>
      </c>
      <c r="D67" s="87">
        <v>32.703310999999999</v>
      </c>
      <c r="E67" s="87">
        <v>41.471921999999999</v>
      </c>
      <c r="F67" s="60" t="s">
        <v>475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332</v>
      </c>
      <c r="C68" s="86">
        <v>19.816434999999998</v>
      </c>
      <c r="D68" s="86">
        <v>21.341446999999999</v>
      </c>
      <c r="E68" s="86">
        <v>39.826048999999998</v>
      </c>
      <c r="F68" s="59" t="s">
        <v>490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280</v>
      </c>
      <c r="C69" s="87">
        <v>28.408075</v>
      </c>
      <c r="D69" s="87">
        <v>23.900212</v>
      </c>
      <c r="E69" s="87">
        <v>35.851869000000001</v>
      </c>
      <c r="F69" s="60" t="s">
        <v>465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269</v>
      </c>
      <c r="C70" s="86">
        <v>4.5575279999999996</v>
      </c>
      <c r="D70" s="86">
        <v>24.456106999999999</v>
      </c>
      <c r="E70" s="86">
        <v>34.548233000000003</v>
      </c>
      <c r="F70" s="59" t="s">
        <v>437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326</v>
      </c>
      <c r="C71" s="87">
        <v>29.425568999999999</v>
      </c>
      <c r="D71" s="87">
        <v>17.419595000000001</v>
      </c>
      <c r="E71" s="87">
        <v>34.182094999999997</v>
      </c>
      <c r="F71" s="60" t="s">
        <v>523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341</v>
      </c>
      <c r="C72" s="86">
        <v>18.807534</v>
      </c>
      <c r="D72" s="86">
        <v>6.0165430000000004</v>
      </c>
      <c r="E72" s="86">
        <v>33.548831</v>
      </c>
      <c r="F72" s="59" t="s">
        <v>541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295</v>
      </c>
      <c r="C73" s="87">
        <v>18.448674</v>
      </c>
      <c r="D73" s="87">
        <v>2.4396879999999999</v>
      </c>
      <c r="E73" s="87">
        <v>26.937235000000001</v>
      </c>
      <c r="F73" s="60" t="s">
        <v>479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284</v>
      </c>
      <c r="C74" s="86">
        <v>27.835681000000001</v>
      </c>
      <c r="D74" s="86">
        <v>18.861135999999998</v>
      </c>
      <c r="E74" s="86">
        <v>26.022102</v>
      </c>
      <c r="F74" s="59" t="s">
        <v>539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313</v>
      </c>
      <c r="C75" s="87">
        <v>20.086013999999999</v>
      </c>
      <c r="D75" s="87">
        <v>15.547720999999999</v>
      </c>
      <c r="E75" s="87">
        <v>24.959159</v>
      </c>
      <c r="F75" s="60" t="s">
        <v>471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302</v>
      </c>
      <c r="C76" s="86">
        <v>28.306339000000001</v>
      </c>
      <c r="D76" s="86">
        <v>8.4257650000000002</v>
      </c>
      <c r="E76" s="86">
        <v>23.691911999999999</v>
      </c>
      <c r="F76" s="59" t="s">
        <v>476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333</v>
      </c>
      <c r="C77" s="87">
        <v>17.569438000000002</v>
      </c>
      <c r="D77" s="87"/>
      <c r="E77" s="87">
        <v>22.901852999999999</v>
      </c>
      <c r="F77" s="60" t="s">
        <v>514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267</v>
      </c>
      <c r="C78" s="86">
        <v>22.233951000000001</v>
      </c>
      <c r="D78" s="86">
        <v>24.991061999999999</v>
      </c>
      <c r="E78" s="86">
        <v>22.368531000000001</v>
      </c>
      <c r="F78" s="59" t="s">
        <v>446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281</v>
      </c>
      <c r="C79" s="87">
        <v>12.033778999999999</v>
      </c>
      <c r="D79" s="87">
        <v>9.8414859999999997</v>
      </c>
      <c r="E79" s="87">
        <v>17.453474</v>
      </c>
      <c r="F79" s="60" t="s">
        <v>460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264</v>
      </c>
      <c r="C80" s="86">
        <v>12.706128</v>
      </c>
      <c r="D80" s="86">
        <v>10.386100000000001</v>
      </c>
      <c r="E80" s="86">
        <v>14.708985</v>
      </c>
      <c r="F80" s="59" t="s">
        <v>448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340</v>
      </c>
      <c r="C81" s="87">
        <v>18.259172</v>
      </c>
      <c r="D81" s="87">
        <v>51.033417</v>
      </c>
      <c r="E81" s="87">
        <v>14.559817000000001</v>
      </c>
      <c r="F81" s="60" t="s">
        <v>518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360</v>
      </c>
      <c r="C82" s="86">
        <v>3.5221879999999999</v>
      </c>
      <c r="D82" s="86">
        <v>19.503029000000002</v>
      </c>
      <c r="E82" s="86">
        <v>13.410291000000001</v>
      </c>
      <c r="F82" s="59" t="s">
        <v>540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286</v>
      </c>
      <c r="C83" s="87">
        <v>6.8984300000000003</v>
      </c>
      <c r="D83" s="87">
        <v>19.007545</v>
      </c>
      <c r="E83" s="87">
        <v>11.075664</v>
      </c>
      <c r="F83" s="60" t="s">
        <v>453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358</v>
      </c>
      <c r="C84" s="86">
        <v>10.814071</v>
      </c>
      <c r="D84" s="86">
        <v>8.7409809999999997</v>
      </c>
      <c r="E84" s="86">
        <v>10.00501</v>
      </c>
      <c r="F84" s="59" t="s">
        <v>528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278</v>
      </c>
      <c r="C85" s="87">
        <v>5.7189439999999996</v>
      </c>
      <c r="D85" s="87">
        <v>50.129415000000002</v>
      </c>
      <c r="E85" s="87">
        <v>8.1072710000000008</v>
      </c>
      <c r="F85" s="60" t="s">
        <v>462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262</v>
      </c>
      <c r="C86" s="86">
        <v>5.7142609999999996</v>
      </c>
      <c r="D86" s="86">
        <v>7.7672689999999998</v>
      </c>
      <c r="E86" s="86">
        <v>7.6257479999999997</v>
      </c>
      <c r="F86" s="59" t="s">
        <v>432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315</v>
      </c>
      <c r="C87" s="87">
        <v>2.8016619999999999</v>
      </c>
      <c r="D87" s="87">
        <v>2.6278130000000002</v>
      </c>
      <c r="E87" s="87">
        <v>7.2160289999999998</v>
      </c>
      <c r="F87" s="60" t="s">
        <v>543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336</v>
      </c>
      <c r="C88" s="86">
        <v>5.0106900000000003</v>
      </c>
      <c r="D88" s="86">
        <v>6.1400790000000001</v>
      </c>
      <c r="E88" s="86">
        <v>6.9991149999999998</v>
      </c>
      <c r="F88" s="59" t="s">
        <v>542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334</v>
      </c>
      <c r="C89" s="87">
        <v>1.465338</v>
      </c>
      <c r="D89" s="87">
        <v>3.1467420000000002</v>
      </c>
      <c r="E89" s="87">
        <v>6.7785589999999996</v>
      </c>
      <c r="F89" s="60" t="s">
        <v>544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306</v>
      </c>
      <c r="C90" s="86">
        <v>0.274646</v>
      </c>
      <c r="D90" s="86">
        <v>2.0925470000000002</v>
      </c>
      <c r="E90" s="86">
        <v>6.5457840000000003</v>
      </c>
      <c r="F90" s="59" t="s">
        <v>481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357</v>
      </c>
      <c r="C91" s="87">
        <v>24.980118999999998</v>
      </c>
      <c r="D91" s="87">
        <v>2.845011</v>
      </c>
      <c r="E91" s="87">
        <v>5.7816210000000003</v>
      </c>
      <c r="F91" s="60" t="s">
        <v>547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319</v>
      </c>
      <c r="C92" s="86">
        <v>3.2758129999999999</v>
      </c>
      <c r="D92" s="86">
        <v>4.3700720000000004</v>
      </c>
      <c r="E92" s="86">
        <v>5.6199329999999996</v>
      </c>
      <c r="F92" s="59" t="s">
        <v>495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277</v>
      </c>
      <c r="C93" s="87">
        <v>3.6874760000000002</v>
      </c>
      <c r="D93" s="87">
        <v>2.6069279999999999</v>
      </c>
      <c r="E93" s="87">
        <v>5.2402139999999999</v>
      </c>
      <c r="F93" s="60" t="s">
        <v>456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345</v>
      </c>
      <c r="C94" s="86">
        <v>3.4190360000000002</v>
      </c>
      <c r="D94" s="86">
        <v>5.3007</v>
      </c>
      <c r="E94" s="86">
        <v>5.1213829999999998</v>
      </c>
      <c r="F94" s="59" t="s">
        <v>546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329</v>
      </c>
      <c r="C95" s="87">
        <v>8.0735290000000006</v>
      </c>
      <c r="D95" s="87">
        <v>1.4717340000000001</v>
      </c>
      <c r="E95" s="87">
        <v>4.692126</v>
      </c>
      <c r="F95" s="60" t="s">
        <v>525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293</v>
      </c>
      <c r="C96" s="86">
        <v>60.868622000000002</v>
      </c>
      <c r="D96" s="86">
        <v>0.214615</v>
      </c>
      <c r="E96" s="86">
        <v>4.3644020000000001</v>
      </c>
      <c r="F96" s="59" t="s">
        <v>452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283</v>
      </c>
      <c r="C97" s="87">
        <v>1.8468800000000001</v>
      </c>
      <c r="D97" s="87">
        <v>4.7130780000000003</v>
      </c>
      <c r="E97" s="87">
        <v>3.6421730000000001</v>
      </c>
      <c r="F97" s="60" t="s">
        <v>464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318</v>
      </c>
      <c r="C98" s="86">
        <v>6.3108389999999996</v>
      </c>
      <c r="D98" s="86">
        <v>3.0468130000000002</v>
      </c>
      <c r="E98" s="86">
        <v>2.462602</v>
      </c>
      <c r="F98" s="59" t="s">
        <v>549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265</v>
      </c>
      <c r="C99" s="87">
        <v>1.144541</v>
      </c>
      <c r="D99" s="87">
        <v>2.0514489999999999</v>
      </c>
      <c r="E99" s="87">
        <v>2.4055800000000001</v>
      </c>
      <c r="F99" s="60" t="s">
        <v>450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366</v>
      </c>
      <c r="C100" s="86">
        <v>0.30225400000000002</v>
      </c>
      <c r="D100" s="86">
        <v>2.2222629999999999</v>
      </c>
      <c r="E100" s="86">
        <v>2.0325839999999999</v>
      </c>
      <c r="F100" s="59" t="s">
        <v>548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321</v>
      </c>
      <c r="C101" s="87">
        <v>2.4732379999999998</v>
      </c>
      <c r="D101" s="87">
        <v>1.3666830000000001</v>
      </c>
      <c r="E101" s="87">
        <v>1.967633</v>
      </c>
      <c r="F101" s="60" t="s">
        <v>507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305</v>
      </c>
      <c r="C102" s="86"/>
      <c r="D102" s="86">
        <v>1.5216339999999999</v>
      </c>
      <c r="E102" s="86">
        <v>1.8833500000000001</v>
      </c>
      <c r="F102" s="59" t="s">
        <v>474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282</v>
      </c>
      <c r="C103" s="87">
        <v>1.6944969999999999</v>
      </c>
      <c r="D103" s="87">
        <v>0.99589499999999997</v>
      </c>
      <c r="E103" s="87">
        <v>1.6337200000000001</v>
      </c>
      <c r="F103" s="60" t="s">
        <v>468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331</v>
      </c>
      <c r="C104" s="86">
        <v>1.453025</v>
      </c>
      <c r="D104" s="86">
        <v>1.2903910000000001</v>
      </c>
      <c r="E104" s="86">
        <v>1.4884649999999999</v>
      </c>
      <c r="F104" s="59" t="s">
        <v>469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343</v>
      </c>
      <c r="C105" s="87">
        <v>0.45572400000000002</v>
      </c>
      <c r="D105" s="87">
        <v>0.33027499999999999</v>
      </c>
      <c r="E105" s="87">
        <v>1.39812</v>
      </c>
      <c r="F105" s="60" t="s">
        <v>513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314</v>
      </c>
      <c r="C106" s="86">
        <v>1.0595600000000001</v>
      </c>
      <c r="D106" s="86">
        <v>1.7142539999999999</v>
      </c>
      <c r="E106" s="86">
        <v>1.3644099999999999</v>
      </c>
      <c r="F106" s="59" t="s">
        <v>486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309</v>
      </c>
      <c r="C107" s="87">
        <v>0.69738500000000003</v>
      </c>
      <c r="D107" s="87">
        <v>1.185066</v>
      </c>
      <c r="E107" s="87">
        <v>1.227125</v>
      </c>
      <c r="F107" s="60" t="s">
        <v>478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363</v>
      </c>
      <c r="C108" s="86">
        <v>0.98211499999999996</v>
      </c>
      <c r="D108" s="86">
        <v>0.37508999999999998</v>
      </c>
      <c r="E108" s="86">
        <v>1.168614</v>
      </c>
      <c r="F108" s="59" t="s">
        <v>530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337</v>
      </c>
      <c r="C109" s="87">
        <v>1.169106</v>
      </c>
      <c r="D109" s="87">
        <v>2.372382</v>
      </c>
      <c r="E109" s="87">
        <v>1.066762</v>
      </c>
      <c r="F109" s="60" t="s">
        <v>527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368</v>
      </c>
      <c r="C110" s="86">
        <v>0.66017700000000001</v>
      </c>
      <c r="D110" s="86">
        <v>7.8281000000000003E-2</v>
      </c>
      <c r="E110" s="86">
        <v>1.0627409999999999</v>
      </c>
      <c r="F110" s="59" t="s">
        <v>494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362</v>
      </c>
      <c r="C111" s="87">
        <v>1.06257</v>
      </c>
      <c r="D111" s="87">
        <v>1.064621</v>
      </c>
      <c r="E111" s="87">
        <v>1.039526</v>
      </c>
      <c r="F111" s="60" t="s">
        <v>531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364</v>
      </c>
      <c r="C112" s="86">
        <v>0.56677299999999997</v>
      </c>
      <c r="D112" s="86">
        <v>0.40418700000000002</v>
      </c>
      <c r="E112" s="86">
        <v>0.96428100000000005</v>
      </c>
      <c r="F112" s="59" t="s">
        <v>551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285</v>
      </c>
      <c r="C113" s="87">
        <v>1.447465</v>
      </c>
      <c r="D113" s="87">
        <v>0.37498399999999998</v>
      </c>
      <c r="E113" s="87">
        <v>0.863568</v>
      </c>
      <c r="F113" s="60" t="s">
        <v>458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575</v>
      </c>
      <c r="C114" s="86">
        <v>1.7395989999999999</v>
      </c>
      <c r="D114" s="86">
        <v>0.43909999999999999</v>
      </c>
      <c r="E114" s="86">
        <v>0.81391999999999998</v>
      </c>
      <c r="F114" s="59" t="s">
        <v>577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338</v>
      </c>
      <c r="C115" s="87">
        <v>2.8819999999999998E-2</v>
      </c>
      <c r="D115" s="87">
        <v>0.46949299999999999</v>
      </c>
      <c r="E115" s="87">
        <v>0.80642000000000003</v>
      </c>
      <c r="F115" s="60" t="s">
        <v>516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317</v>
      </c>
      <c r="C116" s="86">
        <v>0.69067699999999999</v>
      </c>
      <c r="D116" s="86">
        <v>1.141049</v>
      </c>
      <c r="E116" s="86">
        <v>0.715696</v>
      </c>
      <c r="F116" s="59" t="s">
        <v>524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310</v>
      </c>
      <c r="C117" s="87">
        <v>3.8524690000000001</v>
      </c>
      <c r="D117" s="87">
        <v>73.461076000000006</v>
      </c>
      <c r="E117" s="87">
        <v>0.70928400000000003</v>
      </c>
      <c r="F117" s="60" t="s">
        <v>511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602</v>
      </c>
      <c r="C118" s="86">
        <v>9.7486000000000003E-2</v>
      </c>
      <c r="D118" s="86">
        <v>2.3800000000000001E-4</v>
      </c>
      <c r="E118" s="86">
        <v>0.69227399999999994</v>
      </c>
      <c r="F118" s="59" t="s">
        <v>603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361</v>
      </c>
      <c r="C119" s="87">
        <v>2.0004629999999999</v>
      </c>
      <c r="D119" s="87">
        <v>0.43339800000000001</v>
      </c>
      <c r="E119" s="87">
        <v>0.61241999999999996</v>
      </c>
      <c r="F119" s="60" t="s">
        <v>554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344</v>
      </c>
      <c r="C120" s="86">
        <v>0.481016</v>
      </c>
      <c r="D120" s="86">
        <v>0.43829000000000001</v>
      </c>
      <c r="E120" s="86">
        <v>0.54735</v>
      </c>
      <c r="F120" s="59" t="s">
        <v>555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304</v>
      </c>
      <c r="C121" s="87">
        <v>3.542E-2</v>
      </c>
      <c r="D121" s="87">
        <v>0.14722099999999999</v>
      </c>
      <c r="E121" s="87">
        <v>0.54279599999999995</v>
      </c>
      <c r="F121" s="60" t="s">
        <v>488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387</v>
      </c>
      <c r="C122" s="86">
        <v>0.65130399999999999</v>
      </c>
      <c r="D122" s="86">
        <v>0.30694900000000003</v>
      </c>
      <c r="E122" s="86">
        <v>0.49280099999999999</v>
      </c>
      <c r="F122" s="59" t="s">
        <v>553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250</v>
      </c>
      <c r="C123" s="87">
        <v>0.68930599999999997</v>
      </c>
      <c r="D123" s="87">
        <v>0.97925499999999999</v>
      </c>
      <c r="E123" s="87">
        <v>0.415043</v>
      </c>
      <c r="F123" s="60" t="s">
        <v>439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588</v>
      </c>
      <c r="C124" s="86">
        <v>0.15901999999999999</v>
      </c>
      <c r="D124" s="86">
        <v>3.7041999999999999E-2</v>
      </c>
      <c r="E124" s="86">
        <v>0.40687800000000002</v>
      </c>
      <c r="F124" s="59" t="s">
        <v>594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342</v>
      </c>
      <c r="C125" s="87">
        <v>2.4733239999999999</v>
      </c>
      <c r="D125" s="87">
        <v>9.6903000000000003E-2</v>
      </c>
      <c r="E125" s="87">
        <v>0.39648499999999998</v>
      </c>
      <c r="F125" s="60" t="s">
        <v>550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288</v>
      </c>
      <c r="C126" s="86">
        <v>0.38319900000000001</v>
      </c>
      <c r="D126" s="86">
        <v>2.3479999999999998E-3</v>
      </c>
      <c r="E126" s="86">
        <v>0.38299800000000001</v>
      </c>
      <c r="F126" s="59" t="s">
        <v>461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294</v>
      </c>
      <c r="C127" s="87">
        <v>0.23543800000000001</v>
      </c>
      <c r="D127" s="87">
        <v>1.2220690000000001</v>
      </c>
      <c r="E127" s="87">
        <v>0.37372899999999998</v>
      </c>
      <c r="F127" s="60" t="s">
        <v>484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335</v>
      </c>
      <c r="C128" s="86">
        <v>0.32001800000000002</v>
      </c>
      <c r="D128" s="86">
        <v>0.564191</v>
      </c>
      <c r="E128" s="86">
        <v>0.35674800000000001</v>
      </c>
      <c r="F128" s="59" t="s">
        <v>533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259</v>
      </c>
      <c r="C129" s="87">
        <v>1.5499000000000001E-2</v>
      </c>
      <c r="D129" s="87">
        <v>2.686814</v>
      </c>
      <c r="E129" s="87">
        <v>0.30330699999999999</v>
      </c>
      <c r="F129" s="60" t="s">
        <v>429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589</v>
      </c>
      <c r="C130" s="86">
        <v>2.0806999999999999E-2</v>
      </c>
      <c r="D130" s="86"/>
      <c r="E130" s="86">
        <v>0.28324500000000002</v>
      </c>
      <c r="F130" s="59" t="s">
        <v>595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308</v>
      </c>
      <c r="C131" s="87">
        <v>2.2851569999999999</v>
      </c>
      <c r="D131" s="87">
        <v>5.8928000000000001E-2</v>
      </c>
      <c r="E131" s="87">
        <v>0.28228999999999999</v>
      </c>
      <c r="F131" s="60" t="s">
        <v>485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405</v>
      </c>
      <c r="C132" s="86">
        <v>0.14634900000000001</v>
      </c>
      <c r="D132" s="86"/>
      <c r="E132" s="86">
        <v>0.205793</v>
      </c>
      <c r="F132" s="59" t="s">
        <v>521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537</v>
      </c>
      <c r="C133" s="87">
        <v>0.211816</v>
      </c>
      <c r="D133" s="87">
        <v>3.9694E-2</v>
      </c>
      <c r="E133" s="87">
        <v>0.19278000000000001</v>
      </c>
      <c r="F133" s="60" t="s">
        <v>557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297</v>
      </c>
      <c r="C134" s="86">
        <v>2.6519999999999998E-3</v>
      </c>
      <c r="D134" s="86">
        <v>4.5000000000000003E-5</v>
      </c>
      <c r="E134" s="86">
        <v>0.179786</v>
      </c>
      <c r="F134" s="59" t="s">
        <v>470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380</v>
      </c>
      <c r="C135" s="87">
        <v>5.6596E-2</v>
      </c>
      <c r="D135" s="87">
        <v>0.12971199999999999</v>
      </c>
      <c r="E135" s="87">
        <v>0.16744400000000001</v>
      </c>
      <c r="F135" s="60" t="s">
        <v>558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365</v>
      </c>
      <c r="C136" s="86">
        <v>0.48014600000000002</v>
      </c>
      <c r="D136" s="86">
        <v>0.24173500000000001</v>
      </c>
      <c r="E136" s="86">
        <v>0.14652599999999999</v>
      </c>
      <c r="F136" s="59" t="s">
        <v>556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604</v>
      </c>
      <c r="C137" s="87">
        <v>6.4255000000000007E-2</v>
      </c>
      <c r="D137" s="87"/>
      <c r="E137" s="87">
        <v>0.14349799999999999</v>
      </c>
      <c r="F137" s="60" t="s">
        <v>605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279</v>
      </c>
      <c r="C138" s="86">
        <v>0.17740800000000001</v>
      </c>
      <c r="D138" s="86">
        <v>0.23305799999999999</v>
      </c>
      <c r="E138" s="86">
        <v>0.142984</v>
      </c>
      <c r="F138" s="59" t="s">
        <v>496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26" t="s">
        <v>536</v>
      </c>
      <c r="C139" s="87">
        <v>5.9449999999999998E-3</v>
      </c>
      <c r="D139" s="87">
        <v>0.27883400000000003</v>
      </c>
      <c r="E139" s="87">
        <v>0.141568</v>
      </c>
      <c r="F139" s="60" t="s">
        <v>552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325</v>
      </c>
      <c r="C140" s="86">
        <v>1.7177000000000001E-2</v>
      </c>
      <c r="D140" s="86">
        <v>1.600957</v>
      </c>
      <c r="E140" s="86">
        <v>0.14125599999999999</v>
      </c>
      <c r="F140" s="59" t="s">
        <v>502</v>
      </c>
      <c r="G140" s="9">
        <v>133</v>
      </c>
      <c r="L140" s="5"/>
      <c r="M140" s="5"/>
    </row>
    <row r="141" spans="1:13" ht="20.100000000000001" customHeight="1" x14ac:dyDescent="0.2">
      <c r="A141" s="10">
        <v>134</v>
      </c>
      <c r="B141" s="26" t="s">
        <v>367</v>
      </c>
      <c r="C141" s="87">
        <v>0.26089099999999998</v>
      </c>
      <c r="D141" s="87">
        <v>6.2595999999999999E-2</v>
      </c>
      <c r="E141" s="87">
        <v>0.138326</v>
      </c>
      <c r="F141" s="60" t="s">
        <v>493</v>
      </c>
      <c r="G141" s="10">
        <v>134</v>
      </c>
      <c r="L141" s="5"/>
      <c r="M141" s="5"/>
    </row>
    <row r="142" spans="1:13" ht="20.100000000000001" customHeight="1" x14ac:dyDescent="0.2">
      <c r="A142" s="9">
        <v>135</v>
      </c>
      <c r="B142" s="25" t="s">
        <v>406</v>
      </c>
      <c r="C142" s="86">
        <v>0.531833</v>
      </c>
      <c r="D142" s="86">
        <v>7.9589999999999994E-2</v>
      </c>
      <c r="E142" s="86">
        <v>0.13761399999999999</v>
      </c>
      <c r="F142" s="59" t="s">
        <v>529</v>
      </c>
      <c r="G142" s="9">
        <v>135</v>
      </c>
      <c r="L142" s="5"/>
      <c r="M142" s="5"/>
    </row>
    <row r="143" spans="1:13" ht="20.100000000000001" customHeight="1" x14ac:dyDescent="0.2">
      <c r="A143" s="10">
        <v>136</v>
      </c>
      <c r="B143" s="26" t="s">
        <v>369</v>
      </c>
      <c r="C143" s="87">
        <v>9.5128000000000004E-2</v>
      </c>
      <c r="D143" s="87">
        <v>0.17663100000000001</v>
      </c>
      <c r="E143" s="87">
        <v>0.13523099999999999</v>
      </c>
      <c r="F143" s="60" t="s">
        <v>532</v>
      </c>
      <c r="G143" s="10">
        <v>136</v>
      </c>
      <c r="L143" s="5"/>
      <c r="M143" s="5"/>
    </row>
    <row r="144" spans="1:13" ht="20.100000000000001" customHeight="1" x14ac:dyDescent="0.2">
      <c r="A144" s="9">
        <v>137</v>
      </c>
      <c r="B144" s="25" t="s">
        <v>328</v>
      </c>
      <c r="C144" s="86">
        <v>4.8349999999999999E-3</v>
      </c>
      <c r="D144" s="86"/>
      <c r="E144" s="86">
        <v>0.12928100000000001</v>
      </c>
      <c r="F144" s="59" t="s">
        <v>509</v>
      </c>
      <c r="G144" s="9">
        <v>137</v>
      </c>
      <c r="L144" s="5"/>
      <c r="M144" s="5"/>
    </row>
    <row r="145" spans="1:13" ht="20.100000000000001" customHeight="1" x14ac:dyDescent="0.2">
      <c r="A145" s="10">
        <v>138</v>
      </c>
      <c r="B145" s="26" t="s">
        <v>372</v>
      </c>
      <c r="C145" s="87">
        <v>3.7729560000000002</v>
      </c>
      <c r="D145" s="87"/>
      <c r="E145" s="87">
        <v>0.10896599999999999</v>
      </c>
      <c r="F145" s="60" t="s">
        <v>510</v>
      </c>
      <c r="G145" s="10">
        <v>138</v>
      </c>
      <c r="L145" s="5"/>
      <c r="M145" s="5"/>
    </row>
    <row r="146" spans="1:13" ht="20.100000000000001" customHeight="1" x14ac:dyDescent="0.2">
      <c r="A146" s="9">
        <v>139</v>
      </c>
      <c r="B146" s="25" t="s">
        <v>579</v>
      </c>
      <c r="C146" s="86">
        <v>7.5384999999999994E-2</v>
      </c>
      <c r="D146" s="86">
        <v>2.0712999999999999E-2</v>
      </c>
      <c r="E146" s="86">
        <v>9.5374E-2</v>
      </c>
      <c r="F146" s="59" t="s">
        <v>581</v>
      </c>
      <c r="G146" s="9">
        <v>139</v>
      </c>
      <c r="L146" s="5"/>
      <c r="M146" s="5"/>
    </row>
    <row r="147" spans="1:13" ht="20.100000000000001" customHeight="1" x14ac:dyDescent="0.2">
      <c r="A147" s="10">
        <v>140</v>
      </c>
      <c r="B147" s="26" t="s">
        <v>373</v>
      </c>
      <c r="C147" s="87"/>
      <c r="D147" s="87">
        <v>8.1300000000000003E-4</v>
      </c>
      <c r="E147" s="87">
        <v>6.5449999999999994E-2</v>
      </c>
      <c r="F147" s="60" t="s">
        <v>501</v>
      </c>
      <c r="G147" s="10">
        <v>140</v>
      </c>
      <c r="L147" s="5"/>
      <c r="M147" s="5"/>
    </row>
    <row r="148" spans="1:13" ht="20.100000000000001" customHeight="1" x14ac:dyDescent="0.2">
      <c r="A148" s="9">
        <v>141</v>
      </c>
      <c r="B148" s="25" t="s">
        <v>606</v>
      </c>
      <c r="C148" s="86">
        <v>0.157501</v>
      </c>
      <c r="D148" s="86">
        <v>3.7028999999999999E-2</v>
      </c>
      <c r="E148" s="86">
        <v>6.3750000000000001E-2</v>
      </c>
      <c r="F148" s="59" t="s">
        <v>607</v>
      </c>
      <c r="G148" s="9">
        <v>141</v>
      </c>
      <c r="L148" s="5"/>
      <c r="M148" s="5"/>
    </row>
    <row r="149" spans="1:13" ht="20.100000000000001" customHeight="1" x14ac:dyDescent="0.2">
      <c r="A149" s="10">
        <v>142</v>
      </c>
      <c r="B149" s="26" t="s">
        <v>608</v>
      </c>
      <c r="C149" s="87">
        <v>9.8588999999999996E-2</v>
      </c>
      <c r="D149" s="87">
        <v>4.9428E-2</v>
      </c>
      <c r="E149" s="87">
        <v>5.4926000000000003E-2</v>
      </c>
      <c r="F149" s="60" t="s">
        <v>609</v>
      </c>
      <c r="G149" s="10">
        <v>142</v>
      </c>
      <c r="L149" s="5"/>
      <c r="M149" s="5"/>
    </row>
    <row r="150" spans="1:13" ht="20.100000000000001" customHeight="1" thickBot="1" x14ac:dyDescent="0.25">
      <c r="A150" s="9"/>
      <c r="B150" s="25" t="s">
        <v>348</v>
      </c>
      <c r="C150" s="86">
        <v>115.07304899999998</v>
      </c>
      <c r="D150" s="86">
        <v>22.213951999999999</v>
      </c>
      <c r="E150" s="86">
        <v>0.37766499999999992</v>
      </c>
      <c r="F150" s="59" t="s">
        <v>231</v>
      </c>
      <c r="G150" s="9"/>
      <c r="L150" s="5"/>
      <c r="M150" s="5"/>
    </row>
    <row r="151" spans="1:13" ht="19.5" customHeight="1" thickBot="1" x14ac:dyDescent="0.25">
      <c r="A151" s="21"/>
      <c r="B151" s="58" t="s">
        <v>103</v>
      </c>
      <c r="C151" s="88">
        <f>SUM(C8:C150)</f>
        <v>37246.52760899999</v>
      </c>
      <c r="D151" s="88">
        <f>SUM(D8:D150)</f>
        <v>32792.038862999994</v>
      </c>
      <c r="E151" s="88">
        <f>SUM(E8:E150)</f>
        <v>43201.02762500001</v>
      </c>
      <c r="F151" s="62" t="s">
        <v>1</v>
      </c>
      <c r="G151" s="24"/>
      <c r="L151" s="5"/>
      <c r="M151" s="5"/>
    </row>
    <row r="152" spans="1:13" ht="35.1" customHeight="1" x14ac:dyDescent="0.2">
      <c r="A152" s="2"/>
      <c r="B152" s="2"/>
      <c r="C152" s="79"/>
      <c r="D152" s="79"/>
      <c r="E152" s="79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F13" sqref="F13"/>
    </sheetView>
  </sheetViews>
  <sheetFormatPr defaultColWidth="8.625" defaultRowHeight="18" customHeight="1" x14ac:dyDescent="0.2"/>
  <cols>
    <col min="1" max="1" width="3.875" style="5" bestFit="1" customWidth="1"/>
    <col min="2" max="2" width="22.8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57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65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132</v>
      </c>
      <c r="B5" s="117" t="s">
        <v>154</v>
      </c>
      <c r="C5" s="72" t="s">
        <v>599</v>
      </c>
      <c r="D5" s="72" t="s">
        <v>574</v>
      </c>
      <c r="E5" s="72" t="s">
        <v>599</v>
      </c>
      <c r="F5" s="118" t="s">
        <v>158</v>
      </c>
      <c r="G5" s="119" t="s">
        <v>131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20.100000000000001" customHeight="1" x14ac:dyDescent="0.2">
      <c r="A8" s="9">
        <v>1</v>
      </c>
      <c r="B8" s="25" t="s">
        <v>151</v>
      </c>
      <c r="C8" s="86">
        <v>13333.679332</v>
      </c>
      <c r="D8" s="86">
        <v>11909.158982999999</v>
      </c>
      <c r="E8" s="86">
        <v>15835.025156</v>
      </c>
      <c r="F8" s="59" t="s">
        <v>155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152</v>
      </c>
      <c r="C9" s="87">
        <v>16165.389664</v>
      </c>
      <c r="D9" s="87">
        <v>13780.236521999999</v>
      </c>
      <c r="E9" s="87">
        <v>18168.311513000001</v>
      </c>
      <c r="F9" s="60" t="s">
        <v>156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57" t="s">
        <v>153</v>
      </c>
      <c r="C10" s="89">
        <v>7747.4586129999998</v>
      </c>
      <c r="D10" s="89">
        <v>7102.6433580000003</v>
      </c>
      <c r="E10" s="89">
        <v>9197.6909560000004</v>
      </c>
      <c r="F10" s="61" t="s">
        <v>157</v>
      </c>
      <c r="G10" s="18">
        <v>3</v>
      </c>
      <c r="L10" s="5"/>
      <c r="M10" s="5"/>
    </row>
    <row r="11" spans="1:13" ht="19.5" customHeight="1" thickBot="1" x14ac:dyDescent="0.25">
      <c r="A11" s="21"/>
      <c r="B11" s="58" t="s">
        <v>103</v>
      </c>
      <c r="C11" s="88">
        <f>SUM(C8:C10)</f>
        <v>37246.527609000004</v>
      </c>
      <c r="D11" s="88">
        <f>SUM(D8:D10)</f>
        <v>32792.038863000002</v>
      </c>
      <c r="E11" s="88">
        <f>SUM(E8:E10)</f>
        <v>43201.027624999995</v>
      </c>
      <c r="F11" s="62" t="s">
        <v>1</v>
      </c>
      <c r="G11" s="24"/>
      <c r="L11" s="5"/>
      <c r="M11" s="5"/>
    </row>
    <row r="12" spans="1:13" ht="35.1" customHeight="1" x14ac:dyDescent="0.2">
      <c r="A12" s="2"/>
      <c r="B12" s="2"/>
      <c r="C12" s="79"/>
      <c r="D12" s="79"/>
      <c r="E12" s="79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A12" sqref="A12"/>
    </sheetView>
  </sheetViews>
  <sheetFormatPr defaultColWidth="8.625" defaultRowHeight="18" customHeight="1" x14ac:dyDescent="0.2"/>
  <cols>
    <col min="1" max="1" width="3.875" style="5" bestFit="1" customWidth="1"/>
    <col min="2" max="2" width="17.8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7.875" style="5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58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66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132</v>
      </c>
      <c r="B5" s="117" t="s">
        <v>154</v>
      </c>
      <c r="C5" s="72" t="s">
        <v>599</v>
      </c>
      <c r="D5" s="72" t="s">
        <v>574</v>
      </c>
      <c r="E5" s="72" t="s">
        <v>599</v>
      </c>
      <c r="F5" s="118" t="s">
        <v>158</v>
      </c>
      <c r="G5" s="119" t="s">
        <v>131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20.100000000000001" customHeight="1" x14ac:dyDescent="0.2">
      <c r="A8" s="9">
        <v>1</v>
      </c>
      <c r="B8" s="11" t="s">
        <v>159</v>
      </c>
      <c r="C8" s="86">
        <v>2684.9664090000001</v>
      </c>
      <c r="D8" s="86">
        <v>1885.0702799999999</v>
      </c>
      <c r="E8" s="86">
        <v>1335.6641460000001</v>
      </c>
      <c r="F8" s="13" t="s">
        <v>162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160</v>
      </c>
      <c r="C9" s="87">
        <v>9500.1807110000009</v>
      </c>
      <c r="D9" s="87">
        <v>8184.3424500000001</v>
      </c>
      <c r="E9" s="87">
        <v>11466.347823</v>
      </c>
      <c r="F9" s="14" t="s">
        <v>164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19" t="s">
        <v>161</v>
      </c>
      <c r="C10" s="89">
        <v>25061.380488999999</v>
      </c>
      <c r="D10" s="89">
        <v>22722.626133000002</v>
      </c>
      <c r="E10" s="89">
        <v>30399.015656</v>
      </c>
      <c r="F10" s="20" t="s">
        <v>163</v>
      </c>
      <c r="G10" s="18">
        <v>3</v>
      </c>
      <c r="L10" s="5"/>
      <c r="M10" s="5"/>
    </row>
    <row r="11" spans="1:13" ht="19.5" customHeight="1" thickBot="1" x14ac:dyDescent="0.25">
      <c r="A11" s="21"/>
      <c r="B11" s="22" t="s">
        <v>103</v>
      </c>
      <c r="C11" s="88">
        <f>SUM(C8:C10)</f>
        <v>37246.527608999997</v>
      </c>
      <c r="D11" s="88">
        <f>SUM(D8:D10)</f>
        <v>32792.038863000002</v>
      </c>
      <c r="E11" s="88">
        <f>SUM(E8:E10)</f>
        <v>43201.027625000002</v>
      </c>
      <c r="F11" s="23" t="s">
        <v>1</v>
      </c>
      <c r="G11" s="24"/>
      <c r="L11" s="5"/>
      <c r="M11" s="5"/>
    </row>
    <row r="12" spans="1:13" ht="35.1" customHeight="1" x14ac:dyDescent="0.2">
      <c r="A12" s="2"/>
      <c r="B12" s="2"/>
      <c r="C12" s="79"/>
      <c r="D12" s="79"/>
      <c r="E12" s="79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8.625" style="5" bestFit="1" customWidth="1"/>
    <col min="2" max="2" width="30" style="5" customWidth="1"/>
    <col min="3" max="5" width="13.875" style="5" customWidth="1"/>
    <col min="6" max="6" width="30" style="5" customWidth="1"/>
    <col min="7" max="7" width="8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179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178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182</v>
      </c>
      <c r="B5" s="121" t="s">
        <v>183</v>
      </c>
      <c r="C5" s="72" t="s">
        <v>599</v>
      </c>
      <c r="D5" s="72" t="s">
        <v>574</v>
      </c>
      <c r="E5" s="72" t="s">
        <v>599</v>
      </c>
      <c r="F5" s="120" t="s">
        <v>181</v>
      </c>
      <c r="G5" s="119" t="s">
        <v>180</v>
      </c>
      <c r="L5" s="5"/>
      <c r="M5" s="5"/>
    </row>
    <row r="6" spans="1:13" ht="18" customHeight="1" x14ac:dyDescent="0.2">
      <c r="A6" s="111"/>
      <c r="B6" s="121"/>
      <c r="C6" s="85">
        <v>2016</v>
      </c>
      <c r="D6" s="85">
        <v>2017</v>
      </c>
      <c r="E6" s="85">
        <v>2017</v>
      </c>
      <c r="F6" s="120"/>
      <c r="G6" s="119"/>
      <c r="L6" s="5"/>
      <c r="M6" s="5"/>
    </row>
    <row r="7" spans="1:13" ht="18" customHeight="1" x14ac:dyDescent="0.2">
      <c r="A7" s="111"/>
      <c r="B7" s="121"/>
      <c r="C7" s="113" t="s">
        <v>104</v>
      </c>
      <c r="D7" s="114"/>
      <c r="E7" s="115"/>
      <c r="F7" s="120"/>
      <c r="G7" s="119"/>
      <c r="L7" s="5"/>
      <c r="M7" s="5"/>
    </row>
    <row r="8" spans="1:13" ht="20.100000000000001" customHeight="1" x14ac:dyDescent="0.2">
      <c r="A8" s="63" t="s">
        <v>196</v>
      </c>
      <c r="B8" s="69" t="s">
        <v>0</v>
      </c>
      <c r="C8" s="91">
        <f>SUBTOTAL(9,C9:C19)</f>
        <v>24668.605105999999</v>
      </c>
      <c r="D8" s="91">
        <f>SUBTOTAL(9,D9:D19)</f>
        <v>20153.862743000002</v>
      </c>
      <c r="E8" s="91">
        <f>SUBTOTAL(9,E9:E19)</f>
        <v>25902.352131000003</v>
      </c>
      <c r="F8" s="68" t="s">
        <v>1</v>
      </c>
      <c r="G8" s="63" t="s">
        <v>184</v>
      </c>
      <c r="L8" s="5"/>
      <c r="M8" s="5"/>
    </row>
    <row r="9" spans="1:13" ht="20.100000000000001" customHeight="1" x14ac:dyDescent="0.2">
      <c r="A9" s="9"/>
      <c r="B9" s="25" t="s">
        <v>199</v>
      </c>
      <c r="C9" s="86">
        <v>13276.785807</v>
      </c>
      <c r="D9" s="86">
        <v>10314.017811</v>
      </c>
      <c r="E9" s="86">
        <v>13596.173697</v>
      </c>
      <c r="F9" s="59" t="s">
        <v>559</v>
      </c>
      <c r="G9" s="47"/>
      <c r="I9" s="71"/>
      <c r="J9" s="70"/>
      <c r="K9" s="70"/>
      <c r="L9" s="5"/>
      <c r="M9" s="5"/>
    </row>
    <row r="10" spans="1:13" ht="20.100000000000001" customHeight="1" x14ac:dyDescent="0.2">
      <c r="A10" s="10"/>
      <c r="B10" s="26" t="s">
        <v>200</v>
      </c>
      <c r="C10" s="87">
        <v>8724.6593850000008</v>
      </c>
      <c r="D10" s="87">
        <v>5923.696903</v>
      </c>
      <c r="E10" s="87">
        <v>8580.8717469999992</v>
      </c>
      <c r="F10" s="60" t="s">
        <v>229</v>
      </c>
      <c r="G10" s="50"/>
      <c r="I10" s="71"/>
      <c r="J10" s="70"/>
      <c r="K10" s="70"/>
      <c r="L10" s="5"/>
      <c r="M10" s="5"/>
    </row>
    <row r="11" spans="1:13" ht="20.100000000000001" customHeight="1" x14ac:dyDescent="0.2">
      <c r="A11" s="9"/>
      <c r="B11" s="25" t="s">
        <v>201</v>
      </c>
      <c r="C11" s="86">
        <v>605.43258700000001</v>
      </c>
      <c r="D11" s="86">
        <v>853.36936700000001</v>
      </c>
      <c r="E11" s="86">
        <v>1276.8856840000001</v>
      </c>
      <c r="F11" s="59" t="s">
        <v>560</v>
      </c>
      <c r="G11" s="47"/>
      <c r="I11" s="71"/>
      <c r="J11" s="70"/>
      <c r="K11" s="70"/>
      <c r="L11" s="5"/>
      <c r="M11" s="5"/>
    </row>
    <row r="12" spans="1:13" ht="20.100000000000001" customHeight="1" x14ac:dyDescent="0.2">
      <c r="A12" s="10"/>
      <c r="B12" s="26" t="s">
        <v>202</v>
      </c>
      <c r="C12" s="87">
        <v>667.13710700000001</v>
      </c>
      <c r="D12" s="87">
        <v>1029.156921</v>
      </c>
      <c r="E12" s="87">
        <v>964.67341399999998</v>
      </c>
      <c r="F12" s="60" t="s">
        <v>350</v>
      </c>
      <c r="G12" s="50"/>
      <c r="I12" s="71"/>
      <c r="J12" s="70"/>
      <c r="K12" s="70"/>
      <c r="L12" s="5"/>
      <c r="M12" s="5"/>
    </row>
    <row r="13" spans="1:13" ht="20.100000000000001" customHeight="1" x14ac:dyDescent="0.2">
      <c r="A13" s="9"/>
      <c r="B13" s="25" t="s">
        <v>381</v>
      </c>
      <c r="C13" s="86">
        <v>230.82876200000001</v>
      </c>
      <c r="D13" s="86">
        <v>725.43219899999997</v>
      </c>
      <c r="E13" s="86">
        <v>733.44861700000001</v>
      </c>
      <c r="F13" s="59" t="s">
        <v>382</v>
      </c>
      <c r="G13" s="47"/>
      <c r="I13" s="71"/>
      <c r="J13" s="70"/>
      <c r="K13" s="70"/>
      <c r="L13" s="5"/>
      <c r="M13" s="5"/>
    </row>
    <row r="14" spans="1:13" ht="20.100000000000001" customHeight="1" x14ac:dyDescent="0.2">
      <c r="A14" s="10"/>
      <c r="B14" s="26" t="s">
        <v>203</v>
      </c>
      <c r="C14" s="87">
        <v>561.97691299999997</v>
      </c>
      <c r="D14" s="87">
        <v>490.58095600000001</v>
      </c>
      <c r="E14" s="87">
        <v>267.6275</v>
      </c>
      <c r="F14" s="60" t="s">
        <v>349</v>
      </c>
      <c r="G14" s="50"/>
      <c r="I14" s="71"/>
      <c r="J14" s="70"/>
      <c r="K14" s="70"/>
      <c r="L14" s="5"/>
      <c r="M14" s="5"/>
    </row>
    <row r="15" spans="1:13" ht="20.100000000000001" customHeight="1" x14ac:dyDescent="0.2">
      <c r="A15" s="9"/>
      <c r="B15" s="25" t="s">
        <v>204</v>
      </c>
      <c r="C15" s="86">
        <v>57.046751999999998</v>
      </c>
      <c r="D15" s="86">
        <v>213.83399</v>
      </c>
      <c r="E15" s="86">
        <v>227.19483600000001</v>
      </c>
      <c r="F15" s="59" t="s">
        <v>353</v>
      </c>
      <c r="G15" s="47"/>
      <c r="I15" s="71"/>
      <c r="J15" s="70"/>
      <c r="K15" s="70"/>
      <c r="L15" s="5"/>
      <c r="M15" s="5"/>
    </row>
    <row r="16" spans="1:13" ht="20.100000000000001" customHeight="1" x14ac:dyDescent="0.2">
      <c r="A16" s="10"/>
      <c r="B16" s="26" t="s">
        <v>206</v>
      </c>
      <c r="C16" s="87">
        <v>367.74611499999997</v>
      </c>
      <c r="D16" s="87">
        <v>438.73828400000002</v>
      </c>
      <c r="E16" s="87">
        <v>163.25150500000001</v>
      </c>
      <c r="F16" s="60" t="s">
        <v>351</v>
      </c>
      <c r="G16" s="50"/>
      <c r="I16" s="71"/>
      <c r="J16" s="70"/>
      <c r="K16" s="70"/>
      <c r="L16" s="5"/>
      <c r="M16" s="5"/>
    </row>
    <row r="17" spans="1:13" ht="20.100000000000001" customHeight="1" x14ac:dyDescent="0.2">
      <c r="A17" s="9"/>
      <c r="B17" s="25" t="s">
        <v>205</v>
      </c>
      <c r="C17" s="86">
        <v>158.54136600000001</v>
      </c>
      <c r="D17" s="86">
        <v>153.03092599999999</v>
      </c>
      <c r="E17" s="86">
        <v>92.220162000000002</v>
      </c>
      <c r="F17" s="59" t="s">
        <v>352</v>
      </c>
      <c r="G17" s="47"/>
      <c r="I17" s="71"/>
      <c r="J17" s="70"/>
      <c r="K17" s="70"/>
      <c r="L17" s="5"/>
      <c r="M17" s="5"/>
    </row>
    <row r="18" spans="1:13" ht="20.100000000000001" customHeight="1" x14ac:dyDescent="0.2">
      <c r="A18" s="10"/>
      <c r="B18" s="26" t="s">
        <v>201</v>
      </c>
      <c r="C18" s="87"/>
      <c r="D18" s="87">
        <v>0.106701</v>
      </c>
      <c r="E18" s="87">
        <v>4.9690000000000003E-3</v>
      </c>
      <c r="F18" s="60" t="s">
        <v>561</v>
      </c>
      <c r="G18" s="50"/>
      <c r="I18" s="71"/>
      <c r="J18" s="70"/>
      <c r="K18" s="70"/>
      <c r="L18" s="5"/>
      <c r="M18" s="5"/>
    </row>
    <row r="19" spans="1:13" ht="20.100000000000001" customHeight="1" x14ac:dyDescent="0.2">
      <c r="A19" s="9"/>
      <c r="B19" s="25" t="s">
        <v>207</v>
      </c>
      <c r="C19" s="86">
        <v>18.450312</v>
      </c>
      <c r="D19" s="86">
        <v>11.898685</v>
      </c>
      <c r="E19" s="86"/>
      <c r="F19" s="59" t="s">
        <v>354</v>
      </c>
      <c r="G19" s="47"/>
      <c r="I19" s="71"/>
      <c r="J19" s="70"/>
      <c r="K19" s="70"/>
      <c r="L19" s="5"/>
      <c r="M19" s="5"/>
    </row>
    <row r="20" spans="1:13" ht="20.100000000000001" customHeight="1" x14ac:dyDescent="0.2">
      <c r="A20" s="63" t="s">
        <v>197</v>
      </c>
      <c r="B20" s="69" t="s">
        <v>0</v>
      </c>
      <c r="C20" s="91">
        <f>SUBTOTAL(9,C21:C29)</f>
        <v>6261.0626689999999</v>
      </c>
      <c r="D20" s="91">
        <f>SUBTOTAL(9,D21:D29)</f>
        <v>5785.4072720000004</v>
      </c>
      <c r="E20" s="91">
        <f>SUBTOTAL(9,E21:E29)</f>
        <v>6759.0173830000003</v>
      </c>
      <c r="F20" s="68" t="s">
        <v>1</v>
      </c>
      <c r="G20" s="63" t="s">
        <v>185</v>
      </c>
      <c r="L20" s="5"/>
      <c r="M20" s="5"/>
    </row>
    <row r="21" spans="1:13" ht="20.100000000000001" customHeight="1" x14ac:dyDescent="0.2">
      <c r="A21" s="10"/>
      <c r="B21" s="26" t="s">
        <v>208</v>
      </c>
      <c r="C21" s="87">
        <v>2718.118387</v>
      </c>
      <c r="D21" s="87">
        <v>2595.4118659999999</v>
      </c>
      <c r="E21" s="87">
        <v>2713.7632130000002</v>
      </c>
      <c r="F21" s="60" t="s">
        <v>187</v>
      </c>
      <c r="G21" s="50"/>
      <c r="I21" s="71"/>
      <c r="L21" s="5"/>
      <c r="M21" s="5"/>
    </row>
    <row r="22" spans="1:13" ht="20.100000000000001" customHeight="1" x14ac:dyDescent="0.2">
      <c r="A22" s="9"/>
      <c r="B22" s="25" t="s">
        <v>209</v>
      </c>
      <c r="C22" s="86">
        <v>2004.6383510000001</v>
      </c>
      <c r="D22" s="86">
        <v>1778.793995</v>
      </c>
      <c r="E22" s="86">
        <v>2518.0864569999999</v>
      </c>
      <c r="F22" s="59" t="s">
        <v>596</v>
      </c>
      <c r="G22" s="47"/>
      <c r="I22" s="71"/>
      <c r="L22" s="5"/>
      <c r="M22" s="5"/>
    </row>
    <row r="23" spans="1:13" ht="20.100000000000001" customHeight="1" x14ac:dyDescent="0.2">
      <c r="A23" s="10"/>
      <c r="B23" s="26" t="s">
        <v>210</v>
      </c>
      <c r="C23" s="87">
        <v>946.34337700000003</v>
      </c>
      <c r="D23" s="87">
        <v>889.99963500000001</v>
      </c>
      <c r="E23" s="87">
        <v>1007.434938</v>
      </c>
      <c r="F23" s="60" t="s">
        <v>188</v>
      </c>
      <c r="G23" s="50"/>
      <c r="I23" s="71"/>
      <c r="L23" s="5"/>
      <c r="M23" s="5"/>
    </row>
    <row r="24" spans="1:13" ht="20.100000000000001" customHeight="1" x14ac:dyDescent="0.2">
      <c r="A24" s="9"/>
      <c r="B24" s="25" t="s">
        <v>211</v>
      </c>
      <c r="C24" s="86">
        <v>235.691585</v>
      </c>
      <c r="D24" s="86">
        <v>276.94276600000001</v>
      </c>
      <c r="E24" s="86">
        <v>266.26719300000002</v>
      </c>
      <c r="F24" s="59" t="s">
        <v>189</v>
      </c>
      <c r="G24" s="47"/>
      <c r="I24" s="71"/>
      <c r="L24" s="5"/>
      <c r="M24" s="5"/>
    </row>
    <row r="25" spans="1:13" ht="20.100000000000001" customHeight="1" x14ac:dyDescent="0.2">
      <c r="A25" s="10"/>
      <c r="B25" s="26" t="s">
        <v>212</v>
      </c>
      <c r="C25" s="87">
        <v>126.593805</v>
      </c>
      <c r="D25" s="87">
        <v>121.50165699999999</v>
      </c>
      <c r="E25" s="87">
        <v>130.155463</v>
      </c>
      <c r="F25" s="60" t="s">
        <v>190</v>
      </c>
      <c r="G25" s="50"/>
      <c r="I25" s="71"/>
      <c r="L25" s="5"/>
      <c r="M25" s="5"/>
    </row>
    <row r="26" spans="1:13" ht="20.100000000000001" customHeight="1" x14ac:dyDescent="0.2">
      <c r="A26" s="9"/>
      <c r="B26" s="25" t="s">
        <v>214</v>
      </c>
      <c r="C26" s="86">
        <v>55.774514000000003</v>
      </c>
      <c r="D26" s="86">
        <v>49.051622999999999</v>
      </c>
      <c r="E26" s="86">
        <v>64.278722999999999</v>
      </c>
      <c r="F26" s="59" t="s">
        <v>192</v>
      </c>
      <c r="G26" s="47"/>
      <c r="I26" s="71"/>
      <c r="L26" s="5"/>
      <c r="M26" s="5"/>
    </row>
    <row r="27" spans="1:13" ht="20.100000000000001" customHeight="1" x14ac:dyDescent="0.2">
      <c r="A27" s="10"/>
      <c r="B27" s="26" t="s">
        <v>215</v>
      </c>
      <c r="C27" s="87">
        <v>29.864204999999998</v>
      </c>
      <c r="D27" s="87">
        <v>30.548660999999999</v>
      </c>
      <c r="E27" s="87">
        <v>32.111058</v>
      </c>
      <c r="F27" s="60" t="s">
        <v>193</v>
      </c>
      <c r="G27" s="50"/>
      <c r="I27" s="71"/>
      <c r="L27" s="5"/>
      <c r="M27" s="5"/>
    </row>
    <row r="28" spans="1:13" ht="20.100000000000001" customHeight="1" x14ac:dyDescent="0.2">
      <c r="A28" s="9"/>
      <c r="B28" s="25" t="s">
        <v>216</v>
      </c>
      <c r="C28" s="86">
        <v>24.034507000000001</v>
      </c>
      <c r="D28" s="86">
        <v>24.393772999999999</v>
      </c>
      <c r="E28" s="86">
        <v>22.215057999999999</v>
      </c>
      <c r="F28" s="59" t="s">
        <v>194</v>
      </c>
      <c r="G28" s="47"/>
      <c r="I28" s="71"/>
      <c r="L28" s="5"/>
      <c r="M28" s="5"/>
    </row>
    <row r="29" spans="1:13" ht="20.100000000000001" customHeight="1" x14ac:dyDescent="0.2">
      <c r="A29" s="10"/>
      <c r="B29" s="26" t="s">
        <v>213</v>
      </c>
      <c r="C29" s="87">
        <v>120.00393800000001</v>
      </c>
      <c r="D29" s="87">
        <v>18.763296</v>
      </c>
      <c r="E29" s="87">
        <v>4.7052800000000001</v>
      </c>
      <c r="F29" s="60" t="s">
        <v>191</v>
      </c>
      <c r="G29" s="50"/>
      <c r="I29" s="71"/>
      <c r="L29" s="5"/>
      <c r="M29" s="5"/>
    </row>
    <row r="30" spans="1:13" ht="20.100000000000001" customHeight="1" x14ac:dyDescent="0.2">
      <c r="A30" s="63" t="s">
        <v>198</v>
      </c>
      <c r="B30" s="69" t="s">
        <v>0</v>
      </c>
      <c r="C30" s="91">
        <f>SUBTOTAL(9,C31:C44)</f>
        <v>6316.859833999999</v>
      </c>
      <c r="D30" s="91">
        <f>SUBTOTAL(9,D31:D44)</f>
        <v>6852.7688479999988</v>
      </c>
      <c r="E30" s="91">
        <f>SUBTOTAL(9,E31:E44)</f>
        <v>10539.658110999999</v>
      </c>
      <c r="F30" s="68" t="s">
        <v>1</v>
      </c>
      <c r="G30" s="63" t="s">
        <v>186</v>
      </c>
      <c r="L30" s="5"/>
      <c r="M30" s="5"/>
    </row>
    <row r="31" spans="1:13" ht="20.100000000000001" customHeight="1" x14ac:dyDescent="0.2">
      <c r="A31" s="9"/>
      <c r="B31" s="25" t="s">
        <v>217</v>
      </c>
      <c r="C31" s="86">
        <v>2728.7309949999999</v>
      </c>
      <c r="D31" s="86">
        <v>2816.714254</v>
      </c>
      <c r="E31" s="86">
        <v>4458.6032869999999</v>
      </c>
      <c r="F31" s="59" t="s">
        <v>562</v>
      </c>
      <c r="G31" s="47"/>
      <c r="I31" s="71"/>
      <c r="J31" s="71"/>
      <c r="K31" s="75"/>
      <c r="L31" s="5"/>
      <c r="M31" s="5"/>
    </row>
    <row r="32" spans="1:13" ht="20.100000000000001" customHeight="1" x14ac:dyDescent="0.2">
      <c r="A32" s="10"/>
      <c r="B32" s="26" t="s">
        <v>218</v>
      </c>
      <c r="C32" s="87">
        <v>2012.7497149999999</v>
      </c>
      <c r="D32" s="87">
        <v>2717.1567530000002</v>
      </c>
      <c r="E32" s="87">
        <v>4127.8784619999997</v>
      </c>
      <c r="F32" s="60" t="s">
        <v>563</v>
      </c>
      <c r="G32" s="50"/>
      <c r="I32" s="71"/>
      <c r="J32" s="71"/>
      <c r="K32" s="75"/>
      <c r="L32" s="5"/>
      <c r="M32" s="5"/>
    </row>
    <row r="33" spans="1:13" ht="20.100000000000001" customHeight="1" x14ac:dyDescent="0.2">
      <c r="A33" s="9"/>
      <c r="B33" s="25" t="s">
        <v>219</v>
      </c>
      <c r="C33" s="86">
        <v>1548.221196</v>
      </c>
      <c r="D33" s="86">
        <v>1261.6544120000001</v>
      </c>
      <c r="E33" s="86">
        <v>1882.51857</v>
      </c>
      <c r="F33" s="59" t="s">
        <v>195</v>
      </c>
      <c r="G33" s="47"/>
      <c r="I33" s="71"/>
      <c r="J33" s="71"/>
      <c r="K33" s="75"/>
      <c r="L33" s="5"/>
      <c r="M33" s="5"/>
    </row>
    <row r="34" spans="1:13" ht="20.100000000000001" customHeight="1" x14ac:dyDescent="0.2">
      <c r="A34" s="10"/>
      <c r="B34" s="26" t="s">
        <v>386</v>
      </c>
      <c r="C34" s="87">
        <v>2.7257579999999999</v>
      </c>
      <c r="D34" s="87">
        <v>24.005555000000001</v>
      </c>
      <c r="E34" s="87">
        <v>33.435723000000003</v>
      </c>
      <c r="F34" s="60" t="s">
        <v>564</v>
      </c>
      <c r="G34" s="50"/>
      <c r="I34" s="71"/>
      <c r="J34" s="71"/>
      <c r="K34" s="75"/>
      <c r="L34" s="5"/>
      <c r="M34" s="5"/>
    </row>
    <row r="35" spans="1:13" ht="20.100000000000001" customHeight="1" x14ac:dyDescent="0.2">
      <c r="A35" s="9"/>
      <c r="B35" s="25" t="s">
        <v>221</v>
      </c>
      <c r="C35" s="86">
        <v>3.9758279999999999</v>
      </c>
      <c r="D35" s="86">
        <v>6.1941870000000003</v>
      </c>
      <c r="E35" s="86">
        <v>12.844450999999999</v>
      </c>
      <c r="F35" s="59" t="s">
        <v>567</v>
      </c>
      <c r="G35" s="47"/>
      <c r="I35" s="71"/>
      <c r="J35" s="71"/>
      <c r="K35" s="75"/>
      <c r="L35" s="5"/>
      <c r="M35" s="5"/>
    </row>
    <row r="36" spans="1:13" ht="20.100000000000001" customHeight="1" x14ac:dyDescent="0.2">
      <c r="A36" s="10"/>
      <c r="B36" s="26" t="s">
        <v>220</v>
      </c>
      <c r="C36" s="87">
        <v>8.9496210000000005</v>
      </c>
      <c r="D36" s="87">
        <v>10.445387</v>
      </c>
      <c r="E36" s="87">
        <v>9.4170259999999999</v>
      </c>
      <c r="F36" s="60" t="s">
        <v>565</v>
      </c>
      <c r="G36" s="50"/>
      <c r="I36" s="71"/>
      <c r="J36" s="71"/>
      <c r="K36" s="75"/>
      <c r="L36" s="5"/>
      <c r="M36" s="5"/>
    </row>
    <row r="37" spans="1:13" ht="20.100000000000001" customHeight="1" x14ac:dyDescent="0.2">
      <c r="A37" s="9"/>
      <c r="B37" s="25" t="s">
        <v>388</v>
      </c>
      <c r="C37" s="86">
        <v>4.4241669999999997</v>
      </c>
      <c r="D37" s="86">
        <v>4.7997480000000001</v>
      </c>
      <c r="E37" s="86">
        <v>6.2899529999999997</v>
      </c>
      <c r="F37" s="59" t="s">
        <v>566</v>
      </c>
      <c r="G37" s="47"/>
      <c r="I37" s="71"/>
      <c r="J37" s="71"/>
      <c r="K37" s="75"/>
      <c r="L37" s="5"/>
      <c r="M37" s="5"/>
    </row>
    <row r="38" spans="1:13" ht="20.100000000000001" customHeight="1" x14ac:dyDescent="0.2">
      <c r="A38" s="10"/>
      <c r="B38" s="26" t="s">
        <v>222</v>
      </c>
      <c r="C38" s="87">
        <v>2.8164380000000002</v>
      </c>
      <c r="D38" s="87">
        <v>4.0530860000000004</v>
      </c>
      <c r="E38" s="87">
        <v>3.5275910000000001</v>
      </c>
      <c r="F38" s="60" t="s">
        <v>568</v>
      </c>
      <c r="G38" s="50"/>
      <c r="I38" s="71"/>
      <c r="J38" s="71"/>
      <c r="K38" s="75"/>
      <c r="L38" s="5"/>
      <c r="M38" s="5"/>
    </row>
    <row r="39" spans="1:13" ht="20.100000000000001" customHeight="1" x14ac:dyDescent="0.2">
      <c r="A39" s="9"/>
      <c r="B39" s="25" t="s">
        <v>223</v>
      </c>
      <c r="C39" s="86">
        <v>2.625715</v>
      </c>
      <c r="D39" s="86">
        <v>3.6277900000000001</v>
      </c>
      <c r="E39" s="86">
        <v>2.3541400000000001</v>
      </c>
      <c r="F39" s="59" t="s">
        <v>569</v>
      </c>
      <c r="G39" s="47"/>
      <c r="I39" s="71"/>
      <c r="J39" s="71"/>
      <c r="K39" s="75"/>
      <c r="L39" s="5"/>
      <c r="M39" s="5"/>
    </row>
    <row r="40" spans="1:13" ht="20.100000000000001" customHeight="1" x14ac:dyDescent="0.2">
      <c r="A40" s="10"/>
      <c r="B40" s="26" t="s">
        <v>225</v>
      </c>
      <c r="C40" s="87">
        <v>0.66817499999999996</v>
      </c>
      <c r="D40" s="87">
        <v>3.2319439999999999</v>
      </c>
      <c r="E40" s="87">
        <v>1.676347</v>
      </c>
      <c r="F40" s="60" t="s">
        <v>355</v>
      </c>
      <c r="G40" s="50"/>
      <c r="I40" s="71"/>
      <c r="J40" s="71"/>
      <c r="K40" s="75"/>
      <c r="L40" s="5"/>
      <c r="M40" s="5"/>
    </row>
    <row r="41" spans="1:13" ht="20.100000000000001" customHeight="1" x14ac:dyDescent="0.2">
      <c r="A41" s="9"/>
      <c r="B41" s="25" t="s">
        <v>224</v>
      </c>
      <c r="C41" s="86">
        <v>0.782999</v>
      </c>
      <c r="D41" s="86">
        <v>0.68076199999999998</v>
      </c>
      <c r="E41" s="86">
        <v>0.95045999999999997</v>
      </c>
      <c r="F41" s="59" t="s">
        <v>570</v>
      </c>
      <c r="G41" s="47"/>
      <c r="I41" s="71"/>
      <c r="J41" s="71"/>
      <c r="K41" s="75"/>
      <c r="L41" s="5"/>
      <c r="M41" s="5"/>
    </row>
    <row r="42" spans="1:13" ht="20.100000000000001" customHeight="1" x14ac:dyDescent="0.2">
      <c r="A42" s="10"/>
      <c r="B42" s="26" t="s">
        <v>228</v>
      </c>
      <c r="C42" s="87">
        <v>7.8363000000000002E-2</v>
      </c>
      <c r="D42" s="87">
        <v>0.13402900000000001</v>
      </c>
      <c r="E42" s="87">
        <v>8.7096000000000007E-2</v>
      </c>
      <c r="F42" s="60" t="s">
        <v>571</v>
      </c>
      <c r="G42" s="50"/>
      <c r="I42" s="71"/>
      <c r="J42" s="71"/>
      <c r="K42" s="75"/>
      <c r="L42" s="5"/>
      <c r="M42" s="5"/>
    </row>
    <row r="43" spans="1:13" ht="20.100000000000001" customHeight="1" x14ac:dyDescent="0.2">
      <c r="A43" s="9"/>
      <c r="B43" s="25" t="s">
        <v>226</v>
      </c>
      <c r="C43" s="86">
        <v>3.5740000000000001E-2</v>
      </c>
      <c r="D43" s="86">
        <v>5.6828999999999998E-2</v>
      </c>
      <c r="E43" s="86">
        <v>5.6100999999999998E-2</v>
      </c>
      <c r="F43" s="59" t="s">
        <v>572</v>
      </c>
      <c r="G43" s="47"/>
      <c r="I43" s="71"/>
      <c r="J43" s="71"/>
      <c r="K43" s="75"/>
      <c r="L43" s="5"/>
      <c r="M43" s="5"/>
    </row>
    <row r="44" spans="1:13" ht="20.100000000000001" customHeight="1" thickBot="1" x14ac:dyDescent="0.25">
      <c r="A44" s="10"/>
      <c r="B44" s="26" t="s">
        <v>227</v>
      </c>
      <c r="C44" s="87">
        <v>7.5123999999999996E-2</v>
      </c>
      <c r="D44" s="87">
        <v>1.4112E-2</v>
      </c>
      <c r="E44" s="87">
        <v>1.8904000000000001E-2</v>
      </c>
      <c r="F44" s="60" t="s">
        <v>573</v>
      </c>
      <c r="G44" s="50"/>
      <c r="I44" s="71"/>
      <c r="J44" s="71"/>
      <c r="K44" s="75"/>
      <c r="L44" s="5"/>
      <c r="M44" s="5"/>
    </row>
    <row r="45" spans="1:13" ht="19.5" customHeight="1" thickBot="1" x14ac:dyDescent="0.25">
      <c r="A45" s="21"/>
      <c r="B45" s="58" t="s">
        <v>103</v>
      </c>
      <c r="C45" s="88">
        <f>SUBTOTAL(9,C8:C44)</f>
        <v>37246.527609000012</v>
      </c>
      <c r="D45" s="88">
        <f>SUBTOTAL(9,D8:D44)</f>
        <v>32792.038863000002</v>
      </c>
      <c r="E45" s="88">
        <f>SUBTOTAL(9,E8:E44)</f>
        <v>43201.02762500001</v>
      </c>
      <c r="F45" s="62" t="s">
        <v>1</v>
      </c>
      <c r="G45" s="24"/>
      <c r="L45" s="5"/>
      <c r="M45" s="5"/>
    </row>
    <row r="46" spans="1:13" ht="35.1" customHeight="1" x14ac:dyDescent="0.2">
      <c r="A46" s="2"/>
      <c r="B46" s="2"/>
      <c r="C46" s="79"/>
      <c r="D46" s="79"/>
      <c r="E46" s="79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A21" sqref="A21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6" width="19.2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3" t="s">
        <v>96</v>
      </c>
    </row>
    <row r="2" spans="1:8" ht="45" customHeight="1" x14ac:dyDescent="0.2">
      <c r="G2" s="43"/>
    </row>
    <row r="3" spans="1:8" ht="30" customHeight="1" x14ac:dyDescent="0.2">
      <c r="A3" s="112" t="s">
        <v>60</v>
      </c>
      <c r="B3" s="112"/>
      <c r="C3" s="112"/>
      <c r="D3" s="112"/>
      <c r="E3" s="112"/>
      <c r="F3" s="112"/>
    </row>
    <row r="4" spans="1:8" ht="30" customHeight="1" x14ac:dyDescent="0.2">
      <c r="A4" s="112" t="s">
        <v>61</v>
      </c>
      <c r="B4" s="112"/>
      <c r="C4" s="112"/>
      <c r="D4" s="112"/>
      <c r="E4" s="112"/>
      <c r="F4" s="112"/>
    </row>
    <row r="5" spans="1:8" ht="36" customHeight="1" x14ac:dyDescent="0.2">
      <c r="A5" s="7"/>
      <c r="B5" s="110"/>
      <c r="C5" s="111"/>
      <c r="D5" s="44" t="s">
        <v>48</v>
      </c>
      <c r="E5" s="44" t="s">
        <v>51</v>
      </c>
      <c r="F5" s="45" t="s">
        <v>165</v>
      </c>
    </row>
    <row r="6" spans="1:8" ht="15.75" customHeight="1" x14ac:dyDescent="0.2">
      <c r="A6" s="7" t="s">
        <v>17</v>
      </c>
      <c r="B6" s="110" t="s">
        <v>69</v>
      </c>
      <c r="C6" s="111"/>
      <c r="D6" s="15" t="s">
        <v>49</v>
      </c>
      <c r="E6" s="15" t="s">
        <v>50</v>
      </c>
      <c r="F6" s="123" t="s">
        <v>166</v>
      </c>
    </row>
    <row r="7" spans="1:8" ht="18" customHeight="1" x14ac:dyDescent="0.2">
      <c r="A7" s="7" t="s">
        <v>19</v>
      </c>
      <c r="B7" s="110" t="s">
        <v>70</v>
      </c>
      <c r="C7" s="111"/>
      <c r="D7" s="122" t="s">
        <v>104</v>
      </c>
      <c r="E7" s="122"/>
      <c r="F7" s="124"/>
    </row>
    <row r="8" spans="1:8" ht="18" customHeight="1" x14ac:dyDescent="0.2">
      <c r="A8" s="9">
        <v>2016</v>
      </c>
      <c r="B8" s="46" t="s">
        <v>94</v>
      </c>
      <c r="C8" s="47" t="s">
        <v>77</v>
      </c>
      <c r="D8" s="64">
        <v>12437.765458</v>
      </c>
      <c r="E8" s="64">
        <v>37246.527608999997</v>
      </c>
      <c r="F8" s="48">
        <v>33.393087239076273</v>
      </c>
    </row>
    <row r="9" spans="1:8" ht="18" customHeight="1" x14ac:dyDescent="0.2">
      <c r="A9" s="10"/>
      <c r="B9" s="49" t="s">
        <v>88</v>
      </c>
      <c r="C9" s="50" t="s">
        <v>78</v>
      </c>
      <c r="D9" s="65">
        <v>16095.188174000001</v>
      </c>
      <c r="E9" s="65">
        <v>45097.914631</v>
      </c>
      <c r="F9" s="51">
        <v>35.689428891987561</v>
      </c>
    </row>
    <row r="10" spans="1:8" ht="18" customHeight="1" x14ac:dyDescent="0.2">
      <c r="A10" s="9"/>
      <c r="B10" s="46" t="s">
        <v>89</v>
      </c>
      <c r="C10" s="47" t="s">
        <v>79</v>
      </c>
      <c r="D10" s="64">
        <v>13536.905366999999</v>
      </c>
      <c r="E10" s="64">
        <v>34949.155332000002</v>
      </c>
      <c r="F10" s="48">
        <v>38.733140295969882</v>
      </c>
    </row>
    <row r="11" spans="1:8" ht="18" customHeight="1" x14ac:dyDescent="0.2">
      <c r="A11" s="10"/>
      <c r="B11" s="49" t="s">
        <v>90</v>
      </c>
      <c r="C11" s="50" t="s">
        <v>80</v>
      </c>
      <c r="D11" s="65">
        <v>15820.252032</v>
      </c>
      <c r="E11" s="65">
        <v>42877.731160000003</v>
      </c>
      <c r="F11" s="51">
        <v>36.896196706318449</v>
      </c>
    </row>
    <row r="12" spans="1:8" ht="18" customHeight="1" x14ac:dyDescent="0.2">
      <c r="A12" s="9"/>
      <c r="B12" s="46" t="s">
        <v>91</v>
      </c>
      <c r="C12" s="47" t="s">
        <v>81</v>
      </c>
      <c r="D12" s="64">
        <v>15249.500807</v>
      </c>
      <c r="E12" s="64">
        <v>42321.534026000001</v>
      </c>
      <c r="F12" s="48">
        <v>36.032485962421759</v>
      </c>
    </row>
    <row r="13" spans="1:8" ht="18" customHeight="1" x14ac:dyDescent="0.2">
      <c r="A13" s="10"/>
      <c r="B13" s="49" t="s">
        <v>92</v>
      </c>
      <c r="C13" s="50" t="s">
        <v>82</v>
      </c>
      <c r="D13" s="65">
        <v>15894.01993</v>
      </c>
      <c r="E13" s="65">
        <v>40416.666037000003</v>
      </c>
      <c r="F13" s="51">
        <v>39.325410748748048</v>
      </c>
    </row>
    <row r="14" spans="1:8" ht="18" customHeight="1" x14ac:dyDescent="0.2">
      <c r="A14" s="9">
        <v>2017</v>
      </c>
      <c r="B14" s="46" t="s">
        <v>83</v>
      </c>
      <c r="C14" s="47" t="s">
        <v>71</v>
      </c>
      <c r="D14" s="64">
        <v>14584.932134000001</v>
      </c>
      <c r="E14" s="64">
        <v>45016.599524999998</v>
      </c>
      <c r="F14" s="48">
        <v>32.399009005334243</v>
      </c>
    </row>
    <row r="15" spans="1:8" ht="18" customHeight="1" x14ac:dyDescent="0.2">
      <c r="A15" s="10"/>
      <c r="B15" s="49" t="s">
        <v>84</v>
      </c>
      <c r="C15" s="50" t="s">
        <v>72</v>
      </c>
      <c r="D15" s="65">
        <v>13259.444014999999</v>
      </c>
      <c r="E15" s="65">
        <v>39202.169928000003</v>
      </c>
      <c r="F15" s="51">
        <v>33.823239987359706</v>
      </c>
    </row>
    <row r="16" spans="1:8" ht="18" customHeight="1" x14ac:dyDescent="0.2">
      <c r="A16" s="9"/>
      <c r="B16" s="46" t="s">
        <v>85</v>
      </c>
      <c r="C16" s="47" t="s">
        <v>73</v>
      </c>
      <c r="D16" s="64">
        <v>17004.714908999998</v>
      </c>
      <c r="E16" s="64">
        <v>41339.725128999999</v>
      </c>
      <c r="F16" s="48">
        <v>41.134078313140783</v>
      </c>
    </row>
    <row r="17" spans="1:6" ht="18" customHeight="1" x14ac:dyDescent="0.2">
      <c r="A17" s="10"/>
      <c r="B17" s="49" t="s">
        <v>86</v>
      </c>
      <c r="C17" s="50" t="s">
        <v>74</v>
      </c>
      <c r="D17" s="65">
        <v>14463.815231</v>
      </c>
      <c r="E17" s="65">
        <v>42755.699178000003</v>
      </c>
      <c r="F17" s="51">
        <v>33.828976040794991</v>
      </c>
    </row>
    <row r="18" spans="1:6" ht="18" customHeight="1" x14ac:dyDescent="0.2">
      <c r="A18" s="9"/>
      <c r="B18" s="46" t="s">
        <v>87</v>
      </c>
      <c r="C18" s="47" t="s">
        <v>75</v>
      </c>
      <c r="D18" s="64">
        <v>14954.018837</v>
      </c>
      <c r="E18" s="64">
        <v>43670.213429000003</v>
      </c>
      <c r="F18" s="48">
        <v>34.243063321209945</v>
      </c>
    </row>
    <row r="19" spans="1:6" ht="18" customHeight="1" x14ac:dyDescent="0.2">
      <c r="A19" s="10"/>
      <c r="B19" s="49" t="s">
        <v>93</v>
      </c>
      <c r="C19" s="50" t="s">
        <v>76</v>
      </c>
      <c r="D19" s="65">
        <v>12059.904236</v>
      </c>
      <c r="E19" s="65">
        <v>32792.038863000002</v>
      </c>
      <c r="F19" s="51">
        <v>36.776927126685813</v>
      </c>
    </row>
    <row r="20" spans="1:6" ht="18" customHeight="1" thickBot="1" x14ac:dyDescent="0.25">
      <c r="A20" s="52"/>
      <c r="B20" s="53" t="s">
        <v>94</v>
      </c>
      <c r="C20" s="54" t="s">
        <v>77</v>
      </c>
      <c r="D20" s="66">
        <v>15916.601334000001</v>
      </c>
      <c r="E20" s="66">
        <v>43201.027625000002</v>
      </c>
      <c r="F20" s="55">
        <v>36.843108159744844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A18" sqref="A18"/>
    </sheetView>
  </sheetViews>
  <sheetFormatPr defaultColWidth="8.625" defaultRowHeight="18" customHeight="1" x14ac:dyDescent="0.2"/>
  <cols>
    <col min="1" max="1" width="9.125" style="5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2" t="s">
        <v>62</v>
      </c>
      <c r="B3" s="112"/>
      <c r="C3" s="112"/>
      <c r="D3" s="112"/>
    </row>
    <row r="4" spans="1:6" ht="30" customHeight="1" x14ac:dyDescent="0.2">
      <c r="A4" s="112" t="s">
        <v>68</v>
      </c>
      <c r="B4" s="112"/>
      <c r="C4" s="112"/>
      <c r="D4" s="112"/>
    </row>
    <row r="5" spans="1:6" ht="36" customHeight="1" x14ac:dyDescent="0.2">
      <c r="A5" s="7"/>
      <c r="B5" s="44" t="s">
        <v>48</v>
      </c>
      <c r="C5" s="44" t="s">
        <v>51</v>
      </c>
      <c r="D5" s="45" t="s">
        <v>165</v>
      </c>
    </row>
    <row r="6" spans="1:6" ht="15.75" customHeight="1" x14ac:dyDescent="0.2">
      <c r="A6" s="7" t="s">
        <v>17</v>
      </c>
      <c r="B6" s="15" t="s">
        <v>49</v>
      </c>
      <c r="C6" s="15" t="s">
        <v>50</v>
      </c>
      <c r="D6" s="123" t="s">
        <v>166</v>
      </c>
    </row>
    <row r="7" spans="1:6" ht="18" customHeight="1" x14ac:dyDescent="0.2">
      <c r="A7" s="7" t="s">
        <v>19</v>
      </c>
      <c r="B7" s="122" t="s">
        <v>104</v>
      </c>
      <c r="C7" s="122"/>
      <c r="D7" s="124"/>
    </row>
    <row r="8" spans="1:6" ht="18" customHeight="1" x14ac:dyDescent="0.2">
      <c r="A8" s="9">
        <v>2007</v>
      </c>
      <c r="B8" s="64">
        <v>104467.908199</v>
      </c>
      <c r="C8" s="64">
        <v>338088.045812</v>
      </c>
      <c r="D8" s="48">
        <f>B8/C8*100</f>
        <v>30.899616089085647</v>
      </c>
    </row>
    <row r="9" spans="1:6" ht="18" customHeight="1" x14ac:dyDescent="0.2">
      <c r="A9" s="10">
        <v>2008</v>
      </c>
      <c r="B9" s="65">
        <v>121621.62354900001</v>
      </c>
      <c r="C9" s="65">
        <v>431752.65124400001</v>
      </c>
      <c r="D9" s="51">
        <f t="shared" ref="D9:D17" si="0">B9/C9*100</f>
        <v>28.16928238855607</v>
      </c>
    </row>
    <row r="10" spans="1:6" ht="18" customHeight="1" x14ac:dyDescent="0.2">
      <c r="A10" s="9">
        <v>2009</v>
      </c>
      <c r="B10" s="64">
        <v>109618.86309</v>
      </c>
      <c r="C10" s="64">
        <v>358290.170148</v>
      </c>
      <c r="D10" s="48">
        <f t="shared" si="0"/>
        <v>30.594995962272538</v>
      </c>
    </row>
    <row r="11" spans="1:6" ht="18" customHeight="1" x14ac:dyDescent="0.2">
      <c r="A11" s="10">
        <v>2010</v>
      </c>
      <c r="B11" s="65">
        <v>134609.56175499997</v>
      </c>
      <c r="C11" s="65">
        <v>400735.52090999996</v>
      </c>
      <c r="D11" s="51">
        <f t="shared" si="0"/>
        <v>33.590623923061599</v>
      </c>
    </row>
    <row r="12" spans="1:6" ht="18" customHeight="1" x14ac:dyDescent="0.2">
      <c r="A12" s="9">
        <v>2011</v>
      </c>
      <c r="B12" s="64">
        <v>176567.73164899999</v>
      </c>
      <c r="C12" s="64">
        <v>493449.08258499997</v>
      </c>
      <c r="D12" s="48">
        <f t="shared" si="0"/>
        <v>35.782360912300412</v>
      </c>
    </row>
    <row r="13" spans="1:6" ht="18" customHeight="1" x14ac:dyDescent="0.2">
      <c r="A13" s="10">
        <v>2012</v>
      </c>
      <c r="B13" s="65">
        <v>190951.55351299999</v>
      </c>
      <c r="C13" s="65">
        <v>583473.06787499995</v>
      </c>
      <c r="D13" s="51">
        <f t="shared" si="0"/>
        <v>32.726712512788744</v>
      </c>
    </row>
    <row r="14" spans="1:6" ht="18" customHeight="1" x14ac:dyDescent="0.2">
      <c r="A14" s="9">
        <v>2013</v>
      </c>
      <c r="B14" s="64">
        <v>202443.212959</v>
      </c>
      <c r="C14" s="64">
        <v>630582.43309199996</v>
      </c>
      <c r="D14" s="48">
        <f t="shared" si="0"/>
        <v>32.104163125245861</v>
      </c>
    </row>
    <row r="15" spans="1:6" ht="18" customHeight="1" x14ac:dyDescent="0.2">
      <c r="A15" s="10">
        <v>2014</v>
      </c>
      <c r="B15" s="65">
        <v>217029.90358300001</v>
      </c>
      <c r="C15" s="65">
        <v>651875.76067400002</v>
      </c>
      <c r="D15" s="51">
        <f t="shared" si="0"/>
        <v>33.293139072789614</v>
      </c>
    </row>
    <row r="16" spans="1:6" ht="18" customHeight="1" x14ac:dyDescent="0.2">
      <c r="A16" s="9">
        <v>2015</v>
      </c>
      <c r="B16" s="64">
        <v>189901.077563</v>
      </c>
      <c r="C16" s="64">
        <v>655033.36353199999</v>
      </c>
      <c r="D16" s="48">
        <f t="shared" si="0"/>
        <v>28.991054217305201</v>
      </c>
    </row>
    <row r="17" spans="1:4" ht="18" customHeight="1" thickBot="1" x14ac:dyDescent="0.25">
      <c r="A17" s="17">
        <v>2016</v>
      </c>
      <c r="B17" s="67">
        <v>177693.53221400001</v>
      </c>
      <c r="C17" s="67">
        <v>525635.96280400001</v>
      </c>
      <c r="D17" s="56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A15" sqref="A15"/>
    </sheetView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96</v>
      </c>
    </row>
    <row r="2" spans="1:18" ht="42.75" customHeight="1" x14ac:dyDescent="0.2"/>
    <row r="3" spans="1:18" ht="23.25" customHeight="1" x14ac:dyDescent="0.2">
      <c r="A3" s="116" t="s">
        <v>600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Q3" s="5"/>
      <c r="R3" s="5"/>
    </row>
    <row r="4" spans="1:18" ht="23.25" customHeight="1" x14ac:dyDescent="0.2">
      <c r="A4" s="116" t="s">
        <v>601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Q4" s="5"/>
      <c r="R4" s="5"/>
    </row>
    <row r="5" spans="1:18" ht="18" customHeight="1" x14ac:dyDescent="0.2">
      <c r="A5" s="16"/>
      <c r="B5" s="129" t="s">
        <v>171</v>
      </c>
      <c r="C5" s="130"/>
      <c r="D5" s="130"/>
      <c r="E5" s="130"/>
      <c r="F5" s="130"/>
      <c r="G5" s="131"/>
      <c r="H5" s="27"/>
      <c r="I5" s="28"/>
      <c r="J5" s="27"/>
      <c r="K5" s="28"/>
      <c r="L5" s="29"/>
      <c r="Q5" s="5"/>
      <c r="R5" s="5"/>
    </row>
    <row r="6" spans="1:18" ht="18" customHeight="1" x14ac:dyDescent="0.2">
      <c r="A6" s="111" t="s">
        <v>144</v>
      </c>
      <c r="B6" s="125" t="s">
        <v>172</v>
      </c>
      <c r="C6" s="126"/>
      <c r="D6" s="125" t="s">
        <v>168</v>
      </c>
      <c r="E6" s="126"/>
      <c r="F6" s="125" t="s">
        <v>103</v>
      </c>
      <c r="G6" s="126"/>
      <c r="H6" s="125" t="s">
        <v>174</v>
      </c>
      <c r="I6" s="126"/>
      <c r="J6" s="125" t="s">
        <v>610</v>
      </c>
      <c r="K6" s="126"/>
      <c r="L6" s="110" t="s">
        <v>33</v>
      </c>
      <c r="Q6" s="5"/>
      <c r="R6" s="5"/>
    </row>
    <row r="7" spans="1:18" ht="18" customHeight="1" x14ac:dyDescent="0.2">
      <c r="A7" s="111"/>
      <c r="B7" s="132" t="s">
        <v>173</v>
      </c>
      <c r="C7" s="133"/>
      <c r="D7" s="127" t="s">
        <v>169</v>
      </c>
      <c r="E7" s="128"/>
      <c r="F7" s="127" t="s">
        <v>1</v>
      </c>
      <c r="G7" s="128"/>
      <c r="H7" s="127" t="s">
        <v>175</v>
      </c>
      <c r="I7" s="128"/>
      <c r="J7" s="127" t="s">
        <v>170</v>
      </c>
      <c r="K7" s="128"/>
      <c r="L7" s="110"/>
      <c r="Q7" s="5"/>
      <c r="R7" s="5"/>
    </row>
    <row r="8" spans="1:18" ht="18" customHeight="1" x14ac:dyDescent="0.2">
      <c r="A8" s="111"/>
      <c r="B8" s="90" t="s">
        <v>370</v>
      </c>
      <c r="C8" s="90" t="s">
        <v>385</v>
      </c>
      <c r="D8" s="90" t="s">
        <v>370</v>
      </c>
      <c r="E8" s="90" t="s">
        <v>385</v>
      </c>
      <c r="F8" s="90" t="s">
        <v>370</v>
      </c>
      <c r="G8" s="90" t="s">
        <v>385</v>
      </c>
      <c r="H8" s="90" t="s">
        <v>370</v>
      </c>
      <c r="I8" s="90" t="s">
        <v>385</v>
      </c>
      <c r="J8" s="90" t="s">
        <v>370</v>
      </c>
      <c r="K8" s="90" t="s">
        <v>385</v>
      </c>
      <c r="L8" s="110"/>
      <c r="Q8" s="5"/>
      <c r="R8" s="5"/>
    </row>
    <row r="9" spans="1:18" ht="20.100000000000001" customHeight="1" x14ac:dyDescent="0.2">
      <c r="A9" s="30" t="s">
        <v>41</v>
      </c>
      <c r="B9" s="97">
        <v>1042.212968</v>
      </c>
      <c r="C9" s="97">
        <v>1495.1461179999999</v>
      </c>
      <c r="D9" s="97">
        <v>293.068219</v>
      </c>
      <c r="E9" s="97">
        <v>802.85711200000003</v>
      </c>
      <c r="F9" s="97">
        <f t="shared" ref="F9:G13" si="0">B9+D9</f>
        <v>1335.281187</v>
      </c>
      <c r="G9" s="97">
        <f t="shared" si="0"/>
        <v>2298.0032299999998</v>
      </c>
      <c r="H9" s="97">
        <v>1859.8372099999999</v>
      </c>
      <c r="I9" s="97">
        <v>2738.831991</v>
      </c>
      <c r="J9" s="97">
        <f t="shared" ref="J9:K13" si="1">F9-H9</f>
        <v>-524.55602299999987</v>
      </c>
      <c r="K9" s="97">
        <f t="shared" si="1"/>
        <v>-440.82876100000021</v>
      </c>
      <c r="L9" s="13" t="s">
        <v>167</v>
      </c>
      <c r="N9" s="76"/>
      <c r="Q9" s="5"/>
      <c r="R9" s="5"/>
    </row>
    <row r="10" spans="1:18" ht="20.100000000000001" customHeight="1" x14ac:dyDescent="0.2">
      <c r="A10" s="31" t="s">
        <v>34</v>
      </c>
      <c r="B10" s="98">
        <v>387.16535099999999</v>
      </c>
      <c r="C10" s="98">
        <v>500.04691500000001</v>
      </c>
      <c r="D10" s="98">
        <v>121.369612</v>
      </c>
      <c r="E10" s="98">
        <v>190.27279999999999</v>
      </c>
      <c r="F10" s="98">
        <f t="shared" si="0"/>
        <v>508.534963</v>
      </c>
      <c r="G10" s="98">
        <f t="shared" si="0"/>
        <v>690.31971499999997</v>
      </c>
      <c r="H10" s="98">
        <v>91.226410000000001</v>
      </c>
      <c r="I10" s="98">
        <v>102.657678</v>
      </c>
      <c r="J10" s="98">
        <f t="shared" si="1"/>
        <v>417.30855300000002</v>
      </c>
      <c r="K10" s="98">
        <f t="shared" si="1"/>
        <v>587.66203699999994</v>
      </c>
      <c r="L10" s="14" t="s">
        <v>36</v>
      </c>
      <c r="N10" s="76"/>
      <c r="Q10" s="5"/>
      <c r="R10" s="5"/>
    </row>
    <row r="11" spans="1:18" ht="20.100000000000001" customHeight="1" x14ac:dyDescent="0.2">
      <c r="A11" s="30" t="s">
        <v>40</v>
      </c>
      <c r="B11" s="97">
        <v>217.644215</v>
      </c>
      <c r="C11" s="97">
        <v>299.32483999999999</v>
      </c>
      <c r="D11" s="97">
        <v>11.072120999999999</v>
      </c>
      <c r="E11" s="97">
        <v>43.126117999999998</v>
      </c>
      <c r="F11" s="97">
        <f t="shared" si="0"/>
        <v>228.71633600000001</v>
      </c>
      <c r="G11" s="97">
        <f t="shared" si="0"/>
        <v>342.45095800000001</v>
      </c>
      <c r="H11" s="97">
        <v>208.335429</v>
      </c>
      <c r="I11" s="97">
        <v>448.736311</v>
      </c>
      <c r="J11" s="97">
        <f t="shared" si="1"/>
        <v>20.380907000000008</v>
      </c>
      <c r="K11" s="97">
        <f t="shared" si="1"/>
        <v>-106.28535299999999</v>
      </c>
      <c r="L11" s="13" t="s">
        <v>583</v>
      </c>
      <c r="N11" s="76"/>
      <c r="Q11" s="5"/>
      <c r="R11" s="5"/>
    </row>
    <row r="12" spans="1:18" ht="20.100000000000001" customHeight="1" x14ac:dyDescent="0.2">
      <c r="A12" s="31" t="s">
        <v>35</v>
      </c>
      <c r="B12" s="98">
        <v>199.880819</v>
      </c>
      <c r="C12" s="98">
        <v>223.58897999999999</v>
      </c>
      <c r="D12" s="98">
        <v>101.232527</v>
      </c>
      <c r="E12" s="98">
        <v>96.636250000000004</v>
      </c>
      <c r="F12" s="98">
        <f t="shared" si="0"/>
        <v>301.11334599999998</v>
      </c>
      <c r="G12" s="98">
        <f t="shared" si="0"/>
        <v>320.22523000000001</v>
      </c>
      <c r="H12" s="98">
        <v>495.14587</v>
      </c>
      <c r="I12" s="98">
        <v>440.46756699999997</v>
      </c>
      <c r="J12" s="98">
        <f t="shared" si="1"/>
        <v>-194.03252400000002</v>
      </c>
      <c r="K12" s="98">
        <f t="shared" si="1"/>
        <v>-120.24233699999996</v>
      </c>
      <c r="L12" s="14" t="s">
        <v>37</v>
      </c>
      <c r="N12" s="76"/>
      <c r="Q12" s="5"/>
      <c r="R12" s="5"/>
    </row>
    <row r="13" spans="1:18" ht="20.100000000000001" customHeight="1" thickBot="1" x14ac:dyDescent="0.25">
      <c r="A13" s="30" t="s">
        <v>39</v>
      </c>
      <c r="B13" s="97">
        <v>333.69443999999999</v>
      </c>
      <c r="C13" s="97">
        <v>9.7310999999999995E-2</v>
      </c>
      <c r="D13" s="97">
        <v>34.659545000000001</v>
      </c>
      <c r="E13" s="97">
        <v>0</v>
      </c>
      <c r="F13" s="97">
        <f t="shared" si="0"/>
        <v>368.35398499999997</v>
      </c>
      <c r="G13" s="97">
        <f t="shared" si="0"/>
        <v>9.7310999999999995E-2</v>
      </c>
      <c r="H13" s="97">
        <v>73.452467999999996</v>
      </c>
      <c r="I13" s="97">
        <v>1.34E-4</v>
      </c>
      <c r="J13" s="97">
        <f t="shared" si="1"/>
        <v>294.90151699999996</v>
      </c>
      <c r="K13" s="97">
        <f t="shared" si="1"/>
        <v>9.7176999999999999E-2</v>
      </c>
      <c r="L13" s="13" t="s">
        <v>38</v>
      </c>
      <c r="N13" s="76"/>
      <c r="Q13" s="5"/>
      <c r="R13" s="5"/>
    </row>
    <row r="14" spans="1:18" ht="19.5" customHeight="1" thickBot="1" x14ac:dyDescent="0.25">
      <c r="A14" s="32" t="s">
        <v>103</v>
      </c>
      <c r="B14" s="100">
        <f t="shared" ref="B14:J14" si="2">SUM(B9:B13)</f>
        <v>2180.5977929999999</v>
      </c>
      <c r="C14" s="100">
        <f t="shared" si="2"/>
        <v>2518.2041639999998</v>
      </c>
      <c r="D14" s="100">
        <f t="shared" si="2"/>
        <v>561.40202399999998</v>
      </c>
      <c r="E14" s="100">
        <f t="shared" si="2"/>
        <v>1132.89228</v>
      </c>
      <c r="F14" s="100">
        <f t="shared" si="2"/>
        <v>2741.9998169999999</v>
      </c>
      <c r="G14" s="100">
        <f t="shared" si="2"/>
        <v>3651.0964439999998</v>
      </c>
      <c r="H14" s="100">
        <f t="shared" si="2"/>
        <v>2727.9973869999999</v>
      </c>
      <c r="I14" s="100">
        <f t="shared" si="2"/>
        <v>3730.6936810000002</v>
      </c>
      <c r="J14" s="100">
        <f t="shared" si="2"/>
        <v>14.002430000000061</v>
      </c>
      <c r="K14" s="100">
        <f>SUM(K9:K13)</f>
        <v>-79.59723700000022</v>
      </c>
      <c r="L14" s="23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H14" sqref="H14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2" t="s">
        <v>403</v>
      </c>
      <c r="B3" s="112"/>
      <c r="C3" s="112"/>
      <c r="D3" s="112"/>
    </row>
    <row r="4" spans="1:6" ht="30" customHeight="1" x14ac:dyDescent="0.2">
      <c r="A4" s="112" t="s">
        <v>396</v>
      </c>
      <c r="B4" s="112"/>
      <c r="C4" s="112"/>
      <c r="D4" s="112"/>
    </row>
    <row r="5" spans="1:6" ht="18" customHeight="1" x14ac:dyDescent="0.2">
      <c r="A5" s="7" t="s">
        <v>17</v>
      </c>
      <c r="B5" s="110" t="s">
        <v>69</v>
      </c>
      <c r="C5" s="111"/>
      <c r="D5" s="7" t="s">
        <v>18</v>
      </c>
    </row>
    <row r="6" spans="1:6" ht="18" customHeight="1" x14ac:dyDescent="0.2">
      <c r="A6" s="7" t="s">
        <v>19</v>
      </c>
      <c r="B6" s="110" t="s">
        <v>70</v>
      </c>
      <c r="C6" s="111"/>
      <c r="D6" s="8" t="s">
        <v>95</v>
      </c>
    </row>
    <row r="7" spans="1:6" ht="18" customHeight="1" x14ac:dyDescent="0.2">
      <c r="A7" s="9">
        <v>2016</v>
      </c>
      <c r="B7" s="46" t="s">
        <v>94</v>
      </c>
      <c r="C7" s="47" t="s">
        <v>77</v>
      </c>
      <c r="D7" s="64">
        <v>57558.578611999998</v>
      </c>
    </row>
    <row r="8" spans="1:6" ht="18" customHeight="1" x14ac:dyDescent="0.2">
      <c r="A8" s="10"/>
      <c r="B8" s="49" t="s">
        <v>88</v>
      </c>
      <c r="C8" s="50" t="s">
        <v>78</v>
      </c>
      <c r="D8" s="65">
        <v>60434.636960999997</v>
      </c>
    </row>
    <row r="9" spans="1:6" ht="18" customHeight="1" x14ac:dyDescent="0.2">
      <c r="A9" s="9"/>
      <c r="B9" s="46" t="s">
        <v>89</v>
      </c>
      <c r="C9" s="47" t="s">
        <v>79</v>
      </c>
      <c r="D9" s="64">
        <v>57460.983419999997</v>
      </c>
    </row>
    <row r="10" spans="1:6" ht="18" customHeight="1" x14ac:dyDescent="0.2">
      <c r="A10" s="10"/>
      <c r="B10" s="49" t="s">
        <v>90</v>
      </c>
      <c r="C10" s="50" t="s">
        <v>80</v>
      </c>
      <c r="D10" s="65">
        <v>67333.288780999996</v>
      </c>
    </row>
    <row r="11" spans="1:6" ht="18" customHeight="1" x14ac:dyDescent="0.2">
      <c r="A11" s="9"/>
      <c r="B11" s="46" t="s">
        <v>91</v>
      </c>
      <c r="C11" s="47" t="s">
        <v>81</v>
      </c>
      <c r="D11" s="64">
        <v>61469.06523</v>
      </c>
    </row>
    <row r="12" spans="1:6" ht="18" customHeight="1" x14ac:dyDescent="0.2">
      <c r="A12" s="10"/>
      <c r="B12" s="49" t="s">
        <v>92</v>
      </c>
      <c r="C12" s="50" t="s">
        <v>82</v>
      </c>
      <c r="D12" s="65">
        <v>68039.866081999993</v>
      </c>
    </row>
    <row r="13" spans="1:6" ht="18" customHeight="1" x14ac:dyDescent="0.2">
      <c r="A13" s="9">
        <v>2017</v>
      </c>
      <c r="B13" s="46" t="s">
        <v>83</v>
      </c>
      <c r="C13" s="47" t="s">
        <v>71</v>
      </c>
      <c r="D13" s="64">
        <v>69502.459619999994</v>
      </c>
    </row>
    <row r="14" spans="1:6" ht="18" customHeight="1" x14ac:dyDescent="0.2">
      <c r="A14" s="10"/>
      <c r="B14" s="49" t="s">
        <v>84</v>
      </c>
      <c r="C14" s="50" t="s">
        <v>72</v>
      </c>
      <c r="D14" s="65">
        <v>66260.039059999996</v>
      </c>
    </row>
    <row r="15" spans="1:6" ht="18" customHeight="1" x14ac:dyDescent="0.2">
      <c r="A15" s="9"/>
      <c r="B15" s="46" t="s">
        <v>85</v>
      </c>
      <c r="C15" s="47" t="s">
        <v>73</v>
      </c>
      <c r="D15" s="64">
        <v>70958.366211999994</v>
      </c>
    </row>
    <row r="16" spans="1:6" ht="18" customHeight="1" x14ac:dyDescent="0.2">
      <c r="A16" s="10"/>
      <c r="B16" s="49" t="s">
        <v>86</v>
      </c>
      <c r="C16" s="50" t="s">
        <v>74</v>
      </c>
      <c r="D16" s="65">
        <v>66152.208991000007</v>
      </c>
    </row>
    <row r="17" spans="1:4" ht="18" customHeight="1" x14ac:dyDescent="0.2">
      <c r="A17" s="9"/>
      <c r="B17" s="46" t="s">
        <v>87</v>
      </c>
      <c r="C17" s="47" t="s">
        <v>75</v>
      </c>
      <c r="D17" s="64">
        <v>62029.408943000002</v>
      </c>
    </row>
    <row r="18" spans="1:4" ht="18" customHeight="1" x14ac:dyDescent="0.2">
      <c r="A18" s="10"/>
      <c r="B18" s="49" t="s">
        <v>93</v>
      </c>
      <c r="C18" s="50" t="s">
        <v>76</v>
      </c>
      <c r="D18" s="65">
        <v>57666.884659000003</v>
      </c>
    </row>
    <row r="19" spans="1:4" ht="18" customHeight="1" thickBot="1" x14ac:dyDescent="0.25">
      <c r="A19" s="52"/>
      <c r="B19" s="53" t="s">
        <v>94</v>
      </c>
      <c r="C19" s="54" t="s">
        <v>77</v>
      </c>
      <c r="D19" s="66">
        <v>63900.213767000001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F11" sqref="F11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2" t="s">
        <v>145</v>
      </c>
      <c r="B3" s="112"/>
      <c r="C3" s="112"/>
      <c r="D3" s="112"/>
    </row>
    <row r="4" spans="1:6" ht="30" customHeight="1" x14ac:dyDescent="0.2">
      <c r="A4" s="112" t="s">
        <v>146</v>
      </c>
      <c r="B4" s="112"/>
      <c r="C4" s="112"/>
      <c r="D4" s="112"/>
    </row>
    <row r="5" spans="1:6" ht="18" customHeight="1" x14ac:dyDescent="0.2">
      <c r="A5" s="77" t="s">
        <v>17</v>
      </c>
      <c r="B5" s="110" t="s">
        <v>69</v>
      </c>
      <c r="C5" s="111"/>
      <c r="D5" s="77" t="s">
        <v>18</v>
      </c>
    </row>
    <row r="6" spans="1:6" ht="18" customHeight="1" x14ac:dyDescent="0.2">
      <c r="A6" s="77" t="s">
        <v>19</v>
      </c>
      <c r="B6" s="110" t="s">
        <v>70</v>
      </c>
      <c r="C6" s="111"/>
      <c r="D6" s="78" t="s">
        <v>95</v>
      </c>
    </row>
    <row r="7" spans="1:6" ht="18" customHeight="1" x14ac:dyDescent="0.2">
      <c r="A7" s="9">
        <v>2016</v>
      </c>
      <c r="B7" s="46" t="s">
        <v>94</v>
      </c>
      <c r="C7" s="47" t="s">
        <v>77</v>
      </c>
      <c r="D7" s="64">
        <v>12437.765458</v>
      </c>
    </row>
    <row r="8" spans="1:6" ht="18" customHeight="1" x14ac:dyDescent="0.2">
      <c r="A8" s="10"/>
      <c r="B8" s="49" t="s">
        <v>88</v>
      </c>
      <c r="C8" s="50" t="s">
        <v>78</v>
      </c>
      <c r="D8" s="65">
        <v>16095.188174000001</v>
      </c>
    </row>
    <row r="9" spans="1:6" ht="18" customHeight="1" x14ac:dyDescent="0.2">
      <c r="A9" s="9"/>
      <c r="B9" s="46" t="s">
        <v>89</v>
      </c>
      <c r="C9" s="47" t="s">
        <v>79</v>
      </c>
      <c r="D9" s="64">
        <v>13536.905366999999</v>
      </c>
    </row>
    <row r="10" spans="1:6" ht="18" customHeight="1" x14ac:dyDescent="0.2">
      <c r="A10" s="10"/>
      <c r="B10" s="49" t="s">
        <v>90</v>
      </c>
      <c r="C10" s="50" t="s">
        <v>80</v>
      </c>
      <c r="D10" s="65">
        <v>15820.252032</v>
      </c>
    </row>
    <row r="11" spans="1:6" ht="18" customHeight="1" x14ac:dyDescent="0.2">
      <c r="A11" s="9"/>
      <c r="B11" s="46" t="s">
        <v>91</v>
      </c>
      <c r="C11" s="47" t="s">
        <v>81</v>
      </c>
      <c r="D11" s="64">
        <v>15249.500807</v>
      </c>
    </row>
    <row r="12" spans="1:6" ht="18" customHeight="1" x14ac:dyDescent="0.2">
      <c r="A12" s="10"/>
      <c r="B12" s="49" t="s">
        <v>92</v>
      </c>
      <c r="C12" s="50" t="s">
        <v>82</v>
      </c>
      <c r="D12" s="65">
        <v>15894.01993</v>
      </c>
    </row>
    <row r="13" spans="1:6" ht="18" customHeight="1" x14ac:dyDescent="0.2">
      <c r="A13" s="9">
        <v>2017</v>
      </c>
      <c r="B13" s="46" t="s">
        <v>83</v>
      </c>
      <c r="C13" s="47" t="s">
        <v>71</v>
      </c>
      <c r="D13" s="64">
        <v>14584.932134000001</v>
      </c>
    </row>
    <row r="14" spans="1:6" ht="18" customHeight="1" x14ac:dyDescent="0.2">
      <c r="A14" s="9"/>
      <c r="B14" s="49" t="s">
        <v>84</v>
      </c>
      <c r="C14" s="50" t="s">
        <v>72</v>
      </c>
      <c r="D14" s="65">
        <v>13259.444014999999</v>
      </c>
    </row>
    <row r="15" spans="1:6" ht="18" customHeight="1" x14ac:dyDescent="0.2">
      <c r="A15" s="9"/>
      <c r="B15" s="46" t="s">
        <v>85</v>
      </c>
      <c r="C15" s="47" t="s">
        <v>73</v>
      </c>
      <c r="D15" s="64">
        <v>17004.714908999998</v>
      </c>
    </row>
    <row r="16" spans="1:6" ht="18" customHeight="1" x14ac:dyDescent="0.2">
      <c r="A16" s="10"/>
      <c r="B16" s="49" t="s">
        <v>86</v>
      </c>
      <c r="C16" s="50" t="s">
        <v>74</v>
      </c>
      <c r="D16" s="65">
        <v>14463.815231</v>
      </c>
    </row>
    <row r="17" spans="1:4" ht="18" customHeight="1" x14ac:dyDescent="0.2">
      <c r="A17" s="9"/>
      <c r="B17" s="46" t="s">
        <v>87</v>
      </c>
      <c r="C17" s="47" t="s">
        <v>75</v>
      </c>
      <c r="D17" s="64">
        <v>14954.018837</v>
      </c>
    </row>
    <row r="18" spans="1:4" ht="18" customHeight="1" x14ac:dyDescent="0.2">
      <c r="A18" s="10"/>
      <c r="B18" s="49" t="s">
        <v>93</v>
      </c>
      <c r="C18" s="50" t="s">
        <v>76</v>
      </c>
      <c r="D18" s="65">
        <v>12059.904236</v>
      </c>
    </row>
    <row r="19" spans="1:4" ht="18" customHeight="1" thickBot="1" x14ac:dyDescent="0.25">
      <c r="A19" s="52"/>
      <c r="B19" s="53" t="s">
        <v>94</v>
      </c>
      <c r="C19" s="54" t="s">
        <v>77</v>
      </c>
      <c r="D19" s="66">
        <v>15916.601334000001</v>
      </c>
    </row>
    <row r="21" spans="1:4" ht="18" customHeight="1" x14ac:dyDescent="0.2">
      <c r="D21" s="7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25" sqref="B25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404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397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20</v>
      </c>
      <c r="B5" s="117" t="s">
        <v>22</v>
      </c>
      <c r="C5" s="72" t="s">
        <v>599</v>
      </c>
      <c r="D5" s="72" t="s">
        <v>574</v>
      </c>
      <c r="E5" s="72" t="s">
        <v>599</v>
      </c>
      <c r="F5" s="118" t="s">
        <v>21</v>
      </c>
      <c r="G5" s="119" t="s">
        <v>126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15.75" customHeight="1" x14ac:dyDescent="0.2">
      <c r="A8" s="9">
        <v>1</v>
      </c>
      <c r="B8" s="11" t="s">
        <v>127</v>
      </c>
      <c r="C8" s="92">
        <v>388.86533400000002</v>
      </c>
      <c r="D8" s="92">
        <v>401.18552799999998</v>
      </c>
      <c r="E8" s="92">
        <v>518.14158899999995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93">
        <v>60.917563000000001</v>
      </c>
      <c r="D9" s="93">
        <v>78.669578999999999</v>
      </c>
      <c r="E9" s="93">
        <v>72.025850000000005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92">
        <v>73.332910999999996</v>
      </c>
      <c r="D10" s="92">
        <v>48.556230999999997</v>
      </c>
      <c r="E10" s="92">
        <v>65.328502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93">
        <v>393.20519899999999</v>
      </c>
      <c r="D11" s="93">
        <v>368.13534499999997</v>
      </c>
      <c r="E11" s="93">
        <v>418.66471000000001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92">
        <v>81.387134000000003</v>
      </c>
      <c r="D12" s="92">
        <v>56.182685999999997</v>
      </c>
      <c r="E12" s="92">
        <v>120.143338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93">
        <v>3738.4837010000001</v>
      </c>
      <c r="D13" s="93">
        <v>3601.1724250000002</v>
      </c>
      <c r="E13" s="93">
        <v>4699.8069009999999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92">
        <v>4496.3523809999997</v>
      </c>
      <c r="D14" s="92">
        <v>4259.2149120000004</v>
      </c>
      <c r="E14" s="92">
        <v>5805.1451690000004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93">
        <v>16.177498</v>
      </c>
      <c r="D15" s="93">
        <v>17.987946000000001</v>
      </c>
      <c r="E15" s="93">
        <v>28.117335000000001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92">
        <v>9.2797350000000005</v>
      </c>
      <c r="D16" s="92">
        <v>9.1103199999999998</v>
      </c>
      <c r="E16" s="92">
        <v>16.867066000000001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93">
        <v>195.15950599999999</v>
      </c>
      <c r="D17" s="93">
        <v>234.748031</v>
      </c>
      <c r="E17" s="93">
        <v>207.640356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92">
        <v>119.793661</v>
      </c>
      <c r="D18" s="92">
        <v>138.270072</v>
      </c>
      <c r="E18" s="92">
        <v>159.70661100000001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93">
        <v>4.0177209999999999</v>
      </c>
      <c r="D19" s="93">
        <v>4.081728</v>
      </c>
      <c r="E19" s="93">
        <v>2.2827470000000001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92">
        <v>127.26903</v>
      </c>
      <c r="D20" s="92">
        <v>111.736464</v>
      </c>
      <c r="E20" s="92">
        <v>159.72651400000001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93">
        <v>254.442128</v>
      </c>
      <c r="D21" s="93">
        <v>72.881300999999993</v>
      </c>
      <c r="E21" s="93">
        <v>260.28988500000003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92">
        <v>1002.597594</v>
      </c>
      <c r="D22" s="92">
        <v>997.12730699999997</v>
      </c>
      <c r="E22" s="92">
        <v>1165.9005749999999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93">
        <v>584.28497700000003</v>
      </c>
      <c r="D23" s="93">
        <v>542.60378000000003</v>
      </c>
      <c r="E23" s="93">
        <v>865.31407400000001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92">
        <v>690.46328100000005</v>
      </c>
      <c r="D24" s="92">
        <v>954.76470300000005</v>
      </c>
      <c r="E24" s="92">
        <v>1114.1023339999999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93">
        <v>92.238730000000004</v>
      </c>
      <c r="D25" s="93">
        <v>54.510872999999997</v>
      </c>
      <c r="E25" s="93">
        <v>77.867570999999998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92">
        <v>1.434604</v>
      </c>
      <c r="D26" s="92">
        <v>1.5439069999999999</v>
      </c>
      <c r="E26" s="92">
        <v>29.634499999999999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93">
        <v>81.927282000000005</v>
      </c>
      <c r="D27" s="93">
        <v>80.320884000000007</v>
      </c>
      <c r="E27" s="93">
        <v>91.547303999999997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94">
        <v>26.135487999999999</v>
      </c>
      <c r="D28" s="94">
        <v>27.100214000000001</v>
      </c>
      <c r="E28" s="94">
        <v>38.348402999999998</v>
      </c>
      <c r="F28" s="20" t="s">
        <v>124</v>
      </c>
      <c r="G28" s="18">
        <v>21</v>
      </c>
      <c r="L28" s="5"/>
      <c r="M28" s="5"/>
    </row>
    <row r="29" spans="1:13" ht="20.100000000000001" customHeight="1" thickBot="1" x14ac:dyDescent="0.25">
      <c r="A29" s="21"/>
      <c r="B29" s="22" t="s">
        <v>103</v>
      </c>
      <c r="C29" s="95">
        <f>SUM(C8:C28)</f>
        <v>12437.765458</v>
      </c>
      <c r="D29" s="95">
        <f>SUM(D8:D28)</f>
        <v>12059.904235999997</v>
      </c>
      <c r="E29" s="95">
        <f>SUM(E8:E28)</f>
        <v>15916.601333999999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3"/>
      <c r="D30" s="73"/>
      <c r="E30" s="7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D21" sqref="D21"/>
    </sheetView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401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398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132</v>
      </c>
      <c r="B5" s="117" t="s">
        <v>139</v>
      </c>
      <c r="C5" s="72" t="s">
        <v>599</v>
      </c>
      <c r="D5" s="72" t="s">
        <v>574</v>
      </c>
      <c r="E5" s="72" t="s">
        <v>599</v>
      </c>
      <c r="F5" s="118" t="s">
        <v>138</v>
      </c>
      <c r="G5" s="119" t="s">
        <v>131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101">
        <v>2741.9998169999999</v>
      </c>
      <c r="D8" s="101">
        <v>2781.9651840000001</v>
      </c>
      <c r="E8" s="101">
        <v>3651.0964439999998</v>
      </c>
      <c r="F8" s="13" t="s">
        <v>376</v>
      </c>
      <c r="G8" s="9">
        <v>1</v>
      </c>
      <c r="L8" s="5"/>
      <c r="M8" s="5"/>
    </row>
    <row r="9" spans="1:13" ht="29.25" customHeight="1" x14ac:dyDescent="0.2">
      <c r="A9" s="10">
        <v>2</v>
      </c>
      <c r="B9" s="12" t="s">
        <v>383</v>
      </c>
      <c r="C9" s="102">
        <v>1497.566726</v>
      </c>
      <c r="D9" s="102">
        <v>1524.7900070000001</v>
      </c>
      <c r="E9" s="102">
        <v>1828.7380880000001</v>
      </c>
      <c r="F9" s="14" t="s">
        <v>377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101">
        <v>1497.3753220000001</v>
      </c>
      <c r="D10" s="101">
        <v>1213.2107960000001</v>
      </c>
      <c r="E10" s="101">
        <v>1780.73747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102">
        <v>4190.23009</v>
      </c>
      <c r="D11" s="102">
        <v>4135.3454549999997</v>
      </c>
      <c r="E11" s="102">
        <v>5561.0240229999999</v>
      </c>
      <c r="F11" s="14" t="s">
        <v>378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101">
        <v>219.97577999999999</v>
      </c>
      <c r="D12" s="101">
        <v>256.29808500000001</v>
      </c>
      <c r="E12" s="101">
        <v>360.69526500000001</v>
      </c>
      <c r="F12" s="13" t="s">
        <v>379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102">
        <v>137.72439800000001</v>
      </c>
      <c r="D13" s="102">
        <v>190.14508699999999</v>
      </c>
      <c r="E13" s="102">
        <v>67.610342000000003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101">
        <v>373.90096</v>
      </c>
      <c r="D14" s="101">
        <v>436.73233800000003</v>
      </c>
      <c r="E14" s="101">
        <v>491.55317300000002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102">
        <v>141.07178500000001</v>
      </c>
      <c r="D15" s="102">
        <v>134.140466</v>
      </c>
      <c r="E15" s="102">
        <v>260.19071300000002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101">
        <v>1527.3743480000001</v>
      </c>
      <c r="D16" s="101">
        <v>1369.4374680000001</v>
      </c>
      <c r="E16" s="101">
        <v>1786.857589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102">
        <v>110.546232</v>
      </c>
      <c r="D17" s="102">
        <v>17.83935</v>
      </c>
      <c r="E17" s="102">
        <v>128.09822700000001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103"/>
      <c r="D18" s="103"/>
      <c r="E18" s="103"/>
      <c r="F18" s="20" t="s">
        <v>16</v>
      </c>
      <c r="G18" s="18">
        <v>11</v>
      </c>
      <c r="L18" s="5"/>
      <c r="M18" s="5"/>
    </row>
    <row r="19" spans="1:13" ht="20.100000000000001" customHeight="1" thickBot="1" x14ac:dyDescent="0.25">
      <c r="A19" s="21"/>
      <c r="B19" s="22" t="s">
        <v>103</v>
      </c>
      <c r="C19" s="104">
        <f>SUM(C8:C18)</f>
        <v>12437.765458000002</v>
      </c>
      <c r="D19" s="104">
        <f>SUM(D8:D18)</f>
        <v>12059.904236000002</v>
      </c>
      <c r="E19" s="104">
        <f>SUM(E8:E18)</f>
        <v>15916.601333999999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96"/>
      <c r="D20" s="96"/>
      <c r="E20" s="96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5"/>
  <sheetViews>
    <sheetView showGridLines="0" rightToLeft="1" workbookViewId="0">
      <selection activeCell="G149" sqref="G149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402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399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143</v>
      </c>
      <c r="B5" s="117" t="s">
        <v>144</v>
      </c>
      <c r="C5" s="72" t="s">
        <v>599</v>
      </c>
      <c r="D5" s="72" t="s">
        <v>574</v>
      </c>
      <c r="E5" s="72" t="s">
        <v>599</v>
      </c>
      <c r="F5" s="120" t="s">
        <v>33</v>
      </c>
      <c r="G5" s="119" t="s">
        <v>142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20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20"/>
      <c r="G7" s="119"/>
      <c r="L7" s="5"/>
      <c r="M7" s="5"/>
    </row>
    <row r="8" spans="1:13" ht="20.100000000000001" customHeight="1" x14ac:dyDescent="0.2">
      <c r="A8" s="9">
        <v>1</v>
      </c>
      <c r="B8" s="25" t="s">
        <v>41</v>
      </c>
      <c r="C8" s="86">
        <v>1335.281187</v>
      </c>
      <c r="D8" s="86">
        <v>1522.987484</v>
      </c>
      <c r="E8" s="86">
        <v>2298.0032299999998</v>
      </c>
      <c r="F8" s="59" t="s">
        <v>407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232</v>
      </c>
      <c r="C9" s="87">
        <v>1373.0500469999999</v>
      </c>
      <c r="D9" s="87">
        <v>1623.7375589999999</v>
      </c>
      <c r="E9" s="87">
        <v>1905.6917570000001</v>
      </c>
      <c r="F9" s="60" t="s">
        <v>408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234</v>
      </c>
      <c r="C10" s="86">
        <v>725.73924699999998</v>
      </c>
      <c r="D10" s="86">
        <v>753.11098900000002</v>
      </c>
      <c r="E10" s="86">
        <v>1233.1596770000001</v>
      </c>
      <c r="F10" s="59" t="s">
        <v>409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233</v>
      </c>
      <c r="C11" s="87">
        <v>976.43432900000005</v>
      </c>
      <c r="D11" s="87">
        <v>585.99910699999998</v>
      </c>
      <c r="E11" s="87">
        <v>1009.288802</v>
      </c>
      <c r="F11" s="60" t="s">
        <v>410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34</v>
      </c>
      <c r="C12" s="86">
        <v>508.534963</v>
      </c>
      <c r="D12" s="86">
        <v>485.515671</v>
      </c>
      <c r="E12" s="86">
        <v>690.31971499999997</v>
      </c>
      <c r="F12" s="59" t="s">
        <v>411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238</v>
      </c>
      <c r="C13" s="87">
        <v>359.561893</v>
      </c>
      <c r="D13" s="87">
        <v>490.01353</v>
      </c>
      <c r="E13" s="87">
        <v>566.82094300000006</v>
      </c>
      <c r="F13" s="60" t="s">
        <v>414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235</v>
      </c>
      <c r="C14" s="86">
        <v>471.78154599999999</v>
      </c>
      <c r="D14" s="86">
        <v>430.57509399999998</v>
      </c>
      <c r="E14" s="86">
        <v>548.78767600000003</v>
      </c>
      <c r="F14" s="59" t="s">
        <v>416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236</v>
      </c>
      <c r="C15" s="87">
        <v>406.71955800000001</v>
      </c>
      <c r="D15" s="87">
        <v>198.609601</v>
      </c>
      <c r="E15" s="87">
        <v>434.42923100000002</v>
      </c>
      <c r="F15" s="60" t="s">
        <v>418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240</v>
      </c>
      <c r="C16" s="86">
        <v>335.117953</v>
      </c>
      <c r="D16" s="86">
        <v>422.76132699999999</v>
      </c>
      <c r="E16" s="86">
        <v>430.46719300000001</v>
      </c>
      <c r="F16" s="59" t="s">
        <v>230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237</v>
      </c>
      <c r="C17" s="87">
        <v>378.88624099999998</v>
      </c>
      <c r="D17" s="87">
        <v>343.24218200000001</v>
      </c>
      <c r="E17" s="87">
        <v>412.84788900000001</v>
      </c>
      <c r="F17" s="60" t="s">
        <v>417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239</v>
      </c>
      <c r="C18" s="86">
        <v>303.43561299999999</v>
      </c>
      <c r="D18" s="86">
        <v>312.85474900000003</v>
      </c>
      <c r="E18" s="86">
        <v>384.47617100000002</v>
      </c>
      <c r="F18" s="59" t="s">
        <v>415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40</v>
      </c>
      <c r="C19" s="87">
        <v>228.71633600000001</v>
      </c>
      <c r="D19" s="87">
        <v>353.98469599999999</v>
      </c>
      <c r="E19" s="87">
        <v>342.45095800000001</v>
      </c>
      <c r="F19" s="60" t="s">
        <v>419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35</v>
      </c>
      <c r="C20" s="86">
        <v>301.11334599999998</v>
      </c>
      <c r="D20" s="86">
        <v>349.72574900000001</v>
      </c>
      <c r="E20" s="86">
        <v>320.22523000000001</v>
      </c>
      <c r="F20" s="59" t="s">
        <v>412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244</v>
      </c>
      <c r="C21" s="87">
        <v>208.52225300000001</v>
      </c>
      <c r="D21" s="87">
        <v>236.06722600000001</v>
      </c>
      <c r="E21" s="87">
        <v>306.84684700000003</v>
      </c>
      <c r="F21" s="60" t="s">
        <v>423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248</v>
      </c>
      <c r="C22" s="86">
        <v>165.18779000000001</v>
      </c>
      <c r="D22" s="86">
        <v>204.97740300000001</v>
      </c>
      <c r="E22" s="86">
        <v>281.13139200000001</v>
      </c>
      <c r="F22" s="59" t="s">
        <v>435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241</v>
      </c>
      <c r="C23" s="87">
        <v>257.14696099999998</v>
      </c>
      <c r="D23" s="87">
        <v>244.13778199999999</v>
      </c>
      <c r="E23" s="87">
        <v>256.57421399999998</v>
      </c>
      <c r="F23" s="60" t="s">
        <v>420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252</v>
      </c>
      <c r="C24" s="86">
        <v>182.972903</v>
      </c>
      <c r="D24" s="86">
        <v>130.80397199999999</v>
      </c>
      <c r="E24" s="86">
        <v>235.32076699999999</v>
      </c>
      <c r="F24" s="59" t="s">
        <v>427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247</v>
      </c>
      <c r="C25" s="87">
        <v>164.40659600000001</v>
      </c>
      <c r="D25" s="87">
        <v>244.69351700000001</v>
      </c>
      <c r="E25" s="87">
        <v>234.510267</v>
      </c>
      <c r="F25" s="60" t="s">
        <v>422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243</v>
      </c>
      <c r="C26" s="86">
        <v>217.464821</v>
      </c>
      <c r="D26" s="86">
        <v>148.43077400000001</v>
      </c>
      <c r="E26" s="86">
        <v>226.29340099999999</v>
      </c>
      <c r="F26" s="59" t="s">
        <v>425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251</v>
      </c>
      <c r="C27" s="87">
        <v>154.18526600000001</v>
      </c>
      <c r="D27" s="87">
        <v>126.797791</v>
      </c>
      <c r="E27" s="87">
        <v>222.69883100000001</v>
      </c>
      <c r="F27" s="60" t="s">
        <v>434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242</v>
      </c>
      <c r="C28" s="86">
        <v>238.89883699999999</v>
      </c>
      <c r="D28" s="86">
        <v>182.25958</v>
      </c>
      <c r="E28" s="86">
        <v>208.19484</v>
      </c>
      <c r="F28" s="59" t="s">
        <v>431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256</v>
      </c>
      <c r="C29" s="87">
        <v>106.16954</v>
      </c>
      <c r="D29" s="87">
        <v>151.120124</v>
      </c>
      <c r="E29" s="87">
        <v>207.65581299999999</v>
      </c>
      <c r="F29" s="60" t="s">
        <v>428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245</v>
      </c>
      <c r="C30" s="86">
        <v>189.71374700000001</v>
      </c>
      <c r="D30" s="86">
        <v>147.750362</v>
      </c>
      <c r="E30" s="86">
        <v>206.86178799999999</v>
      </c>
      <c r="F30" s="59" t="s">
        <v>424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249</v>
      </c>
      <c r="C31" s="87">
        <v>173.01933500000001</v>
      </c>
      <c r="D31" s="87">
        <v>160.740287</v>
      </c>
      <c r="E31" s="87">
        <v>189.04985300000001</v>
      </c>
      <c r="F31" s="60" t="s">
        <v>426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270</v>
      </c>
      <c r="C32" s="86">
        <v>45.597014999999999</v>
      </c>
      <c r="D32" s="86">
        <v>48.839480999999999</v>
      </c>
      <c r="E32" s="86">
        <v>171.10716400000001</v>
      </c>
      <c r="F32" s="59" t="s">
        <v>445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259</v>
      </c>
      <c r="C33" s="87">
        <v>81.965018999999998</v>
      </c>
      <c r="D33" s="87">
        <v>160.13545099999999</v>
      </c>
      <c r="E33" s="87">
        <v>161.596767</v>
      </c>
      <c r="F33" s="60" t="s">
        <v>429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263</v>
      </c>
      <c r="C34" s="86">
        <v>67.323290999999998</v>
      </c>
      <c r="D34" s="86">
        <v>92.601336000000003</v>
      </c>
      <c r="E34" s="86">
        <v>156.824793</v>
      </c>
      <c r="F34" s="59" t="s">
        <v>440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250</v>
      </c>
      <c r="C35" s="87">
        <v>158.20797200000001</v>
      </c>
      <c r="D35" s="87">
        <v>139.495653</v>
      </c>
      <c r="E35" s="87">
        <v>153.07953800000001</v>
      </c>
      <c r="F35" s="60" t="s">
        <v>439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260</v>
      </c>
      <c r="C36" s="86">
        <v>77.785646</v>
      </c>
      <c r="D36" s="86">
        <v>94.078050000000005</v>
      </c>
      <c r="E36" s="86">
        <v>131.45514499999999</v>
      </c>
      <c r="F36" s="59" t="s">
        <v>438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254</v>
      </c>
      <c r="C37" s="87">
        <v>118.516505</v>
      </c>
      <c r="D37" s="87">
        <v>109.61044200000001</v>
      </c>
      <c r="E37" s="87">
        <v>129.72681600000001</v>
      </c>
      <c r="F37" s="60" t="s">
        <v>421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253</v>
      </c>
      <c r="C38" s="86">
        <v>143.912564</v>
      </c>
      <c r="D38" s="86">
        <v>90.459807999999995</v>
      </c>
      <c r="E38" s="86">
        <v>124.263791</v>
      </c>
      <c r="F38" s="59" t="s">
        <v>442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258</v>
      </c>
      <c r="C39" s="87">
        <v>93.640006999999997</v>
      </c>
      <c r="D39" s="87">
        <v>6.4116350000000004</v>
      </c>
      <c r="E39" s="87">
        <v>112.01185599999999</v>
      </c>
      <c r="F39" s="60" t="s">
        <v>441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269</v>
      </c>
      <c r="C40" s="86">
        <v>114.566447</v>
      </c>
      <c r="D40" s="86">
        <v>82.291652999999997</v>
      </c>
      <c r="E40" s="86">
        <v>103.032786</v>
      </c>
      <c r="F40" s="59" t="s">
        <v>437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261</v>
      </c>
      <c r="C41" s="87">
        <v>75.810344000000001</v>
      </c>
      <c r="D41" s="87">
        <v>80.130762000000004</v>
      </c>
      <c r="E41" s="87">
        <v>98.469329000000002</v>
      </c>
      <c r="F41" s="60" t="s">
        <v>430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257</v>
      </c>
      <c r="C42" s="86">
        <v>98.031585000000007</v>
      </c>
      <c r="D42" s="86">
        <v>83.877705000000006</v>
      </c>
      <c r="E42" s="86">
        <v>95.604577000000006</v>
      </c>
      <c r="F42" s="59" t="s">
        <v>443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246</v>
      </c>
      <c r="C43" s="87">
        <v>178.84395900000001</v>
      </c>
      <c r="D43" s="87">
        <v>100.752213</v>
      </c>
      <c r="E43" s="87">
        <v>91.161427000000003</v>
      </c>
      <c r="F43" s="60" t="s">
        <v>436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262</v>
      </c>
      <c r="C44" s="86">
        <v>69.474247000000005</v>
      </c>
      <c r="D44" s="86">
        <v>84.671369999999996</v>
      </c>
      <c r="E44" s="86">
        <v>89.450355000000002</v>
      </c>
      <c r="F44" s="59" t="s">
        <v>432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267</v>
      </c>
      <c r="C45" s="87">
        <v>51.203018999999998</v>
      </c>
      <c r="D45" s="87">
        <v>53.491520000000001</v>
      </c>
      <c r="E45" s="87">
        <v>88.815421999999998</v>
      </c>
      <c r="F45" s="60" t="s">
        <v>446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265</v>
      </c>
      <c r="C46" s="86">
        <v>54.933900000000001</v>
      </c>
      <c r="D46" s="86">
        <v>71.318374000000006</v>
      </c>
      <c r="E46" s="86">
        <v>86.752320999999995</v>
      </c>
      <c r="F46" s="59" t="s">
        <v>450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264</v>
      </c>
      <c r="C47" s="87">
        <v>60.299031999999997</v>
      </c>
      <c r="D47" s="87">
        <v>68.277580999999998</v>
      </c>
      <c r="E47" s="87">
        <v>62.050291999999999</v>
      </c>
      <c r="F47" s="60" t="s">
        <v>448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271</v>
      </c>
      <c r="C48" s="86">
        <v>38.783006999999998</v>
      </c>
      <c r="D48" s="86">
        <v>13.971011000000001</v>
      </c>
      <c r="E48" s="86">
        <v>61.085979999999999</v>
      </c>
      <c r="F48" s="59" t="s">
        <v>447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272</v>
      </c>
      <c r="C49" s="87">
        <v>38.196978000000001</v>
      </c>
      <c r="D49" s="87">
        <v>47.869518999999997</v>
      </c>
      <c r="E49" s="87">
        <v>59.901065000000003</v>
      </c>
      <c r="F49" s="60" t="s">
        <v>449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266</v>
      </c>
      <c r="C50" s="86">
        <v>53.623325999999999</v>
      </c>
      <c r="D50" s="86">
        <v>33.585422999999999</v>
      </c>
      <c r="E50" s="86">
        <v>56.008028000000003</v>
      </c>
      <c r="F50" s="59" t="s">
        <v>444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255</v>
      </c>
      <c r="C51" s="87">
        <v>110.76443500000001</v>
      </c>
      <c r="D51" s="87">
        <v>165.74731700000001</v>
      </c>
      <c r="E51" s="87">
        <v>41.787331999999999</v>
      </c>
      <c r="F51" s="60" t="s">
        <v>433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286</v>
      </c>
      <c r="C52" s="86">
        <v>17.134381999999999</v>
      </c>
      <c r="D52" s="86">
        <v>27.486878999999998</v>
      </c>
      <c r="E52" s="86">
        <v>41.623165999999998</v>
      </c>
      <c r="F52" s="59" t="s">
        <v>453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274</v>
      </c>
      <c r="C53" s="87">
        <v>27.367184000000002</v>
      </c>
      <c r="D53" s="87">
        <v>18.091778000000001</v>
      </c>
      <c r="E53" s="87">
        <v>33.415928999999998</v>
      </c>
      <c r="F53" s="60" t="s">
        <v>463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288</v>
      </c>
      <c r="C54" s="86">
        <v>12.328265999999999</v>
      </c>
      <c r="D54" s="86">
        <v>15.816530999999999</v>
      </c>
      <c r="E54" s="86">
        <v>32.967015000000004</v>
      </c>
      <c r="F54" s="59" t="s">
        <v>461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305</v>
      </c>
      <c r="C55" s="87">
        <v>4.1898020000000002</v>
      </c>
      <c r="D55" s="87">
        <v>2.1752720000000001</v>
      </c>
      <c r="E55" s="87">
        <v>32.642170999999998</v>
      </c>
      <c r="F55" s="60" t="s">
        <v>474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277</v>
      </c>
      <c r="C56" s="86">
        <v>26.539453999999999</v>
      </c>
      <c r="D56" s="86">
        <v>30.546478</v>
      </c>
      <c r="E56" s="86">
        <v>31.340173</v>
      </c>
      <c r="F56" s="59" t="s">
        <v>456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300</v>
      </c>
      <c r="C57" s="87">
        <v>6.1931279999999997</v>
      </c>
      <c r="D57" s="87">
        <v>17.176559999999998</v>
      </c>
      <c r="E57" s="87">
        <v>30.974428</v>
      </c>
      <c r="F57" s="60" t="s">
        <v>466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278</v>
      </c>
      <c r="C58" s="86">
        <v>22.690701000000001</v>
      </c>
      <c r="D58" s="86">
        <v>15.511753000000001</v>
      </c>
      <c r="E58" s="86">
        <v>29.368907</v>
      </c>
      <c r="F58" s="59" t="s">
        <v>462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282</v>
      </c>
      <c r="C59" s="87">
        <v>17.697123000000001</v>
      </c>
      <c r="D59" s="87">
        <v>16.743117999999999</v>
      </c>
      <c r="E59" s="87">
        <v>29.096126000000002</v>
      </c>
      <c r="F59" s="60" t="s">
        <v>468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281</v>
      </c>
      <c r="C60" s="86">
        <v>19.67632</v>
      </c>
      <c r="D60" s="86">
        <v>26.560995999999999</v>
      </c>
      <c r="E60" s="86">
        <v>27.936225</v>
      </c>
      <c r="F60" s="59" t="s">
        <v>460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283</v>
      </c>
      <c r="C61" s="87">
        <v>17.320222999999999</v>
      </c>
      <c r="D61" s="87">
        <v>18.823208000000001</v>
      </c>
      <c r="E61" s="87">
        <v>26.612814</v>
      </c>
      <c r="F61" s="60" t="s">
        <v>464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280</v>
      </c>
      <c r="C62" s="86">
        <v>19.607811000000002</v>
      </c>
      <c r="D62" s="86">
        <v>12.770574</v>
      </c>
      <c r="E62" s="86">
        <v>26.156827</v>
      </c>
      <c r="F62" s="59" t="s">
        <v>465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276</v>
      </c>
      <c r="C63" s="87">
        <v>26.959962999999998</v>
      </c>
      <c r="D63" s="87">
        <v>24.397770000000001</v>
      </c>
      <c r="E63" s="87">
        <v>25.792148999999998</v>
      </c>
      <c r="F63" s="60" t="s">
        <v>482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292</v>
      </c>
      <c r="C64" s="86">
        <v>9.4058790000000005</v>
      </c>
      <c r="D64" s="86">
        <v>6.1011490000000004</v>
      </c>
      <c r="E64" s="86">
        <v>19.45909</v>
      </c>
      <c r="F64" s="59" t="s">
        <v>472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275</v>
      </c>
      <c r="C65" s="87">
        <v>31.064726</v>
      </c>
      <c r="D65" s="87">
        <v>30.954575999999999</v>
      </c>
      <c r="E65" s="87">
        <v>18.460198999999999</v>
      </c>
      <c r="F65" s="60" t="s">
        <v>451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295</v>
      </c>
      <c r="C66" s="86">
        <v>7.8227000000000002</v>
      </c>
      <c r="D66" s="86">
        <v>7.5182330000000004</v>
      </c>
      <c r="E66" s="86">
        <v>17.899370000000001</v>
      </c>
      <c r="F66" s="59" t="s">
        <v>479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302</v>
      </c>
      <c r="C67" s="87">
        <v>5.3523909999999999</v>
      </c>
      <c r="D67" s="87">
        <v>11.008338999999999</v>
      </c>
      <c r="E67" s="87">
        <v>15.751500999999999</v>
      </c>
      <c r="F67" s="60" t="s">
        <v>476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287</v>
      </c>
      <c r="C68" s="86">
        <v>12.950733</v>
      </c>
      <c r="D68" s="86">
        <v>23.428526000000002</v>
      </c>
      <c r="E68" s="86">
        <v>15.549111999999999</v>
      </c>
      <c r="F68" s="59" t="s">
        <v>459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293</v>
      </c>
      <c r="C69" s="87">
        <v>8.9015020000000007</v>
      </c>
      <c r="D69" s="87">
        <v>8.2857489999999991</v>
      </c>
      <c r="E69" s="87">
        <v>14.000655</v>
      </c>
      <c r="F69" s="60" t="s">
        <v>452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268</v>
      </c>
      <c r="C70" s="86">
        <v>47.629111999999999</v>
      </c>
      <c r="D70" s="86">
        <v>18.063444</v>
      </c>
      <c r="E70" s="86">
        <v>13.437745</v>
      </c>
      <c r="F70" s="59" t="s">
        <v>454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297</v>
      </c>
      <c r="C71" s="87">
        <v>6.8867969999999996</v>
      </c>
      <c r="D71" s="87">
        <v>8.2315909999999999</v>
      </c>
      <c r="E71" s="87">
        <v>12.635638999999999</v>
      </c>
      <c r="F71" s="60" t="s">
        <v>470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298</v>
      </c>
      <c r="C72" s="86">
        <v>6.8558250000000003</v>
      </c>
      <c r="D72" s="86">
        <v>7.4934529999999997</v>
      </c>
      <c r="E72" s="86">
        <v>11.105423999999999</v>
      </c>
      <c r="F72" s="59" t="s">
        <v>467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289</v>
      </c>
      <c r="C73" s="87">
        <v>11.654273</v>
      </c>
      <c r="D73" s="87">
        <v>4.8989580000000004</v>
      </c>
      <c r="E73" s="87">
        <v>10.287330000000001</v>
      </c>
      <c r="F73" s="60" t="s">
        <v>473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330</v>
      </c>
      <c r="C74" s="86">
        <v>0.77287399999999995</v>
      </c>
      <c r="D74" s="86">
        <v>2.6278009999999998</v>
      </c>
      <c r="E74" s="86">
        <v>10.150439</v>
      </c>
      <c r="F74" s="59" t="s">
        <v>477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308</v>
      </c>
      <c r="C75" s="87">
        <v>2.7808470000000001</v>
      </c>
      <c r="D75" s="87">
        <v>6.9704430000000004</v>
      </c>
      <c r="E75" s="87">
        <v>9.8839659999999991</v>
      </c>
      <c r="F75" s="60" t="s">
        <v>485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290</v>
      </c>
      <c r="C76" s="86">
        <v>10.841835</v>
      </c>
      <c r="D76" s="86">
        <v>7.4837490000000004</v>
      </c>
      <c r="E76" s="86">
        <v>8.0716269999999994</v>
      </c>
      <c r="F76" s="59" t="s">
        <v>480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311</v>
      </c>
      <c r="C77" s="87">
        <v>2.2782939999999998</v>
      </c>
      <c r="D77" s="87">
        <v>5.2950679999999997</v>
      </c>
      <c r="E77" s="87">
        <v>7.4361860000000002</v>
      </c>
      <c r="F77" s="60" t="s">
        <v>491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279</v>
      </c>
      <c r="C78" s="86">
        <v>20.529795</v>
      </c>
      <c r="D78" s="86">
        <v>3.2267260000000002</v>
      </c>
      <c r="E78" s="86">
        <v>7.0655409999999996</v>
      </c>
      <c r="F78" s="59" t="s">
        <v>496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303</v>
      </c>
      <c r="C79" s="87">
        <v>4.9667469999999998</v>
      </c>
      <c r="D79" s="87">
        <v>2.3474309999999998</v>
      </c>
      <c r="E79" s="87">
        <v>6.8398859999999999</v>
      </c>
      <c r="F79" s="60" t="s">
        <v>457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309</v>
      </c>
      <c r="C80" s="86">
        <v>3.0196999999999998</v>
      </c>
      <c r="D80" s="86">
        <v>1.8436319999999999</v>
      </c>
      <c r="E80" s="86">
        <v>6.7927609999999996</v>
      </c>
      <c r="F80" s="59" t="s">
        <v>478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294</v>
      </c>
      <c r="C81" s="87">
        <v>8.5314789999999991</v>
      </c>
      <c r="D81" s="87">
        <v>7.6720300000000003</v>
      </c>
      <c r="E81" s="87">
        <v>6.602703</v>
      </c>
      <c r="F81" s="60" t="s">
        <v>484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304</v>
      </c>
      <c r="C82" s="86">
        <v>4.5751460000000002</v>
      </c>
      <c r="D82" s="86">
        <v>6.340503</v>
      </c>
      <c r="E82" s="86">
        <v>6.5229509999999999</v>
      </c>
      <c r="F82" s="59" t="s">
        <v>488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307</v>
      </c>
      <c r="C83" s="87">
        <v>2.9686300000000001</v>
      </c>
      <c r="D83" s="87">
        <v>1.7687120000000001</v>
      </c>
      <c r="E83" s="87">
        <v>5.978993</v>
      </c>
      <c r="F83" s="60" t="s">
        <v>489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296</v>
      </c>
      <c r="C84" s="86">
        <v>7.1135089999999996</v>
      </c>
      <c r="D84" s="86">
        <v>22.888622999999999</v>
      </c>
      <c r="E84" s="86">
        <v>5.0849149999999996</v>
      </c>
      <c r="F84" s="59" t="s">
        <v>455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306</v>
      </c>
      <c r="C85" s="87">
        <v>3.0363060000000002</v>
      </c>
      <c r="D85" s="87">
        <v>4.9209139999999998</v>
      </c>
      <c r="E85" s="87">
        <v>4.8892059999999997</v>
      </c>
      <c r="F85" s="60" t="s">
        <v>481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299</v>
      </c>
      <c r="C86" s="86">
        <v>6.652596</v>
      </c>
      <c r="D86" s="86">
        <v>2.415584</v>
      </c>
      <c r="E86" s="86">
        <v>4.8684180000000001</v>
      </c>
      <c r="F86" s="59" t="s">
        <v>475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314</v>
      </c>
      <c r="C87" s="87">
        <v>2.1545529999999999</v>
      </c>
      <c r="D87" s="87">
        <v>1.2308969999999999</v>
      </c>
      <c r="E87" s="87">
        <v>4.5614999999999997</v>
      </c>
      <c r="F87" s="60" t="s">
        <v>486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316</v>
      </c>
      <c r="C88" s="86">
        <v>1.88239</v>
      </c>
      <c r="D88" s="86">
        <v>5.6993150000000004</v>
      </c>
      <c r="E88" s="86">
        <v>4.2109839999999998</v>
      </c>
      <c r="F88" s="59" t="s">
        <v>522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320</v>
      </c>
      <c r="C89" s="87">
        <v>1.6342540000000001</v>
      </c>
      <c r="D89" s="87">
        <v>2.4947550000000001</v>
      </c>
      <c r="E89" s="87">
        <v>3.946393</v>
      </c>
      <c r="F89" s="60" t="s">
        <v>492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326</v>
      </c>
      <c r="C90" s="86">
        <v>0.976047</v>
      </c>
      <c r="D90" s="86">
        <v>0.87136599999999997</v>
      </c>
      <c r="E90" s="86">
        <v>3.9320210000000002</v>
      </c>
      <c r="F90" s="59" t="s">
        <v>523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324</v>
      </c>
      <c r="C91" s="87">
        <v>1.135583</v>
      </c>
      <c r="D91" s="87">
        <v>5.5124440000000003</v>
      </c>
      <c r="E91" s="87">
        <v>3.816735</v>
      </c>
      <c r="F91" s="60" t="s">
        <v>503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301</v>
      </c>
      <c r="C92" s="86">
        <v>5.9240130000000004</v>
      </c>
      <c r="D92" s="86">
        <v>5.4521550000000003</v>
      </c>
      <c r="E92" s="86">
        <v>3.6314359999999999</v>
      </c>
      <c r="F92" s="59" t="s">
        <v>498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312</v>
      </c>
      <c r="C93" s="87">
        <v>2.2692399999999999</v>
      </c>
      <c r="D93" s="87">
        <v>1.2067559999999999</v>
      </c>
      <c r="E93" s="87">
        <v>3.4082300000000001</v>
      </c>
      <c r="F93" s="60" t="s">
        <v>505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341</v>
      </c>
      <c r="C94" s="86">
        <v>0.260071</v>
      </c>
      <c r="D94" s="86">
        <v>2.2131150000000002</v>
      </c>
      <c r="E94" s="86">
        <v>3.1910759999999998</v>
      </c>
      <c r="F94" s="59" t="s">
        <v>541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310</v>
      </c>
      <c r="C95" s="87">
        <v>2.4725250000000001</v>
      </c>
      <c r="D95" s="87">
        <v>2.4216150000000001</v>
      </c>
      <c r="E95" s="87">
        <v>2.7777810000000001</v>
      </c>
      <c r="F95" s="60" t="s">
        <v>511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319</v>
      </c>
      <c r="C96" s="86">
        <v>1.6977690000000001</v>
      </c>
      <c r="D96" s="86">
        <v>1.978634</v>
      </c>
      <c r="E96" s="86">
        <v>2.5682140000000002</v>
      </c>
      <c r="F96" s="59" t="s">
        <v>495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273</v>
      </c>
      <c r="C97" s="87">
        <v>37.107979999999998</v>
      </c>
      <c r="D97" s="87">
        <v>1.1919310000000001</v>
      </c>
      <c r="E97" s="87">
        <v>2.5027539999999999</v>
      </c>
      <c r="F97" s="60" t="s">
        <v>483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284</v>
      </c>
      <c r="C98" s="86">
        <v>17.116181000000001</v>
      </c>
      <c r="D98" s="86">
        <v>2.1586880000000002</v>
      </c>
      <c r="E98" s="86">
        <v>2.495104</v>
      </c>
      <c r="F98" s="59" t="s">
        <v>539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346</v>
      </c>
      <c r="C99" s="87">
        <v>0.12145499999999999</v>
      </c>
      <c r="D99" s="87">
        <v>0.154446</v>
      </c>
      <c r="E99" s="87">
        <v>2.4522010000000001</v>
      </c>
      <c r="F99" s="60" t="s">
        <v>508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374</v>
      </c>
      <c r="C100" s="86">
        <v>1.090757</v>
      </c>
      <c r="D100" s="86">
        <v>0.409941</v>
      </c>
      <c r="E100" s="86">
        <v>2.3923559999999999</v>
      </c>
      <c r="F100" s="59" t="s">
        <v>512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332</v>
      </c>
      <c r="C101" s="87">
        <v>0.57396100000000005</v>
      </c>
      <c r="D101" s="87">
        <v>0.17665</v>
      </c>
      <c r="E101" s="87">
        <v>2.128752</v>
      </c>
      <c r="F101" s="60" t="s">
        <v>490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313</v>
      </c>
      <c r="C102" s="86">
        <v>2.2255189999999998</v>
      </c>
      <c r="D102" s="86">
        <v>2.7211189999999998</v>
      </c>
      <c r="E102" s="86">
        <v>1.9471290000000001</v>
      </c>
      <c r="F102" s="59" t="s">
        <v>471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371</v>
      </c>
      <c r="C103" s="87">
        <v>0.25772</v>
      </c>
      <c r="D103" s="87">
        <v>0.48251899999999998</v>
      </c>
      <c r="E103" s="87">
        <v>1.8791199999999999</v>
      </c>
      <c r="F103" s="60" t="s">
        <v>520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340</v>
      </c>
      <c r="C104" s="86">
        <v>0.28215000000000001</v>
      </c>
      <c r="D104" s="86">
        <v>0.92932000000000003</v>
      </c>
      <c r="E104" s="86">
        <v>1.8347519999999999</v>
      </c>
      <c r="F104" s="59" t="s">
        <v>518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331</v>
      </c>
      <c r="C105" s="87">
        <v>0.66902799999999996</v>
      </c>
      <c r="D105" s="87">
        <v>4.2383129999999998</v>
      </c>
      <c r="E105" s="87">
        <v>1.815032</v>
      </c>
      <c r="F105" s="60" t="s">
        <v>469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329</v>
      </c>
      <c r="C106" s="86">
        <v>0.78370200000000001</v>
      </c>
      <c r="D106" s="86">
        <v>0.70345299999999999</v>
      </c>
      <c r="E106" s="86">
        <v>1.80403</v>
      </c>
      <c r="F106" s="59" t="s">
        <v>525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373</v>
      </c>
      <c r="C107" s="87">
        <v>0.176674</v>
      </c>
      <c r="D107" s="87">
        <v>1.6684639999999999</v>
      </c>
      <c r="E107" s="87">
        <v>1.777865</v>
      </c>
      <c r="F107" s="60" t="s">
        <v>501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291</v>
      </c>
      <c r="C108" s="86">
        <v>10.247779</v>
      </c>
      <c r="D108" s="86">
        <v>1.180936</v>
      </c>
      <c r="E108" s="86">
        <v>1.5835509999999999</v>
      </c>
      <c r="F108" s="59" t="s">
        <v>499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580</v>
      </c>
      <c r="C109" s="87">
        <v>0.76875899999999997</v>
      </c>
      <c r="D109" s="87">
        <v>0.214725</v>
      </c>
      <c r="E109" s="87">
        <v>1.563272</v>
      </c>
      <c r="F109" s="60" t="s">
        <v>582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321</v>
      </c>
      <c r="C110" s="86">
        <v>1.529047</v>
      </c>
      <c r="D110" s="86">
        <v>3.634414</v>
      </c>
      <c r="E110" s="86">
        <v>1.5313019999999999</v>
      </c>
      <c r="F110" s="59" t="s">
        <v>507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347</v>
      </c>
      <c r="C111" s="87">
        <v>5.4585000000000002E-2</v>
      </c>
      <c r="D111" s="87">
        <v>0.54306900000000002</v>
      </c>
      <c r="E111" s="87">
        <v>1.468091</v>
      </c>
      <c r="F111" s="60" t="s">
        <v>506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338</v>
      </c>
      <c r="C112" s="86">
        <v>0.38445000000000001</v>
      </c>
      <c r="D112" s="86">
        <v>3.0789219999999999</v>
      </c>
      <c r="E112" s="86">
        <v>1.419818</v>
      </c>
      <c r="F112" s="59" t="s">
        <v>516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322</v>
      </c>
      <c r="C113" s="87">
        <v>1.5267839999999999</v>
      </c>
      <c r="D113" s="87">
        <v>1.897497</v>
      </c>
      <c r="E113" s="87">
        <v>1.3417209999999999</v>
      </c>
      <c r="F113" s="60" t="s">
        <v>504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323</v>
      </c>
      <c r="C114" s="86">
        <v>1.3291949999999999</v>
      </c>
      <c r="D114" s="86">
        <v>2.5521739999999999</v>
      </c>
      <c r="E114" s="86">
        <v>1.3098700000000001</v>
      </c>
      <c r="F114" s="59" t="s">
        <v>497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325</v>
      </c>
      <c r="C115" s="87">
        <v>1.081297</v>
      </c>
      <c r="D115" s="87">
        <v>9.0999999999999998E-2</v>
      </c>
      <c r="E115" s="87">
        <v>1.2161219999999999</v>
      </c>
      <c r="F115" s="60" t="s">
        <v>502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328</v>
      </c>
      <c r="C116" s="86">
        <v>0.88496900000000001</v>
      </c>
      <c r="D116" s="86">
        <v>1.148741</v>
      </c>
      <c r="E116" s="86">
        <v>1.0615140000000001</v>
      </c>
      <c r="F116" s="59" t="s">
        <v>509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327</v>
      </c>
      <c r="C117" s="87">
        <v>0.92913699999999999</v>
      </c>
      <c r="D117" s="87">
        <v>1.277369</v>
      </c>
      <c r="E117" s="87">
        <v>1.0040929999999999</v>
      </c>
      <c r="F117" s="60" t="s">
        <v>500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375</v>
      </c>
      <c r="C118" s="86">
        <v>0.10312499999999999</v>
      </c>
      <c r="D118" s="86">
        <v>0.99456999999999995</v>
      </c>
      <c r="E118" s="86">
        <v>0.93178700000000003</v>
      </c>
      <c r="F118" s="59" t="s">
        <v>517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317</v>
      </c>
      <c r="C119" s="87">
        <v>1.8604959999999999</v>
      </c>
      <c r="D119" s="87">
        <v>1.3423590000000001</v>
      </c>
      <c r="E119" s="87">
        <v>0.89705900000000005</v>
      </c>
      <c r="F119" s="60" t="s">
        <v>524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384</v>
      </c>
      <c r="C120" s="86">
        <v>6.1575999999999999E-2</v>
      </c>
      <c r="D120" s="86">
        <v>0.37659199999999998</v>
      </c>
      <c r="E120" s="86">
        <v>0.88023200000000001</v>
      </c>
      <c r="F120" s="59" t="s">
        <v>526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372</v>
      </c>
      <c r="C121" s="87"/>
      <c r="D121" s="87">
        <v>0.94613499999999995</v>
      </c>
      <c r="E121" s="87">
        <v>0.81684900000000005</v>
      </c>
      <c r="F121" s="60" t="s">
        <v>510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333</v>
      </c>
      <c r="C122" s="86">
        <v>0.49068200000000001</v>
      </c>
      <c r="D122" s="86">
        <v>0.65389399999999998</v>
      </c>
      <c r="E122" s="86">
        <v>0.78797200000000001</v>
      </c>
      <c r="F122" s="59" t="s">
        <v>514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339</v>
      </c>
      <c r="C123" s="87">
        <v>0.36829099999999998</v>
      </c>
      <c r="D123" s="87">
        <v>1.012648</v>
      </c>
      <c r="E123" s="87">
        <v>0.66129000000000004</v>
      </c>
      <c r="F123" s="60" t="s">
        <v>519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285</v>
      </c>
      <c r="C124" s="86">
        <v>16.863602</v>
      </c>
      <c r="D124" s="86">
        <v>3.289841</v>
      </c>
      <c r="E124" s="86">
        <v>0.53445600000000004</v>
      </c>
      <c r="F124" s="59" t="s">
        <v>458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576</v>
      </c>
      <c r="C125" s="87"/>
      <c r="D125" s="87"/>
      <c r="E125" s="87">
        <v>0.47872100000000001</v>
      </c>
      <c r="F125" s="60" t="s">
        <v>578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336</v>
      </c>
      <c r="C126" s="86">
        <v>0.447357</v>
      </c>
      <c r="D126" s="86">
        <v>2.148612</v>
      </c>
      <c r="E126" s="86">
        <v>0.47241699999999998</v>
      </c>
      <c r="F126" s="59" t="s">
        <v>542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343</v>
      </c>
      <c r="C127" s="87">
        <v>0.160245</v>
      </c>
      <c r="D127" s="87">
        <v>0.27340500000000001</v>
      </c>
      <c r="E127" s="87">
        <v>0.425122</v>
      </c>
      <c r="F127" s="60" t="s">
        <v>513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369</v>
      </c>
      <c r="C128" s="86"/>
      <c r="D128" s="86">
        <v>0.202517</v>
      </c>
      <c r="E128" s="86">
        <v>0.377973</v>
      </c>
      <c r="F128" s="59" t="s">
        <v>532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315</v>
      </c>
      <c r="C129" s="87">
        <v>1.9179790000000001</v>
      </c>
      <c r="D129" s="87">
        <v>2.1808239999999999</v>
      </c>
      <c r="E129" s="87">
        <v>0.33690999999999999</v>
      </c>
      <c r="F129" s="60" t="s">
        <v>543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534</v>
      </c>
      <c r="C130" s="86"/>
      <c r="D130" s="86"/>
      <c r="E130" s="86">
        <v>0.29988399999999998</v>
      </c>
      <c r="F130" s="59" t="s">
        <v>538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358</v>
      </c>
      <c r="C131" s="87">
        <v>1E-3</v>
      </c>
      <c r="D131" s="87">
        <v>1.304257</v>
      </c>
      <c r="E131" s="87">
        <v>0.282001</v>
      </c>
      <c r="F131" s="60" t="s">
        <v>528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586</v>
      </c>
      <c r="C132" s="86">
        <v>0.55686199999999997</v>
      </c>
      <c r="D132" s="86">
        <v>7.7499999999999999E-2</v>
      </c>
      <c r="E132" s="86">
        <v>0.26632</v>
      </c>
      <c r="F132" s="59" t="s">
        <v>592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363</v>
      </c>
      <c r="C133" s="87">
        <v>1.4614E-2</v>
      </c>
      <c r="D133" s="87">
        <v>0.193325</v>
      </c>
      <c r="E133" s="87">
        <v>0.21862500000000001</v>
      </c>
      <c r="F133" s="60" t="s">
        <v>530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337</v>
      </c>
      <c r="C134" s="86">
        <v>0.42967499999999997</v>
      </c>
      <c r="D134" s="86">
        <v>0.52494799999999997</v>
      </c>
      <c r="E134" s="86">
        <v>0.21515699999999999</v>
      </c>
      <c r="F134" s="59" t="s">
        <v>527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335</v>
      </c>
      <c r="C135" s="87">
        <v>0.447938</v>
      </c>
      <c r="D135" s="87">
        <v>0.42668499999999998</v>
      </c>
      <c r="E135" s="87">
        <v>0.21052599999999999</v>
      </c>
      <c r="F135" s="60" t="s">
        <v>533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342</v>
      </c>
      <c r="C136" s="86">
        <v>0.197875</v>
      </c>
      <c r="D136" s="86">
        <v>0.112304</v>
      </c>
      <c r="E136" s="86">
        <v>0.209756</v>
      </c>
      <c r="F136" s="59" t="s">
        <v>550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585</v>
      </c>
      <c r="C137" s="87">
        <v>0.215059</v>
      </c>
      <c r="D137" s="87">
        <v>0.11622399999999999</v>
      </c>
      <c r="E137" s="87">
        <v>0.20674300000000001</v>
      </c>
      <c r="F137" s="60" t="s">
        <v>591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587</v>
      </c>
      <c r="C138" s="86">
        <v>0.21933</v>
      </c>
      <c r="D138" s="86">
        <v>7.3966000000000004E-2</v>
      </c>
      <c r="E138" s="86">
        <v>0.17607900000000001</v>
      </c>
      <c r="F138" s="59" t="s">
        <v>593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105" t="s">
        <v>584</v>
      </c>
      <c r="C139" s="106">
        <v>0.22383500000000001</v>
      </c>
      <c r="D139" s="106">
        <v>0.117962</v>
      </c>
      <c r="E139" s="106">
        <v>0.17574999999999999</v>
      </c>
      <c r="F139" s="107" t="s">
        <v>590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405</v>
      </c>
      <c r="C140" s="86">
        <v>0.29349999999999998</v>
      </c>
      <c r="D140" s="86">
        <v>1.30379</v>
      </c>
      <c r="E140" s="86">
        <v>0.170875</v>
      </c>
      <c r="F140" s="59" t="s">
        <v>521</v>
      </c>
      <c r="G140" s="9">
        <v>133</v>
      </c>
      <c r="L140" s="5"/>
      <c r="M140" s="5"/>
    </row>
    <row r="141" spans="1:13" ht="20.100000000000001" customHeight="1" x14ac:dyDescent="0.2">
      <c r="A141" s="10">
        <v>134</v>
      </c>
      <c r="B141" s="26" t="s">
        <v>406</v>
      </c>
      <c r="C141" s="87">
        <v>3.5000000000000001E-3</v>
      </c>
      <c r="D141" s="87">
        <v>4.6199999999999998E-2</v>
      </c>
      <c r="E141" s="87">
        <v>0.157165</v>
      </c>
      <c r="F141" s="60" t="s">
        <v>529</v>
      </c>
      <c r="G141" s="10">
        <v>134</v>
      </c>
      <c r="L141" s="5"/>
      <c r="M141" s="5"/>
    </row>
    <row r="142" spans="1:13" ht="20.100000000000001" customHeight="1" x14ac:dyDescent="0.2">
      <c r="A142" s="9">
        <v>135</v>
      </c>
      <c r="B142" s="25" t="s">
        <v>535</v>
      </c>
      <c r="C142" s="86">
        <v>0.16300600000000001</v>
      </c>
      <c r="D142" s="86">
        <v>0.16300600000000001</v>
      </c>
      <c r="E142" s="86">
        <v>0.13151499999999999</v>
      </c>
      <c r="F142" s="59" t="s">
        <v>545</v>
      </c>
      <c r="G142" s="9">
        <v>135</v>
      </c>
      <c r="L142" s="5"/>
      <c r="M142" s="5"/>
    </row>
    <row r="143" spans="1:13" ht="20.100000000000001" customHeight="1" x14ac:dyDescent="0.2">
      <c r="A143" s="10">
        <v>136</v>
      </c>
      <c r="B143" s="26" t="s">
        <v>345</v>
      </c>
      <c r="C143" s="87">
        <v>0.10145999999999999</v>
      </c>
      <c r="D143" s="87">
        <v>1.1999999999999999E-3</v>
      </c>
      <c r="E143" s="87">
        <v>0.111401</v>
      </c>
      <c r="F143" s="60" t="s">
        <v>546</v>
      </c>
      <c r="G143" s="10">
        <v>136</v>
      </c>
      <c r="L143" s="5"/>
      <c r="M143" s="5"/>
    </row>
    <row r="144" spans="1:13" ht="20.100000000000001" customHeight="1" x14ac:dyDescent="0.2">
      <c r="A144" s="9">
        <v>137</v>
      </c>
      <c r="B144" s="25" t="s">
        <v>367</v>
      </c>
      <c r="C144" s="86"/>
      <c r="D144" s="86"/>
      <c r="E144" s="86">
        <v>9.8498000000000002E-2</v>
      </c>
      <c r="F144" s="59" t="s">
        <v>493</v>
      </c>
      <c r="G144" s="9">
        <v>137</v>
      </c>
      <c r="L144" s="5"/>
      <c r="M144" s="5"/>
    </row>
    <row r="145" spans="1:13" ht="20.100000000000001" customHeight="1" x14ac:dyDescent="0.2">
      <c r="A145" s="10">
        <v>138</v>
      </c>
      <c r="B145" s="26" t="s">
        <v>39</v>
      </c>
      <c r="C145" s="87">
        <v>368.35398500000002</v>
      </c>
      <c r="D145" s="87">
        <v>69.751583999999994</v>
      </c>
      <c r="E145" s="87">
        <v>9.7310999999999995E-2</v>
      </c>
      <c r="F145" s="60" t="s">
        <v>413</v>
      </c>
      <c r="G145" s="10">
        <v>138</v>
      </c>
      <c r="L145" s="5"/>
      <c r="M145" s="5"/>
    </row>
    <row r="146" spans="1:13" ht="20.100000000000001" customHeight="1" x14ac:dyDescent="0.2">
      <c r="A146" s="9">
        <v>139</v>
      </c>
      <c r="B146" s="25" t="s">
        <v>344</v>
      </c>
      <c r="C146" s="86">
        <v>0.120159</v>
      </c>
      <c r="D146" s="86"/>
      <c r="E146" s="86">
        <v>7.6249999999999998E-2</v>
      </c>
      <c r="F146" s="59" t="s">
        <v>555</v>
      </c>
      <c r="G146" s="9">
        <v>139</v>
      </c>
      <c r="L146" s="5"/>
      <c r="M146" s="5"/>
    </row>
    <row r="147" spans="1:13" ht="20.100000000000001" customHeight="1" x14ac:dyDescent="0.2">
      <c r="A147" s="10">
        <v>140</v>
      </c>
      <c r="B147" s="26" t="s">
        <v>368</v>
      </c>
      <c r="C147" s="87">
        <v>2.3E-3</v>
      </c>
      <c r="D147" s="87">
        <v>1.0500000000000001E-2</v>
      </c>
      <c r="E147" s="87">
        <v>7.1999999999999995E-2</v>
      </c>
      <c r="F147" s="60" t="s">
        <v>494</v>
      </c>
      <c r="G147" s="10">
        <v>140</v>
      </c>
      <c r="L147" s="5"/>
      <c r="M147" s="5"/>
    </row>
    <row r="148" spans="1:13" ht="20.100000000000001" customHeight="1" x14ac:dyDescent="0.2">
      <c r="A148" s="9">
        <v>141</v>
      </c>
      <c r="B148" s="25" t="s">
        <v>318</v>
      </c>
      <c r="C148" s="86">
        <v>1.8434140000000001</v>
      </c>
      <c r="D148" s="86">
        <v>0.10491499999999999</v>
      </c>
      <c r="E148" s="86">
        <v>6.3491000000000006E-2</v>
      </c>
      <c r="F148" s="59" t="s">
        <v>549</v>
      </c>
      <c r="G148" s="9">
        <v>141</v>
      </c>
      <c r="L148" s="5"/>
      <c r="M148" s="5"/>
    </row>
    <row r="149" spans="1:13" ht="20.100000000000001" customHeight="1" thickBot="1" x14ac:dyDescent="0.25">
      <c r="A149" s="10"/>
      <c r="B149" s="26" t="s">
        <v>348</v>
      </c>
      <c r="C149" s="87">
        <v>4.9223600000000003</v>
      </c>
      <c r="D149" s="87">
        <v>6.2207190000000008</v>
      </c>
      <c r="E149" s="87">
        <v>0.19752400000000003</v>
      </c>
      <c r="F149" s="60" t="s">
        <v>231</v>
      </c>
      <c r="G149" s="10"/>
      <c r="L149" s="5"/>
      <c r="M149" s="5"/>
    </row>
    <row r="150" spans="1:13" ht="19.5" customHeight="1" thickBot="1" x14ac:dyDescent="0.25">
      <c r="A150" s="21"/>
      <c r="B150" s="58" t="s">
        <v>103</v>
      </c>
      <c r="C150" s="88">
        <f>SUM(C8:C149)</f>
        <v>12437.765458000005</v>
      </c>
      <c r="D150" s="88">
        <f>SUM(D8:D149)</f>
        <v>12059.904236000004</v>
      </c>
      <c r="E150" s="88">
        <f>SUM(E8:E149)</f>
        <v>15916.601334000001</v>
      </c>
      <c r="F150" s="62" t="s">
        <v>1</v>
      </c>
      <c r="G150" s="24"/>
      <c r="L150" s="5"/>
      <c r="M150" s="5"/>
    </row>
    <row r="151" spans="1:13" ht="35.1" customHeight="1" x14ac:dyDescent="0.2">
      <c r="A151" s="2"/>
      <c r="B151" s="2"/>
      <c r="C151" s="73"/>
      <c r="D151" s="73"/>
      <c r="E151" s="73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F13" sqref="F13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12" t="s">
        <v>148</v>
      </c>
      <c r="B3" s="112"/>
      <c r="C3" s="112"/>
      <c r="D3" s="112"/>
    </row>
    <row r="4" spans="1:6" ht="30" customHeight="1" x14ac:dyDescent="0.2">
      <c r="A4" s="112" t="s">
        <v>147</v>
      </c>
      <c r="B4" s="112"/>
      <c r="C4" s="112"/>
      <c r="D4" s="112"/>
    </row>
    <row r="5" spans="1:6" ht="18" customHeight="1" x14ac:dyDescent="0.2">
      <c r="A5" s="7" t="s">
        <v>17</v>
      </c>
      <c r="B5" s="110" t="s">
        <v>69</v>
      </c>
      <c r="C5" s="111"/>
      <c r="D5" s="7" t="s">
        <v>18</v>
      </c>
    </row>
    <row r="6" spans="1:6" ht="18" customHeight="1" x14ac:dyDescent="0.2">
      <c r="A6" s="7" t="s">
        <v>19</v>
      </c>
      <c r="B6" s="110" t="s">
        <v>70</v>
      </c>
      <c r="C6" s="111"/>
      <c r="D6" s="8" t="s">
        <v>95</v>
      </c>
    </row>
    <row r="7" spans="1:6" ht="18" customHeight="1" x14ac:dyDescent="0.2">
      <c r="A7" s="9">
        <v>2016</v>
      </c>
      <c r="B7" s="46" t="s">
        <v>94</v>
      </c>
      <c r="C7" s="47" t="s">
        <v>77</v>
      </c>
      <c r="D7" s="64">
        <v>37246.527608999997</v>
      </c>
    </row>
    <row r="8" spans="1:6" ht="18" customHeight="1" x14ac:dyDescent="0.2">
      <c r="A8" s="10"/>
      <c r="B8" s="49" t="s">
        <v>88</v>
      </c>
      <c r="C8" s="50" t="s">
        <v>78</v>
      </c>
      <c r="D8" s="65">
        <v>45097.914631</v>
      </c>
    </row>
    <row r="9" spans="1:6" ht="18" customHeight="1" x14ac:dyDescent="0.2">
      <c r="A9" s="9"/>
      <c r="B9" s="46" t="s">
        <v>89</v>
      </c>
      <c r="C9" s="47" t="s">
        <v>79</v>
      </c>
      <c r="D9" s="64">
        <v>34949.155332000002</v>
      </c>
    </row>
    <row r="10" spans="1:6" ht="18" customHeight="1" x14ac:dyDescent="0.2">
      <c r="A10" s="10"/>
      <c r="B10" s="49" t="s">
        <v>90</v>
      </c>
      <c r="C10" s="50" t="s">
        <v>80</v>
      </c>
      <c r="D10" s="65">
        <v>42877.731160000003</v>
      </c>
    </row>
    <row r="11" spans="1:6" ht="18" customHeight="1" x14ac:dyDescent="0.2">
      <c r="A11" s="9"/>
      <c r="B11" s="46" t="s">
        <v>91</v>
      </c>
      <c r="C11" s="47" t="s">
        <v>81</v>
      </c>
      <c r="D11" s="64">
        <v>42321.534026000001</v>
      </c>
    </row>
    <row r="12" spans="1:6" ht="18" customHeight="1" x14ac:dyDescent="0.2">
      <c r="A12" s="10"/>
      <c r="B12" s="49" t="s">
        <v>92</v>
      </c>
      <c r="C12" s="50" t="s">
        <v>82</v>
      </c>
      <c r="D12" s="65">
        <v>40416.666037000003</v>
      </c>
    </row>
    <row r="13" spans="1:6" ht="18" customHeight="1" x14ac:dyDescent="0.2">
      <c r="A13" s="9">
        <v>2017</v>
      </c>
      <c r="B13" s="46" t="s">
        <v>83</v>
      </c>
      <c r="C13" s="47" t="s">
        <v>71</v>
      </c>
      <c r="D13" s="64">
        <v>45016.599524999998</v>
      </c>
    </row>
    <row r="14" spans="1:6" ht="18" customHeight="1" x14ac:dyDescent="0.2">
      <c r="A14" s="10"/>
      <c r="B14" s="49" t="s">
        <v>84</v>
      </c>
      <c r="C14" s="50" t="s">
        <v>72</v>
      </c>
      <c r="D14" s="65">
        <v>39202.169928000003</v>
      </c>
    </row>
    <row r="15" spans="1:6" ht="18" customHeight="1" x14ac:dyDescent="0.2">
      <c r="A15" s="9"/>
      <c r="B15" s="46" t="s">
        <v>85</v>
      </c>
      <c r="C15" s="47" t="s">
        <v>73</v>
      </c>
      <c r="D15" s="64">
        <v>41339.725128999999</v>
      </c>
    </row>
    <row r="16" spans="1:6" ht="18" customHeight="1" x14ac:dyDescent="0.2">
      <c r="A16" s="10"/>
      <c r="B16" s="49" t="s">
        <v>86</v>
      </c>
      <c r="C16" s="50" t="s">
        <v>74</v>
      </c>
      <c r="D16" s="65">
        <v>42755.699178000003</v>
      </c>
    </row>
    <row r="17" spans="1:4" ht="18" customHeight="1" x14ac:dyDescent="0.2">
      <c r="A17" s="9"/>
      <c r="B17" s="46" t="s">
        <v>87</v>
      </c>
      <c r="C17" s="47" t="s">
        <v>75</v>
      </c>
      <c r="D17" s="64">
        <v>43670.213429000003</v>
      </c>
    </row>
    <row r="18" spans="1:4" ht="18" customHeight="1" x14ac:dyDescent="0.2">
      <c r="A18" s="10"/>
      <c r="B18" s="49" t="s">
        <v>93</v>
      </c>
      <c r="C18" s="50" t="s">
        <v>76</v>
      </c>
      <c r="D18" s="65">
        <v>32792.038863000002</v>
      </c>
    </row>
    <row r="19" spans="1:4" ht="18" customHeight="1" thickBot="1" x14ac:dyDescent="0.25">
      <c r="A19" s="52"/>
      <c r="B19" s="53" t="s">
        <v>94</v>
      </c>
      <c r="C19" s="54" t="s">
        <v>77</v>
      </c>
      <c r="D19" s="66">
        <v>43201.027625000002</v>
      </c>
    </row>
    <row r="21" spans="1:4" ht="18" customHeight="1" x14ac:dyDescent="0.2">
      <c r="D21" s="7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C29" sqref="C29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149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55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20</v>
      </c>
      <c r="B5" s="117" t="s">
        <v>22</v>
      </c>
      <c r="C5" s="72" t="s">
        <v>599</v>
      </c>
      <c r="D5" s="72" t="s">
        <v>574</v>
      </c>
      <c r="E5" s="72" t="s">
        <v>599</v>
      </c>
      <c r="F5" s="118" t="s">
        <v>21</v>
      </c>
      <c r="G5" s="119" t="s">
        <v>126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15.75" customHeight="1" x14ac:dyDescent="0.2">
      <c r="A8" s="9">
        <v>1</v>
      </c>
      <c r="B8" s="11" t="s">
        <v>127</v>
      </c>
      <c r="C8" s="97">
        <v>1473.8835570000001</v>
      </c>
      <c r="D8" s="97">
        <v>1185.359371</v>
      </c>
      <c r="E8" s="97">
        <v>1518.2329420000001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98">
        <v>2945.4885159999999</v>
      </c>
      <c r="D9" s="98">
        <v>1976.012886</v>
      </c>
      <c r="E9" s="98">
        <v>1826.222608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97">
        <v>329.41266999999999</v>
      </c>
      <c r="D10" s="97">
        <v>245.71935199999999</v>
      </c>
      <c r="E10" s="97">
        <v>182.23454599999999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98">
        <v>2218.9684160000002</v>
      </c>
      <c r="D11" s="98">
        <v>1803.3740580000001</v>
      </c>
      <c r="E11" s="98">
        <v>2048.2977409999999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97">
        <v>867.24919799999998</v>
      </c>
      <c r="D12" s="97">
        <v>1449.2757529999999</v>
      </c>
      <c r="E12" s="97">
        <v>1317.1768729999999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98">
        <v>3278.0787810000002</v>
      </c>
      <c r="D13" s="98">
        <v>3077.1784200000002</v>
      </c>
      <c r="E13" s="98">
        <v>4609.057245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97">
        <v>1609.8101959999999</v>
      </c>
      <c r="D14" s="97">
        <v>1329.3993399999999</v>
      </c>
      <c r="E14" s="97">
        <v>1957.4882110000001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98">
        <v>200.53070199999999</v>
      </c>
      <c r="D15" s="98">
        <v>150.20879600000001</v>
      </c>
      <c r="E15" s="98">
        <v>228.55025800000001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97">
        <v>432.28558099999998</v>
      </c>
      <c r="D16" s="97">
        <v>361.080986</v>
      </c>
      <c r="E16" s="97">
        <v>406.43090599999999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98">
        <v>586.96833600000002</v>
      </c>
      <c r="D17" s="98">
        <v>451.189999</v>
      </c>
      <c r="E17" s="98">
        <v>725.67321400000003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97">
        <v>1540.1902769999999</v>
      </c>
      <c r="D18" s="97">
        <v>1215.7468699999999</v>
      </c>
      <c r="E18" s="97">
        <v>1717.717091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98">
        <v>275.45161200000001</v>
      </c>
      <c r="D19" s="98">
        <v>235.47337899999999</v>
      </c>
      <c r="E19" s="98">
        <v>294.79174399999999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97">
        <v>543.07686799999999</v>
      </c>
      <c r="D20" s="97">
        <v>551.93345699999998</v>
      </c>
      <c r="E20" s="97">
        <v>685.35228300000006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98">
        <v>420.704588</v>
      </c>
      <c r="D21" s="98">
        <v>713.709431</v>
      </c>
      <c r="E21" s="98">
        <v>1821.2110170000001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97">
        <v>3816.630279</v>
      </c>
      <c r="D22" s="97">
        <v>3045.854347</v>
      </c>
      <c r="E22" s="97">
        <v>3856.365335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98">
        <v>8949.5470050000004</v>
      </c>
      <c r="D23" s="98">
        <v>7187.9483829999999</v>
      </c>
      <c r="E23" s="98">
        <v>10650.559520000001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97">
        <v>5523.0848370000003</v>
      </c>
      <c r="D24" s="97">
        <v>5942.6205669999999</v>
      </c>
      <c r="E24" s="97">
        <v>5994.0386179999996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98">
        <v>913.02233699999999</v>
      </c>
      <c r="D25" s="98">
        <v>759.403144</v>
      </c>
      <c r="E25" s="98">
        <v>1242.706359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97">
        <v>389.57976200000002</v>
      </c>
      <c r="D26" s="97">
        <v>247.69237100000001</v>
      </c>
      <c r="E26" s="97">
        <v>851.53062999999997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98">
        <v>925.60793000000001</v>
      </c>
      <c r="D27" s="98">
        <v>856.83308199999999</v>
      </c>
      <c r="E27" s="98">
        <v>1257.941691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99">
        <v>6.9561609999999998</v>
      </c>
      <c r="D28" s="99">
        <v>6.0248710000000001</v>
      </c>
      <c r="E28" s="99">
        <v>9.4487930000000002</v>
      </c>
      <c r="F28" s="20" t="s">
        <v>124</v>
      </c>
      <c r="G28" s="18">
        <v>21</v>
      </c>
      <c r="L28" s="5"/>
      <c r="M28" s="5"/>
    </row>
    <row r="29" spans="1:13" ht="19.5" customHeight="1" thickBot="1" x14ac:dyDescent="0.25">
      <c r="A29" s="21"/>
      <c r="B29" s="22" t="s">
        <v>103</v>
      </c>
      <c r="C29" s="100">
        <f>SUM(C8:C28)</f>
        <v>37246.527609000004</v>
      </c>
      <c r="D29" s="100">
        <f>SUM(D8:D28)</f>
        <v>32792.038863000002</v>
      </c>
      <c r="E29" s="100">
        <f>SUM(E8:E28)</f>
        <v>43201.027625000002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9"/>
      <c r="D30" s="79"/>
      <c r="E30" s="79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8" sqref="B8"/>
    </sheetView>
  </sheetViews>
  <sheetFormatPr defaultColWidth="8.625" defaultRowHeight="18" customHeight="1" x14ac:dyDescent="0.2"/>
  <cols>
    <col min="1" max="1" width="3.875" style="5" bestFit="1" customWidth="1"/>
    <col min="2" max="2" width="33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625" style="5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16" t="s">
        <v>150</v>
      </c>
      <c r="B3" s="116"/>
      <c r="C3" s="116"/>
      <c r="D3" s="116"/>
      <c r="E3" s="116"/>
      <c r="F3" s="116"/>
      <c r="G3" s="116"/>
      <c r="L3" s="5"/>
      <c r="M3" s="5"/>
    </row>
    <row r="4" spans="1:13" ht="23.25" customHeight="1" x14ac:dyDescent="0.2">
      <c r="A4" s="116" t="s">
        <v>67</v>
      </c>
      <c r="B4" s="116"/>
      <c r="C4" s="116"/>
      <c r="D4" s="116"/>
      <c r="E4" s="116"/>
      <c r="F4" s="116"/>
      <c r="G4" s="116"/>
      <c r="L4" s="5"/>
      <c r="M4" s="5"/>
    </row>
    <row r="5" spans="1:13" ht="18" customHeight="1" x14ac:dyDescent="0.2">
      <c r="A5" s="111" t="s">
        <v>132</v>
      </c>
      <c r="B5" s="117" t="s">
        <v>139</v>
      </c>
      <c r="C5" s="72" t="s">
        <v>599</v>
      </c>
      <c r="D5" s="72" t="s">
        <v>574</v>
      </c>
      <c r="E5" s="72" t="s">
        <v>599</v>
      </c>
      <c r="F5" s="118" t="s">
        <v>138</v>
      </c>
      <c r="G5" s="119" t="s">
        <v>131</v>
      </c>
      <c r="L5" s="5"/>
      <c r="M5" s="5"/>
    </row>
    <row r="6" spans="1:13" ht="18" customHeight="1" x14ac:dyDescent="0.2">
      <c r="A6" s="111"/>
      <c r="B6" s="117"/>
      <c r="C6" s="85">
        <v>2016</v>
      </c>
      <c r="D6" s="85">
        <v>2017</v>
      </c>
      <c r="E6" s="85">
        <v>2017</v>
      </c>
      <c r="F6" s="118"/>
      <c r="G6" s="119"/>
      <c r="L6" s="5"/>
      <c r="M6" s="5"/>
    </row>
    <row r="7" spans="1:13" ht="18" customHeight="1" x14ac:dyDescent="0.2">
      <c r="A7" s="111"/>
      <c r="B7" s="117"/>
      <c r="C7" s="113" t="s">
        <v>104</v>
      </c>
      <c r="D7" s="114"/>
      <c r="E7" s="115"/>
      <c r="F7" s="118"/>
      <c r="G7" s="119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97">
        <v>2727.9973869999999</v>
      </c>
      <c r="D8" s="97">
        <v>2937.731342</v>
      </c>
      <c r="E8" s="97">
        <v>3730.6936810000002</v>
      </c>
      <c r="F8" s="13" t="s">
        <v>376</v>
      </c>
      <c r="G8" s="9">
        <v>1</v>
      </c>
      <c r="L8" s="5"/>
      <c r="M8" s="5"/>
    </row>
    <row r="9" spans="1:13" ht="25.5" x14ac:dyDescent="0.2">
      <c r="A9" s="10">
        <v>2</v>
      </c>
      <c r="B9" s="12" t="s">
        <v>383</v>
      </c>
      <c r="C9" s="98">
        <v>1140.178934</v>
      </c>
      <c r="D9" s="98">
        <v>1264.0901719999999</v>
      </c>
      <c r="E9" s="98">
        <v>1425.148195</v>
      </c>
      <c r="F9" s="14" t="s">
        <v>377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97">
        <v>1918.189942</v>
      </c>
      <c r="D10" s="97">
        <v>1606.3486009999999</v>
      </c>
      <c r="E10" s="97">
        <v>1774.775594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98">
        <v>12914.734195000001</v>
      </c>
      <c r="D11" s="98">
        <v>11631.113943</v>
      </c>
      <c r="E11" s="98">
        <v>14877.118017000001</v>
      </c>
      <c r="F11" s="14" t="s">
        <v>134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97">
        <v>738.62092600000005</v>
      </c>
      <c r="D12" s="97">
        <v>518.57796499999995</v>
      </c>
      <c r="E12" s="97">
        <v>958.27991199999997</v>
      </c>
      <c r="F12" s="13" t="s">
        <v>135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98">
        <v>465.02304800000002</v>
      </c>
      <c r="D13" s="98">
        <v>672.934168</v>
      </c>
      <c r="E13" s="98">
        <v>545.48718399999996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97">
        <v>4899.0877609999998</v>
      </c>
      <c r="D14" s="97">
        <v>5113.3287790000004</v>
      </c>
      <c r="E14" s="97">
        <v>5408.9425460000002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98">
        <v>1508.6054039999999</v>
      </c>
      <c r="D15" s="98">
        <v>1055.8765370000001</v>
      </c>
      <c r="E15" s="98">
        <v>1321.733209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97">
        <v>9518.8656370000008</v>
      </c>
      <c r="D16" s="97">
        <v>7303.4525990000002</v>
      </c>
      <c r="E16" s="97">
        <v>11889.927495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98">
        <v>1415.224375</v>
      </c>
      <c r="D17" s="98">
        <v>688.58475699999997</v>
      </c>
      <c r="E17" s="98">
        <v>1268.9217920000001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99"/>
      <c r="D18" s="99"/>
      <c r="E18" s="99"/>
      <c r="F18" s="20" t="s">
        <v>16</v>
      </c>
      <c r="G18" s="18">
        <v>11</v>
      </c>
      <c r="L18" s="5"/>
      <c r="M18" s="5"/>
    </row>
    <row r="19" spans="1:13" ht="19.5" customHeight="1" thickBot="1" x14ac:dyDescent="0.25">
      <c r="A19" s="21"/>
      <c r="B19" s="22" t="s">
        <v>103</v>
      </c>
      <c r="C19" s="100">
        <f>SUM(C8:C18)</f>
        <v>37246.527608999997</v>
      </c>
      <c r="D19" s="100">
        <f>SUM(D8:D18)</f>
        <v>32792.038863000002</v>
      </c>
      <c r="E19" s="100">
        <f>SUM(E8:E18)</f>
        <v>43201.02762500001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79"/>
      <c r="D20" s="79"/>
      <c r="E20" s="79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2017-08-31T10:51:27Z</cp:lastPrinted>
  <dcterms:created xsi:type="dcterms:W3CDTF">2016-08-11T05:20:00Z</dcterms:created>
  <dcterms:modified xsi:type="dcterms:W3CDTF">2017-09-12T06:57:42Z</dcterms:modified>
</cp:coreProperties>
</file>