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 tabRatio="701"/>
  </bookViews>
  <sheets>
    <sheet name="الفهرس Index" sheetId="15" r:id="rId1"/>
    <sheet name="1" sheetId="5" r:id="rId2"/>
    <sheet name="2" sheetId="31" r:id="rId3"/>
    <sheet name="2.1" sheetId="11" r:id="rId4"/>
    <sheet name="2.2" sheetId="17" r:id="rId5"/>
    <sheet name="2.3" sheetId="18" r:id="rId6"/>
    <sheet name="3" sheetId="19" r:id="rId7"/>
    <sheet name="3.1" sheetId="20" r:id="rId8"/>
    <sheet name="3.2" sheetId="21" r:id="rId9"/>
    <sheet name="3.3" sheetId="22" r:id="rId10"/>
    <sheet name="3.4" sheetId="23" r:id="rId11"/>
    <sheet name="3.5" sheetId="24" r:id="rId12"/>
    <sheet name="3.6" sheetId="30" r:id="rId13"/>
    <sheet name="4" sheetId="25" r:id="rId14"/>
    <sheet name="5" sheetId="26" r:id="rId15"/>
    <sheet name="6" sheetId="28" r:id="rId16"/>
  </sheets>
  <definedNames>
    <definedName name="_xlnm.Print_Area" localSheetId="1">'1'!$A$1:$E$20</definedName>
    <definedName name="_xlnm.Print_Area" localSheetId="2">'2'!$A$1:$E$20</definedName>
    <definedName name="_xlnm.Print_Area" localSheetId="3">'2.1'!$A$1:$H$29</definedName>
    <definedName name="_xlnm.Print_Area" localSheetId="4">'2.2'!$A$1:$H$19</definedName>
    <definedName name="_xlnm.Print_Area" localSheetId="5">'2.3'!$A$1:$H$156</definedName>
    <definedName name="_xlnm.Print_Area" localSheetId="6">'3'!$A$1:$E$20</definedName>
    <definedName name="_xlnm.Print_Area" localSheetId="7">'3.1'!$A$1:$H$29</definedName>
    <definedName name="_xlnm.Print_Area" localSheetId="8">'3.2'!$A$1:$H$19</definedName>
    <definedName name="_xlnm.Print_Area" localSheetId="9">'3.3'!$A$1:$H$153</definedName>
    <definedName name="_xlnm.Print_Area" localSheetId="10">'3.4'!$A$1:$H$11</definedName>
    <definedName name="_xlnm.Print_Area" localSheetId="11">'3.5'!$A$1:$H$11</definedName>
    <definedName name="_xlnm.Print_Area" localSheetId="12">'3.6'!$A$1:$H$45</definedName>
    <definedName name="_xlnm.Print_Area" localSheetId="13">'4'!$A$1:$G$21</definedName>
    <definedName name="_xlnm.Print_Area" localSheetId="14">'5'!$A$1:$E$18</definedName>
    <definedName name="_xlnm.Print_Area" localSheetId="15">'6'!$A$1:$M$14</definedName>
    <definedName name="_xlnm.Print_Area" localSheetId="0">'الفهرس Index'!$A$1:$E$21</definedName>
    <definedName name="_xlnm.Print_Titles" localSheetId="5">'2.3'!$1:$7</definedName>
    <definedName name="_xlnm.Print_Titles" localSheetId="9">'3.3'!$1:$7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C155" i="18" l="1"/>
  <c r="D155" i="18"/>
  <c r="E155" i="18"/>
  <c r="C19" i="30"/>
  <c r="D19" i="30"/>
  <c r="E19" i="30"/>
  <c r="C20" i="25" l="1"/>
  <c r="B20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9" i="25"/>
  <c r="B9" i="25"/>
  <c r="C8" i="25"/>
  <c r="B8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F9" i="25" s="1"/>
  <c r="D8" i="25"/>
  <c r="F11" i="25" l="1"/>
  <c r="F13" i="25"/>
  <c r="F15" i="25"/>
  <c r="F17" i="25"/>
  <c r="F19" i="25"/>
  <c r="F20" i="25"/>
  <c r="F8" i="25"/>
  <c r="F10" i="25"/>
  <c r="F12" i="25"/>
  <c r="F14" i="25"/>
  <c r="F16" i="25"/>
  <c r="F18" i="25"/>
  <c r="I14" i="28"/>
  <c r="H14" i="28"/>
  <c r="E14" i="28"/>
  <c r="D14" i="28"/>
  <c r="C14" i="28"/>
  <c r="B14" i="28"/>
  <c r="G13" i="28"/>
  <c r="K13" i="28" s="1"/>
  <c r="F13" i="28"/>
  <c r="J13" i="28" s="1"/>
  <c r="G12" i="28"/>
  <c r="K12" i="28" s="1"/>
  <c r="F12" i="28"/>
  <c r="J12" i="28" s="1"/>
  <c r="G11" i="28"/>
  <c r="K11" i="28" s="1"/>
  <c r="F11" i="28"/>
  <c r="J11" i="28" s="1"/>
  <c r="G10" i="28"/>
  <c r="K10" i="28" s="1"/>
  <c r="F10" i="28"/>
  <c r="J10" i="28" s="1"/>
  <c r="G9" i="28"/>
  <c r="F9" i="28"/>
  <c r="F14" i="28" s="1"/>
  <c r="D17" i="26"/>
  <c r="D16" i="26"/>
  <c r="D15" i="26"/>
  <c r="D14" i="26"/>
  <c r="D13" i="26"/>
  <c r="D12" i="26"/>
  <c r="D11" i="26"/>
  <c r="D10" i="26"/>
  <c r="D9" i="26"/>
  <c r="D8" i="26"/>
  <c r="E29" i="30"/>
  <c r="D29" i="30"/>
  <c r="C29" i="30"/>
  <c r="E8" i="30"/>
  <c r="D8" i="30"/>
  <c r="C8" i="30"/>
  <c r="E11" i="24"/>
  <c r="D11" i="24"/>
  <c r="C11" i="24"/>
  <c r="E11" i="23"/>
  <c r="D11" i="23"/>
  <c r="C11" i="23"/>
  <c r="E153" i="22"/>
  <c r="D153" i="22"/>
  <c r="C153" i="22"/>
  <c r="E19" i="21"/>
  <c r="D19" i="21"/>
  <c r="C19" i="21"/>
  <c r="E29" i="20"/>
  <c r="D29" i="20"/>
  <c r="C29" i="20"/>
  <c r="E19" i="17"/>
  <c r="D19" i="17"/>
  <c r="C19" i="17"/>
  <c r="E29" i="11"/>
  <c r="D29" i="11"/>
  <c r="C29" i="11"/>
  <c r="G14" i="28" l="1"/>
  <c r="K9" i="28"/>
  <c r="K14" i="28" s="1"/>
  <c r="J9" i="28"/>
  <c r="J14" i="28" s="1"/>
  <c r="C45" i="30"/>
  <c r="E45" i="30"/>
  <c r="D45" i="30"/>
</calcChain>
</file>

<file path=xl/sharedStrings.xml><?xml version="1.0" encoding="utf-8"?>
<sst xmlns="http://schemas.openxmlformats.org/spreadsheetml/2006/main" count="1147" uniqueCount="627">
  <si>
    <t>المجموع</t>
  </si>
  <si>
    <t>Total</t>
  </si>
  <si>
    <t>دول مجلس التعاون الخليجي</t>
  </si>
  <si>
    <t>1</t>
  </si>
  <si>
    <t>2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</si>
  <si>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</si>
  <si>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</si>
  <si>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</si>
  <si>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</si>
  <si>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</si>
  <si>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</si>
  <si>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</si>
  <si>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</si>
  <si>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</si>
  <si>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</si>
  <si>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</si>
  <si>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</si>
  <si>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</si>
  <si>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</si>
  <si>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</si>
  <si>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</si>
  <si>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</si>
  <si>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</si>
  <si>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</si>
  <si>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</si>
  <si>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</si>
  <si>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</si>
  <si>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</si>
  <si>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</si>
  <si>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</si>
  <si>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</si>
  <si>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</si>
  <si>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</si>
  <si>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</si>
  <si>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</si>
  <si>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</si>
  <si>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</si>
  <si>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</si>
  <si>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</si>
  <si>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</si>
  <si>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</si>
  <si>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</si>
  <si>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</si>
  <si>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</si>
  <si>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</si>
  <si>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</si>
  <si>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</si>
  <si>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2.1</t>
  </si>
  <si>
    <t>2.2</t>
  </si>
  <si>
    <t>2.3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</si>
  <si>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</si>
  <si>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</si>
  <si>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</si>
  <si>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</si>
  <si>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</si>
  <si>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</si>
  <si>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</si>
  <si>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</si>
  <si>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</si>
  <si>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</si>
  <si>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</si>
  <si>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</si>
  <si>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</si>
  <si>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</si>
  <si>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</si>
  <si>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</si>
  <si>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</si>
  <si>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</si>
  <si>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</si>
  <si>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</si>
  <si>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</si>
  <si>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</si>
  <si>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</si>
  <si>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</si>
  <si>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</si>
  <si>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</si>
  <si>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</si>
  <si>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</si>
  <si>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</si>
  <si>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</si>
  <si>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</si>
  <si>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</si>
  <si>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</si>
  <si>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</si>
  <si>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</si>
  <si>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</si>
  <si>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</si>
  <si>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</si>
  <si>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</si>
  <si>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</si>
  <si>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</si>
  <si>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</si>
  <si>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</si>
  <si>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</si>
  <si>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</si>
  <si>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</si>
  <si>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</si>
  <si>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</si>
  <si>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</si>
  <si>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</si>
  <si>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</si>
  <si>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</si>
  <si>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</si>
  <si>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</si>
  <si>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</si>
  <si>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</si>
  <si>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</si>
  <si>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</si>
  <si>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</si>
  <si>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</si>
  <si>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</si>
  <si>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</si>
  <si>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</si>
  <si>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</si>
  <si>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</si>
  <si>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</si>
  <si>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</si>
  <si>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</si>
  <si>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</si>
  <si>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</si>
  <si>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</si>
  <si>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</si>
  <si>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</si>
  <si>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</si>
  <si>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</si>
  <si>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</si>
  <si>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</si>
  <si>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</si>
  <si>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</si>
  <si>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</si>
  <si>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</si>
  <si>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</si>
  <si>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</si>
  <si>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</si>
  <si>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</si>
  <si>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</si>
  <si>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</si>
  <si>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</si>
  <si>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</si>
  <si>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</si>
  <si>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</si>
  <si>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</si>
  <si>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</si>
  <si>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</si>
  <si>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</si>
  <si>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</si>
  <si>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</si>
  <si>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</si>
  <si>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</si>
  <si>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</si>
  <si>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</si>
  <si>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</si>
  <si>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</si>
  <si>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</si>
  <si>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</si>
  <si>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</si>
  <si>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</si>
  <si>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</si>
  <si>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</si>
  <si>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</si>
  <si>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</si>
  <si>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</si>
  <si>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</si>
  <si>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</si>
  <si>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</si>
  <si>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</si>
  <si>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</si>
  <si>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</si>
  <si>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</si>
  <si>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</si>
  <si>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</si>
  <si>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</si>
  <si>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</si>
  <si>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</si>
  <si>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</si>
  <si>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</si>
  <si>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</si>
  <si>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</si>
  <si>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</si>
  <si>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</si>
  <si>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</si>
  <si>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</si>
  <si>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</si>
  <si>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</si>
  <si>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</si>
  <si>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</si>
  <si>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</si>
  <si>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</si>
  <si>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</si>
  <si>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</si>
  <si>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</si>
  <si>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</si>
  <si>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</si>
  <si>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</si>
  <si>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</si>
  <si>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</si>
  <si>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</si>
  <si>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</si>
  <si>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</si>
  <si>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</si>
  <si>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</si>
  <si>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</si>
  <si>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</si>
  <si>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</si>
  <si>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</si>
  <si>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</si>
  <si>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</si>
  <si>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</si>
  <si>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</si>
  <si>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</si>
  <si>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</si>
  <si>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</si>
  <si>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</si>
  <si>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</si>
  <si>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</si>
  <si>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</si>
  <si>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</si>
  <si>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</si>
  <si>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</si>
  <si>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</si>
  <si>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</si>
  <si>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</si>
  <si>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</si>
  <si>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</si>
  <si>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</si>
  <si>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</si>
  <si>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</si>
  <si>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</si>
  <si>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</si>
  <si>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</si>
  <si>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</si>
  <si>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</si>
  <si>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</si>
  <si>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</si>
  <si>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</si>
  <si>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</si>
  <si>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</si>
  <si>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</si>
  <si>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</si>
  <si>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</si>
  <si>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</si>
  <si>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</si>
  <si>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</si>
  <si>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</si>
  <si>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</si>
  <si>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</si>
  <si>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</si>
  <si>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</si>
  <si>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</si>
  <si>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</si>
  <si>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</si>
  <si>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</si>
  <si>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</si>
  <si>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</si>
  <si>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</si>
  <si>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</si>
  <si>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</si>
  <si>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</si>
  <si>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</si>
  <si>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</si>
  <si>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</si>
  <si>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</si>
  <si>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</si>
  <si>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</si>
  <si>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</si>
  <si>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</si>
  <si>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</si>
  <si>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</si>
  <si>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</si>
  <si>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</si>
  <si>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</si>
  <si>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</si>
  <si>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</si>
  <si>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</si>
  <si>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</si>
  <si>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</si>
  <si>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</si>
  <si>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</si>
  <si>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</si>
  <si>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</si>
  <si>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</si>
  <si>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</si>
  <si>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</si>
  <si>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</si>
  <si>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</si>
  <si>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</si>
  <si>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</si>
  <si>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</si>
  <si>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</si>
  <si>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</si>
  <si>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</si>
  <si>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</si>
  <si>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</si>
  <si>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</si>
  <si>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</si>
  <si>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</si>
  <si>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</si>
  <si>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</si>
  <si>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كازاخستان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</si>
  <si>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</si>
  <si>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</si>
  <si>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</si>
  <si>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</si>
  <si>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</si>
  <si>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</si>
  <si>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</si>
  <si>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</si>
  <si>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</si>
  <si>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</si>
  <si>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</si>
  <si>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</si>
  <si>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</si>
  <si>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Yanbu  Port</t>
  </si>
  <si>
    <t>Jubail Port</t>
  </si>
  <si>
    <t>Jizan Port</t>
  </si>
  <si>
    <t>Deba Port</t>
  </si>
  <si>
    <t>Ras Tannorah Port</t>
  </si>
  <si>
    <t>Ras Alkhair Port</t>
  </si>
  <si>
    <t>Taif airport</t>
  </si>
  <si>
    <t>سلوفاكيا</t>
  </si>
  <si>
    <t>البوسنة والهرسك</t>
  </si>
  <si>
    <t>كرواتيا</t>
  </si>
  <si>
    <t>صربيا</t>
  </si>
  <si>
    <t>بورتريكو</t>
  </si>
  <si>
    <t>سان مارينو</t>
  </si>
  <si>
    <t>أوزباكستان</t>
  </si>
  <si>
    <t>بيلاروس</t>
  </si>
  <si>
    <t>مقدونيا</t>
  </si>
  <si>
    <t>سوازى لاند</t>
  </si>
  <si>
    <t>مولدافيا</t>
  </si>
  <si>
    <t>هاييتي</t>
  </si>
  <si>
    <t>كوبا</t>
  </si>
  <si>
    <t>ليسوتو</t>
  </si>
  <si>
    <t>2016</t>
  </si>
  <si>
    <t>كونجو</t>
  </si>
  <si>
    <t>مالي</t>
  </si>
  <si>
    <t>بنين (داهومي)</t>
  </si>
  <si>
    <t>راوندى</t>
  </si>
  <si>
    <t>Gulf Cooperation Council (GCC)</t>
  </si>
  <si>
    <t>Arab League, excl. the GCC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</si>
  <si>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</si>
  <si>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</si>
  <si>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</si>
  <si>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</si>
  <si>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</si>
  <si>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بروناي دار السلام</t>
  </si>
  <si>
    <t>2017</t>
  </si>
  <si>
    <t>الصادرات السلعية، شهري</t>
  </si>
  <si>
    <t>3.1</t>
  </si>
  <si>
    <t>3.2</t>
  </si>
  <si>
    <t>3.3</t>
  </si>
  <si>
    <t>3.4</t>
  </si>
  <si>
    <t>3.5</t>
  </si>
  <si>
    <t>3.6</t>
  </si>
  <si>
    <t>Merchandise Exports, Monthly</t>
  </si>
  <si>
    <t>Non-Oil Exports by Section</t>
  </si>
  <si>
    <t>Non-Oil Exports by Groups of Countries</t>
  </si>
  <si>
    <t>Non-Oil Exports by Country</t>
  </si>
  <si>
    <t>الصادرات غير البترولية حسب الأقسام</t>
  </si>
  <si>
    <t>الصادرات غير البترولية حسب مجموعات الدول</t>
  </si>
  <si>
    <t>الصادرات غير البترولية حسب الدول</t>
  </si>
  <si>
    <t>الصادرات السلعية، شهريا</t>
  </si>
  <si>
    <t>الصادرات غير البترولية حسب الاقسام</t>
  </si>
  <si>
    <t>ملاوي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</si>
  <si>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</si>
  <si>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</si>
  <si>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</si>
  <si>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</si>
  <si>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</si>
  <si>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</si>
  <si>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</si>
  <si>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</si>
  <si>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</si>
  <si>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</si>
  <si>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</si>
  <si>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</si>
  <si>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</si>
  <si>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</si>
  <si>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</si>
  <si>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</si>
  <si>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</si>
  <si>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</si>
  <si>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</si>
  <si>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</si>
  <si>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</si>
  <si>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</si>
  <si>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</si>
  <si>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</si>
  <si>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</si>
  <si>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</si>
  <si>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</si>
  <si>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</si>
  <si>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</si>
  <si>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</si>
  <si>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</si>
  <si>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</si>
  <si>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</si>
  <si>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</si>
  <si>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</si>
  <si>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</si>
  <si>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</si>
  <si>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</si>
  <si>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</si>
  <si>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</si>
  <si>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</si>
  <si>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</si>
  <si>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</si>
  <si>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</si>
  <si>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</si>
  <si>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</si>
  <si>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</si>
  <si>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</si>
  <si>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</si>
  <si>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</si>
  <si>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</si>
  <si>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</si>
  <si>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</si>
  <si>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COTE DIVOIRE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</si>
  <si>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</si>
  <si>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</si>
  <si>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</si>
  <si>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</si>
  <si>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</si>
  <si>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</si>
  <si>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</si>
  <si>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</si>
  <si>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</si>
  <si>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</si>
  <si>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</si>
  <si>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CONGO,THE DEMOCRATIC REPUBLIC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</si>
  <si>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</si>
  <si>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</si>
  <si>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</si>
  <si>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</si>
  <si>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</si>
  <si>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</si>
  <si>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</si>
  <si>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</si>
  <si>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</si>
  <si>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</si>
  <si>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</si>
  <si>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</si>
  <si>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</si>
  <si>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</si>
  <si>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</si>
  <si>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</si>
  <si>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</si>
  <si>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</si>
  <si>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</si>
  <si>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HAITI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</si>
  <si>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</si>
  <si>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</si>
  <si>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</si>
  <si>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</si>
  <si>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</si>
  <si>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</si>
  <si>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</si>
  <si>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</si>
  <si>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</si>
  <si>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</si>
  <si>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</si>
  <si>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</si>
  <si>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</si>
  <si>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</si>
  <si>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</si>
  <si>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</si>
  <si>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</si>
  <si>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</si>
  <si>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</si>
  <si>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</si>
  <si>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</si>
  <si>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</si>
  <si>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</si>
  <si>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</si>
  <si>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</si>
  <si>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</si>
  <si>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MALAWI</t>
  </si>
  <si>
    <t>ROMANIA</t>
  </si>
  <si>
    <t>CAMBODIA</t>
  </si>
  <si>
    <t>MADAGASCAR</t>
  </si>
  <si>
    <t>URUGUAY</t>
  </si>
  <si>
    <t>BRUNEI DARUSSALAM</t>
  </si>
  <si>
    <t>GABON</t>
  </si>
  <si>
    <t>CROATIA</t>
  </si>
  <si>
    <t>BELARUS</t>
  </si>
  <si>
    <t>UZBEKISTAN</t>
  </si>
  <si>
    <t>LESOTHO</t>
  </si>
  <si>
    <t>ALBANIA</t>
  </si>
  <si>
    <t>الاتحاد الأوربي</t>
  </si>
  <si>
    <t>ايسـلاند</t>
  </si>
  <si>
    <t>E.D.,N.E.S</t>
  </si>
  <si>
    <t>SYRIA</t>
  </si>
  <si>
    <t>PUERTO RICO</t>
  </si>
  <si>
    <t>LUXEMBOURG</t>
  </si>
  <si>
    <t>COSTA RICA</t>
  </si>
  <si>
    <t>DOMINICA</t>
  </si>
  <si>
    <t>KAZAKHSTAN</t>
  </si>
  <si>
    <t>ICELAND</t>
  </si>
  <si>
    <t>LATVIA</t>
  </si>
  <si>
    <t>BOSNIA&amp;HERZEGOVINA</t>
  </si>
  <si>
    <t>MOLDOVA</t>
  </si>
  <si>
    <t>NORTH KOREA</t>
  </si>
  <si>
    <t>HONDURAS</t>
  </si>
  <si>
    <t>MACEDONIA</t>
  </si>
  <si>
    <t>SAN MARINO</t>
  </si>
  <si>
    <t>SWAZILAND</t>
  </si>
  <si>
    <t>Jeddah Islamic Sea Port</t>
  </si>
  <si>
    <t>King Abdullah Seaport</t>
  </si>
  <si>
    <t>King khalid International Airport</t>
  </si>
  <si>
    <t>Wadea airport  (najran)</t>
  </si>
  <si>
    <t>Qassim airport</t>
  </si>
  <si>
    <t>Tabok airport</t>
  </si>
  <si>
    <t>Abha airport</t>
  </si>
  <si>
    <t>air port madainh</t>
  </si>
  <si>
    <t>Jeddah Parcels post</t>
  </si>
  <si>
    <t>Al Riyadh parcels post</t>
  </si>
  <si>
    <t>DAMAM PARCELS</t>
  </si>
  <si>
    <t>Dammam Parcels post</t>
  </si>
  <si>
    <t>Al madenah parcels post</t>
  </si>
  <si>
    <t>زمبابوي</t>
  </si>
  <si>
    <t>ZIMBABWE</t>
  </si>
  <si>
    <t>نيكراجوا</t>
  </si>
  <si>
    <t>NICARAGUA</t>
  </si>
  <si>
    <t>Sultanate Of Oman</t>
  </si>
  <si>
    <t>جزر القمر</t>
  </si>
  <si>
    <t>النيجر</t>
  </si>
  <si>
    <t>بوليفيا</t>
  </si>
  <si>
    <t>COMOROS</t>
  </si>
  <si>
    <t>NIGER</t>
  </si>
  <si>
    <t>BOLIVIA</t>
  </si>
  <si>
    <t>موناكو</t>
  </si>
  <si>
    <t>MONACO</t>
  </si>
  <si>
    <t>الميزان التجاري غير البترولي</t>
  </si>
  <si>
    <t>اروبا</t>
  </si>
  <si>
    <t>ARUBA</t>
  </si>
  <si>
    <t>مطار الجوف</t>
  </si>
  <si>
    <t>Al Jawf airport</t>
  </si>
  <si>
    <t>غينيا بيساو</t>
  </si>
  <si>
    <t>GUINEA-BISSAU</t>
  </si>
  <si>
    <t>جمهورية افريقيا الوسطى</t>
  </si>
  <si>
    <t>CENTRAL AFRICAN REPUBLIC</t>
  </si>
  <si>
    <t>ارميـنيا</t>
  </si>
  <si>
    <t>ARMENIA</t>
  </si>
  <si>
    <t>جزر فيجى</t>
  </si>
  <si>
    <t>FIJI</t>
  </si>
  <si>
    <t>غينيا الاستوائية</t>
  </si>
  <si>
    <t>EQUATORIAL GUINEA</t>
  </si>
  <si>
    <t>بنما</t>
  </si>
  <si>
    <t>PANAMA</t>
  </si>
  <si>
    <t>طاجاكستان</t>
  </si>
  <si>
    <t>TAJIKISTAN</t>
  </si>
  <si>
    <t>قرقيزيا</t>
  </si>
  <si>
    <t>KYRGYZSTAN</t>
  </si>
  <si>
    <t>مـكـاو</t>
  </si>
  <si>
    <t>MACAO</t>
  </si>
  <si>
    <t>نوفمبر / Nov</t>
  </si>
  <si>
    <t>غيانا</t>
  </si>
  <si>
    <t>GUYANA</t>
  </si>
  <si>
    <t>جزر كوك</t>
  </si>
  <si>
    <t>COOK ISLANDS</t>
  </si>
  <si>
    <t>فينزولا</t>
  </si>
  <si>
    <t>VENEZUELA</t>
  </si>
  <si>
    <t>نيثرلاندز انتيليز</t>
  </si>
  <si>
    <t>NETHERLANDS ANTILLES</t>
  </si>
  <si>
    <t>ساو تومي وبرينسيبي</t>
  </si>
  <si>
    <t>SAO TOME AND PRINCIPE</t>
  </si>
  <si>
    <t>تركمانستان</t>
  </si>
  <si>
    <t>TURKMENISTAN</t>
  </si>
  <si>
    <t>بروندى</t>
  </si>
  <si>
    <t>BURUNDI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</si>
  <si>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</si>
  <si>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</si>
  <si>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</si>
  <si>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</si>
  <si>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</si>
  <si>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</si>
  <si>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</si>
  <si>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</si>
  <si>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</si>
  <si>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</si>
  <si>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</si>
  <si>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</si>
  <si>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</si>
  <si>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</si>
  <si>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</si>
  <si>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</si>
  <si>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</si>
  <si>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</si>
  <si>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</si>
  <si>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</si>
  <si>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</si>
  <si>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دهون وشحوم وزيوت وشموع نباتية وحيوانية والدهون المحضرة للأكل</t>
  </si>
  <si>
    <t>منتجات صناعة الأغذية والمشروبات والخل و التبغ و أبدال تبغ مصنعة</t>
  </si>
  <si>
    <t>منتجات الصناعات الكيماوية وما يتصل بها</t>
  </si>
  <si>
    <t>اللدائن والمطاط ومصنوعاتهما</t>
  </si>
  <si>
    <t>جلود خام، ومدبوغة وفراء ومصنوعاتها</t>
  </si>
  <si>
    <t>الأخشاب ومصنوعاته -الفحم الخشبي  -الفلين</t>
  </si>
  <si>
    <t>الورق ومصنوعاته والمواد المستعملة في صناعته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</si>
  <si>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</si>
  <si>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</si>
  <si>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مصنوعات من حجر وجبس أو اسمنت والميكا وخزف وفخار الزجاج ومصنوعاته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</si>
  <si>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</si>
  <si>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</si>
  <si>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</si>
  <si>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والواردات السلعية للمملكة العربية السعودية، ديسمبر 2017</t>
  </si>
  <si>
    <t>Merchandise Exports and Imports of Saudi Arabia, December 2017</t>
  </si>
  <si>
    <t>ديسمبر / Dec</t>
  </si>
  <si>
    <t>التبادل التجاري مع دول مجلس التعاون الخليجي خلال شهر ديسمبر (مليون ريال)</t>
  </si>
  <si>
    <t>Trade with the GCC Countries in December (Million Riyals)</t>
  </si>
  <si>
    <t>جزر مارشال</t>
  </si>
  <si>
    <t>MARSHALL ISLANDS</t>
  </si>
  <si>
    <t>مـنـغوليا</t>
  </si>
  <si>
    <t>MONGOLIA</t>
  </si>
  <si>
    <t>جزر فاروي</t>
  </si>
  <si>
    <t>FAROE ISLANDS</t>
  </si>
  <si>
    <t>سورينام</t>
  </si>
  <si>
    <t>SURINAME</t>
  </si>
  <si>
    <t>جزيره سـولومون</t>
  </si>
  <si>
    <t>SOLOMON ISLANDS</t>
  </si>
  <si>
    <t>جزر فيرجين البريطانية</t>
  </si>
  <si>
    <t>VIRGIN ISLANDS BRITISH</t>
  </si>
  <si>
    <t>Batha</t>
  </si>
  <si>
    <t>Riyadh(Dry Port)</t>
  </si>
  <si>
    <t>King Abdulaziz International Airpor</t>
  </si>
  <si>
    <t>مطار ابها</t>
  </si>
  <si>
    <t>مطار الوديعة ( نجران)</t>
  </si>
  <si>
    <t>مطار الأمير سلطان( تبوك)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</si>
</sst>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"/>
  </numFmts>
  <fonts count="2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9"/>
      <color theme="0"/>
      <name val="Neo Sans Arabic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37">
    <xf numFmtId="0" fontId="0" fillId="0" borderId="0" xfId="0"/>
    <xf numFmtId="0" fontId="5" fillId="0" borderId="0" xfId="0" applyFont="1"/>
    <xf numFmtId="0" fontId="8" fillId="0" borderId="0" xfId="1" applyFont="1" applyBorder="1" applyAlignment="1">
      <alignment horizontal="center"/>
    </xf>
    <xf numFmtId="0" fontId="5" fillId="0" borderId="0" xfId="1" applyFont="1"/>
    <xf numFmtId="0" fontId="10" fillId="2" borderId="0" xfId="1" applyFont="1" applyFill="1" applyBorder="1" applyAlignment="1">
      <alignment horizontal="center" vertical="center" wrapText="1" readingOrder="2"/>
    </xf>
    <xf numFmtId="0" fontId="10" fillId="2" borderId="0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right" vertical="center" wrapText="1" readingOrder="2"/>
    </xf>
    <xf numFmtId="0" fontId="11" fillId="4" borderId="2" xfId="1" applyFont="1" applyFill="1" applyBorder="1" applyAlignment="1">
      <alignment horizontal="right" vertical="center" wrapText="1" readingOrder="2"/>
    </xf>
    <xf numFmtId="0" fontId="11" fillId="3" borderId="1" xfId="1" applyFont="1" applyFill="1" applyBorder="1" applyAlignment="1">
      <alignment horizontal="left" vertical="center" wrapText="1"/>
    </xf>
    <xf numFmtId="0" fontId="11" fillId="4" borderId="2" xfId="1" applyFont="1" applyFill="1" applyBorder="1" applyAlignment="1">
      <alignment horizontal="left" vertical="center" wrapText="1"/>
    </xf>
    <xf numFmtId="0" fontId="10" fillId="2" borderId="9" xfId="1" applyFont="1" applyFill="1" applyBorder="1" applyAlignment="1">
      <alignment horizontal="center" vertical="center" wrapText="1" readingOrder="2"/>
    </xf>
    <xf numFmtId="0" fontId="10" fillId="2" borderId="11" xfId="1" applyFont="1" applyFill="1" applyBorder="1" applyAlignment="1">
      <alignment horizontal="center" vertical="center" wrapText="1" readingOrder="2"/>
    </xf>
    <xf numFmtId="0" fontId="11" fillId="4" borderId="18" xfId="1" applyFont="1" applyFill="1" applyBorder="1" applyAlignment="1">
      <alignment horizontal="center" vertical="center" wrapText="1" readingOrder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3" borderId="9" xfId="1" applyFont="1" applyFill="1" applyBorder="1" applyAlignment="1">
      <alignment horizontal="right" vertical="center" wrapText="1" readingOrder="2"/>
    </xf>
    <xf numFmtId="0" fontId="11" fillId="3" borderId="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3" fillId="4" borderId="19" xfId="1" applyFont="1" applyFill="1" applyBorder="1" applyAlignment="1">
      <alignment horizontal="right" vertical="center" wrapText="1" readingOrder="2"/>
    </xf>
    <xf numFmtId="0" fontId="13" fillId="4" borderId="19" xfId="1" applyFont="1" applyFill="1" applyBorder="1" applyAlignment="1">
      <alignment horizontal="left" vertical="center" wrapText="1"/>
    </xf>
    <xf numFmtId="0" fontId="11" fillId="4" borderId="19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right" vertical="center" readingOrder="2"/>
    </xf>
    <xf numFmtId="0" fontId="11" fillId="4" borderId="2" xfId="1" applyFont="1" applyFill="1" applyBorder="1" applyAlignment="1">
      <alignment horizontal="right" vertical="center" readingOrder="2"/>
    </xf>
    <xf numFmtId="0" fontId="10" fillId="2" borderId="0" xfId="1" quotePrefix="1" applyNumberFormat="1" applyFont="1" applyFill="1" applyBorder="1" applyAlignment="1">
      <alignment horizontal="center" vertical="center" readingOrder="2"/>
    </xf>
    <xf numFmtId="0" fontId="10" fillId="2" borderId="11" xfId="1" quotePrefix="1" applyNumberFormat="1" applyFont="1" applyFill="1" applyBorder="1" applyAlignment="1">
      <alignment horizontal="center" vertical="center" readingOrder="2"/>
    </xf>
    <xf numFmtId="0" fontId="10" fillId="2" borderId="10" xfId="1" applyFont="1" applyFill="1" applyBorder="1" applyAlignment="1">
      <alignment horizontal="center" vertical="center" wrapText="1" readingOrder="2"/>
    </xf>
    <xf numFmtId="0" fontId="11" fillId="3" borderId="20" xfId="1" applyFont="1" applyFill="1" applyBorder="1" applyAlignment="1">
      <alignment horizontal="right" vertical="center" readingOrder="2"/>
    </xf>
    <xf numFmtId="0" fontId="11" fillId="4" borderId="22" xfId="1" applyFont="1" applyFill="1" applyBorder="1" applyAlignment="1">
      <alignment horizontal="right" vertical="center" readingOrder="2"/>
    </xf>
    <xf numFmtId="0" fontId="13" fillId="4" borderId="23" xfId="1" applyFont="1" applyFill="1" applyBorder="1" applyAlignment="1">
      <alignment horizontal="right" vertical="center" wrapText="1" readingOrder="2"/>
    </xf>
    <xf numFmtId="0" fontId="15" fillId="5" borderId="12" xfId="0" quotePrefix="1" applyFont="1" applyFill="1" applyBorder="1" applyAlignment="1">
      <alignment horizontal="right" vertical="center" wrapText="1" indent="2" readingOrder="2"/>
    </xf>
    <xf numFmtId="0" fontId="15" fillId="3" borderId="12" xfId="0" quotePrefix="1" applyFont="1" applyFill="1" applyBorder="1" applyAlignment="1">
      <alignment horizontal="right" vertical="center" wrapText="1" indent="2" readingOrder="2"/>
    </xf>
    <xf numFmtId="0" fontId="14" fillId="0" borderId="0" xfId="3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16" xfId="1" applyFont="1" applyFill="1" applyBorder="1" applyAlignment="1">
      <alignment horizontal="center" vertical="center" wrapText="1" readingOrder="2"/>
    </xf>
    <xf numFmtId="0" fontId="11" fillId="3" borderId="1" xfId="1" applyFont="1" applyFill="1" applyBorder="1" applyAlignment="1">
      <alignment horizontal="right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righ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8" xfId="1" applyFont="1" applyFill="1" applyBorder="1" applyAlignment="1">
      <alignment horizontal="right" vertical="center" wrapText="1" readingOrder="1"/>
    </xf>
    <xf numFmtId="0" fontId="11" fillId="3" borderId="18" xfId="1" applyFont="1" applyFill="1" applyBorder="1" applyAlignment="1">
      <alignment horizontal="left" vertical="center" wrapText="1" readingOrder="1"/>
    </xf>
    <xf numFmtId="0" fontId="11" fillId="3" borderId="9" xfId="1" applyFont="1" applyFill="1" applyBorder="1" applyAlignment="1">
      <alignment horizontal="right" vertical="center" readingOrder="2"/>
    </xf>
    <xf numFmtId="0" fontId="13" fillId="4" borderId="19" xfId="1" applyFont="1" applyFill="1" applyBorder="1" applyAlignment="1">
      <alignment horizontal="right" vertical="center" readingOrder="2"/>
    </xf>
    <xf numFmtId="0" fontId="11" fillId="3" borderId="1" xfId="1" applyFont="1" applyFill="1" applyBorder="1" applyAlignment="1">
      <alignment horizontal="left" vertical="center"/>
    </xf>
    <xf numFmtId="0" fontId="11" fillId="4" borderId="2" xfId="1" applyFont="1" applyFill="1" applyBorder="1" applyAlignment="1">
      <alignment horizontal="left" vertical="center"/>
    </xf>
    <xf numFmtId="0" fontId="11" fillId="3" borderId="9" xfId="1" applyFont="1" applyFill="1" applyBorder="1" applyAlignment="1">
      <alignment horizontal="left" vertical="center"/>
    </xf>
    <xf numFmtId="0" fontId="13" fillId="4" borderId="19" xfId="1" applyFont="1" applyFill="1" applyBorder="1" applyAlignment="1">
      <alignment horizontal="left" vertical="center"/>
    </xf>
    <xf numFmtId="0" fontId="13" fillId="7" borderId="2" xfId="1" applyFont="1" applyFill="1" applyBorder="1" applyAlignment="1">
      <alignment horizontal="center" vertical="center" wrapText="1" readingOrder="1"/>
    </xf>
    <xf numFmtId="1" fontId="11" fillId="3" borderId="1" xfId="1" applyNumberFormat="1" applyFont="1" applyFill="1" applyBorder="1" applyAlignment="1">
      <alignment horizontal="center" vertical="center" readingOrder="1"/>
    </xf>
    <xf numFmtId="1" fontId="11" fillId="4" borderId="2" xfId="1" applyNumberFormat="1" applyFont="1" applyFill="1" applyBorder="1" applyAlignment="1">
      <alignment horizontal="center" vertical="center" readingOrder="1"/>
    </xf>
    <xf numFmtId="1" fontId="11" fillId="3" borderId="18" xfId="1" applyNumberFormat="1" applyFont="1" applyFill="1" applyBorder="1" applyAlignment="1">
      <alignment horizontal="center" vertical="center" readingOrder="1"/>
    </xf>
    <xf numFmtId="1" fontId="11" fillId="4" borderId="18" xfId="1" applyNumberFormat="1" applyFont="1" applyFill="1" applyBorder="1" applyAlignment="1">
      <alignment horizontal="center" vertical="center" readingOrder="1"/>
    </xf>
    <xf numFmtId="0" fontId="13" fillId="7" borderId="2" xfId="1" applyFont="1" applyFill="1" applyBorder="1" applyAlignment="1">
      <alignment horizontal="left" vertical="center"/>
    </xf>
    <xf numFmtId="0" fontId="13" fillId="7" borderId="2" xfId="1" applyFont="1" applyFill="1" applyBorder="1" applyAlignment="1">
      <alignment horizontal="right" vertical="center" readingOrder="2"/>
    </xf>
    <xf numFmtId="0" fontId="8" fillId="0" borderId="0" xfId="1" applyFont="1" applyBorder="1" applyAlignment="1">
      <alignment horizontal="left"/>
    </xf>
    <xf numFmtId="0" fontId="8" fillId="0" borderId="0" xfId="1" applyFont="1" applyBorder="1" applyAlignment="1">
      <alignment horizontal="left" vertical="center"/>
    </xf>
    <xf numFmtId="0" fontId="16" fillId="2" borderId="9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8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10" fillId="2" borderId="0" xfId="1" applyFont="1" applyFill="1" applyBorder="1" applyAlignment="1">
      <alignment horizontal="center" vertical="center" wrapText="1" readingOrder="2"/>
    </xf>
    <xf numFmtId="0" fontId="10" fillId="2" borderId="0" xfId="1" applyFont="1" applyFill="1" applyBorder="1" applyAlignment="1">
      <alignment horizontal="center" vertical="center" wrapText="1" readingOrder="1"/>
    </xf>
    <xf numFmtId="164" fontId="17" fillId="0" borderId="0" xfId="0" applyNumberFormat="1" applyFont="1"/>
    <xf numFmtId="0" fontId="7" fillId="6" borderId="12" xfId="0" quotePrefix="1" applyFont="1" applyFill="1" applyBorder="1" applyAlignment="1">
      <alignment horizontal="center" vertical="center" wrapText="1" readingOrder="2"/>
    </xf>
    <xf numFmtId="0" fontId="7" fillId="6" borderId="8" xfId="0" quotePrefix="1" applyFont="1" applyFill="1" applyBorder="1" applyAlignment="1">
      <alignment horizontal="center" vertical="center" wrapText="1" readingOrder="1"/>
    </xf>
    <xf numFmtId="0" fontId="15" fillId="3" borderId="8" xfId="0" quotePrefix="1" applyFont="1" applyFill="1" applyBorder="1" applyAlignment="1">
      <alignment horizontal="center" vertical="center" wrapText="1" readingOrder="1"/>
    </xf>
    <xf numFmtId="0" fontId="15" fillId="5" borderId="8" xfId="0" quotePrefix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164" fontId="11" fillId="3" borderId="1" xfId="1" applyNumberFormat="1" applyFont="1" applyFill="1" applyBorder="1" applyAlignment="1">
      <alignment horizontal="right" vertical="center" indent="2" readingOrder="1"/>
    </xf>
    <xf numFmtId="164" fontId="11" fillId="4" borderId="2" xfId="1" applyNumberFormat="1" applyFont="1" applyFill="1" applyBorder="1" applyAlignment="1">
      <alignment horizontal="right" vertical="center" indent="2" readingOrder="1"/>
    </xf>
    <xf numFmtId="164" fontId="13" fillId="4" borderId="19" xfId="1" applyNumberFormat="1" applyFont="1" applyFill="1" applyBorder="1" applyAlignment="1">
      <alignment horizontal="right" vertical="center" indent="2" readingOrder="1"/>
    </xf>
    <xf numFmtId="164" fontId="11" fillId="3" borderId="9" xfId="1" applyNumberFormat="1" applyFont="1" applyFill="1" applyBorder="1" applyAlignment="1">
      <alignment horizontal="right" vertical="center" indent="2" readingOrder="1"/>
    </xf>
    <xf numFmtId="0" fontId="10" fillId="2" borderId="17" xfId="1" quotePrefix="1" applyFont="1" applyFill="1" applyBorder="1" applyAlignment="1">
      <alignment horizontal="center" vertical="center" wrapText="1" readingOrder="1"/>
    </xf>
    <xf numFmtId="164" fontId="13" fillId="7" borderId="2" xfId="1" applyNumberFormat="1" applyFont="1" applyFill="1" applyBorder="1" applyAlignment="1">
      <alignment horizontal="right" vertical="center" indent="2" readingOrder="1"/>
    </xf>
    <xf numFmtId="165" fontId="5" fillId="0" borderId="0" xfId="0" applyNumberFormat="1" applyFont="1"/>
    <xf numFmtId="1" fontId="11" fillId="3" borderId="1" xfId="1" applyNumberFormat="1" applyFont="1" applyFill="1" applyBorder="1" applyAlignment="1">
      <alignment horizontal="right" vertical="center" indent="2" readingOrder="1"/>
    </xf>
    <xf numFmtId="1" fontId="11" fillId="4" borderId="2" xfId="1" applyNumberFormat="1" applyFont="1" applyFill="1" applyBorder="1" applyAlignment="1">
      <alignment horizontal="right" vertical="center" indent="2" readingOrder="1"/>
    </xf>
    <xf numFmtId="1" fontId="11" fillId="3" borderId="9" xfId="1" applyNumberFormat="1" applyFont="1" applyFill="1" applyBorder="1" applyAlignment="1">
      <alignment horizontal="right" vertical="center" indent="2" readingOrder="1"/>
    </xf>
    <xf numFmtId="1" fontId="13" fillId="4" borderId="19" xfId="1" applyNumberFormat="1" applyFont="1" applyFill="1" applyBorder="1" applyAlignment="1">
      <alignment horizontal="right" vertical="center" indent="2" readingOrder="1"/>
    </xf>
    <xf numFmtId="164" fontId="8" fillId="0" borderId="0" xfId="1" applyNumberFormat="1" applyFont="1" applyBorder="1" applyAlignment="1">
      <alignment horizontal="center"/>
    </xf>
    <xf numFmtId="0" fontId="18" fillId="0" borderId="0" xfId="3" applyFont="1" applyBorder="1" applyAlignment="1">
      <alignment horizontal="center" vertical="center"/>
    </xf>
    <xf numFmtId="164" fontId="11" fillId="3" borderId="1" xfId="1" applyNumberFormat="1" applyFont="1" applyFill="1" applyBorder="1" applyAlignment="1">
      <alignment horizontal="center" vertical="center" wrapText="1" readingOrder="1"/>
    </xf>
    <xf numFmtId="164" fontId="11" fillId="4" borderId="2" xfId="1" applyNumberFormat="1" applyFont="1" applyFill="1" applyBorder="1" applyAlignment="1">
      <alignment horizontal="center" vertical="center" wrapText="1" readingOrder="1"/>
    </xf>
    <xf numFmtId="164" fontId="11" fillId="3" borderId="18" xfId="1" applyNumberFormat="1" applyFont="1" applyFill="1" applyBorder="1" applyAlignment="1">
      <alignment horizontal="center" vertical="center" wrapText="1" readingOrder="1"/>
    </xf>
    <xf numFmtId="164" fontId="11" fillId="4" borderId="18" xfId="1" applyNumberFormat="1" applyFont="1" applyFill="1" applyBorder="1" applyAlignment="1">
      <alignment horizontal="center" vertical="center" wrapText="1" readingOrder="1"/>
    </xf>
    <xf numFmtId="1" fontId="5" fillId="0" borderId="0" xfId="0" applyNumberFormat="1" applyFont="1"/>
    <xf numFmtId="0" fontId="11" fillId="4" borderId="1" xfId="1" applyFont="1" applyFill="1" applyBorder="1" applyAlignment="1">
      <alignment horizontal="right" vertical="center" readingOrder="2"/>
    </xf>
    <xf numFmtId="164" fontId="11" fillId="4" borderId="1" xfId="1" applyNumberFormat="1" applyFont="1" applyFill="1" applyBorder="1" applyAlignment="1">
      <alignment horizontal="right" vertical="center" indent="2" readingOrder="1"/>
    </xf>
    <xf numFmtId="0" fontId="11" fillId="4" borderId="1" xfId="1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center" vertical="center" wrapText="1" readingOrder="2"/>
    </xf>
    <xf numFmtId="0" fontId="20" fillId="2" borderId="5" xfId="0" applyFont="1" applyFill="1" applyBorder="1" applyAlignment="1">
      <alignment horizontal="center" vertical="center" wrapText="1" readingOrder="2"/>
    </xf>
    <xf numFmtId="0" fontId="20" fillId="2" borderId="5" xfId="0" applyFont="1" applyFill="1" applyBorder="1" applyAlignment="1">
      <alignment horizontal="center" vertical="center" wrapText="1" readingOrder="1"/>
    </xf>
    <xf numFmtId="0" fontId="19" fillId="2" borderId="6" xfId="0" applyFont="1" applyFill="1" applyBorder="1" applyAlignment="1">
      <alignment horizontal="center" vertical="center" wrapText="1" readingOrder="1"/>
    </xf>
    <xf numFmtId="164" fontId="11" fillId="3" borderId="1" xfId="1" applyNumberFormat="1" applyFont="1" applyFill="1" applyBorder="1" applyAlignment="1">
      <alignment horizontal="right" vertical="center" indent="3" readingOrder="1"/>
    </xf>
    <xf numFmtId="164" fontId="11" fillId="4" borderId="2" xfId="1" applyNumberFormat="1" applyFont="1" applyFill="1" applyBorder="1" applyAlignment="1">
      <alignment horizontal="right" vertical="center" indent="3" readingOrder="1"/>
    </xf>
    <xf numFmtId="164" fontId="11" fillId="3" borderId="9" xfId="1" applyNumberFormat="1" applyFont="1" applyFill="1" applyBorder="1" applyAlignment="1">
      <alignment horizontal="right" vertical="center" indent="3" readingOrder="1"/>
    </xf>
    <xf numFmtId="164" fontId="13" fillId="4" borderId="19" xfId="1" applyNumberFormat="1" applyFont="1" applyFill="1" applyBorder="1" applyAlignment="1">
      <alignment horizontal="right" vertical="center" indent="3" readingOrder="1"/>
    </xf>
    <xf numFmtId="164" fontId="11" fillId="3" borderId="1" xfId="1" applyNumberFormat="1" applyFont="1" applyFill="1" applyBorder="1" applyAlignment="1">
      <alignment horizontal="right" vertical="center" indent="3"/>
    </xf>
    <xf numFmtId="164" fontId="11" fillId="4" borderId="2" xfId="1" applyNumberFormat="1" applyFont="1" applyFill="1" applyBorder="1" applyAlignment="1">
      <alignment horizontal="right" vertical="center" indent="3"/>
    </xf>
    <xf numFmtId="164" fontId="11" fillId="3" borderId="9" xfId="1" applyNumberFormat="1" applyFont="1" applyFill="1" applyBorder="1" applyAlignment="1">
      <alignment horizontal="right" vertical="center" indent="3"/>
    </xf>
    <xf numFmtId="164" fontId="13" fillId="4" borderId="19" xfId="1" applyNumberFormat="1" applyFont="1" applyFill="1" applyBorder="1" applyAlignment="1">
      <alignment horizontal="right" vertical="center" indent="3"/>
    </xf>
    <xf numFmtId="0" fontId="21" fillId="6" borderId="7" xfId="3" applyFont="1" applyFill="1" applyBorder="1" applyAlignment="1">
      <alignment horizontal="right" vertical="center" readingOrder="2"/>
    </xf>
    <xf numFmtId="0" fontId="21" fillId="6" borderId="7" xfId="3" applyFont="1" applyFill="1" applyBorder="1" applyAlignment="1">
      <alignment horizontal="left" vertical="center" wrapText="1" readingOrder="1"/>
    </xf>
    <xf numFmtId="0" fontId="22" fillId="5" borderId="7" xfId="3" applyFont="1" applyFill="1" applyBorder="1" applyAlignment="1">
      <alignment horizontal="right" vertical="center" readingOrder="2"/>
    </xf>
    <xf numFmtId="0" fontId="22" fillId="5" borderId="7" xfId="3" applyFont="1" applyFill="1" applyBorder="1" applyAlignment="1">
      <alignment horizontal="left" vertical="center" wrapText="1" readingOrder="1"/>
    </xf>
    <xf numFmtId="0" fontId="22" fillId="3" borderId="7" xfId="3" applyFont="1" applyFill="1" applyBorder="1" applyAlignment="1">
      <alignment horizontal="right" vertical="center" readingOrder="2"/>
    </xf>
    <xf numFmtId="0" fontId="22" fillId="3" borderId="7" xfId="3" applyFont="1" applyFill="1" applyBorder="1" applyAlignment="1">
      <alignment horizontal="left" vertical="center" wrapText="1" readingOrder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 readingOrder="2"/>
    </xf>
    <xf numFmtId="0" fontId="10" fillId="2" borderId="11" xfId="1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 vertical="center" wrapText="1"/>
    </xf>
    <xf numFmtId="0" fontId="11" fillId="4" borderId="17" xfId="1" applyFont="1" applyFill="1" applyBorder="1" applyAlignment="1">
      <alignment horizontal="center" vertical="center" wrapText="1" readingOrder="1"/>
    </xf>
    <xf numFmtId="0" fontId="11" fillId="4" borderId="9" xfId="1" applyFont="1" applyFill="1" applyBorder="1" applyAlignment="1">
      <alignment horizontal="center" vertical="center" wrapText="1" readingOrder="1"/>
    </xf>
    <xf numFmtId="0" fontId="11" fillId="4" borderId="24" xfId="1" applyFont="1" applyFill="1" applyBorder="1" applyAlignment="1">
      <alignment horizontal="center" vertical="center" wrapText="1" readingOrder="1"/>
    </xf>
    <xf numFmtId="0" fontId="10" fillId="2" borderId="13" xfId="1" applyFont="1" applyFill="1" applyBorder="1" applyAlignment="1">
      <alignment horizontal="center" vertical="center" wrapText="1" readingOrder="2"/>
    </xf>
    <xf numFmtId="0" fontId="10" fillId="2" borderId="14" xfId="1" applyFont="1" applyFill="1" applyBorder="1" applyAlignment="1">
      <alignment horizontal="center" vertical="center" wrapText="1" readingOrder="2"/>
    </xf>
    <xf numFmtId="0" fontId="10" fillId="2" borderId="15" xfId="1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2"/>
    </xf>
    <xf numFmtId="0" fontId="10" fillId="2" borderId="9" xfId="1" applyFont="1" applyFill="1" applyBorder="1" applyAlignment="1">
      <alignment horizontal="center" vertical="center" wrapText="1" readingOrder="2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readingOrder="2"/>
    </xf>
    <xf numFmtId="0" fontId="10" fillId="2" borderId="0" xfId="1" applyFont="1" applyFill="1" applyBorder="1" applyAlignment="1">
      <alignment horizontal="center" vertical="center" readingOrder="2"/>
    </xf>
    <xf numFmtId="0" fontId="10" fillId="2" borderId="17" xfId="1" applyFont="1" applyFill="1" applyBorder="1" applyAlignment="1">
      <alignment horizontal="center" vertical="center" wrapText="1" readingOrder="2"/>
    </xf>
    <xf numFmtId="0" fontId="10" fillId="2" borderId="13" xfId="1" applyFont="1" applyFill="1" applyBorder="1" applyAlignment="1">
      <alignment horizontal="center" vertical="center" wrapText="1" readingOrder="1"/>
    </xf>
    <xf numFmtId="0" fontId="10" fillId="2" borderId="10" xfId="1" applyFont="1" applyFill="1" applyBorder="1" applyAlignment="1">
      <alignment horizontal="center" vertical="center" wrapText="1" readingOrder="1"/>
    </xf>
    <xf numFmtId="0" fontId="10" fillId="2" borderId="10" xfId="1" quotePrefix="1" applyNumberFormat="1" applyFont="1" applyFill="1" applyBorder="1" applyAlignment="1">
      <alignment horizontal="center" vertical="center" readingOrder="2"/>
    </xf>
    <xf numFmtId="0" fontId="10" fillId="2" borderId="11" xfId="1" quotePrefix="1" applyNumberFormat="1" applyFont="1" applyFill="1" applyBorder="1" applyAlignment="1">
      <alignment horizontal="center" vertical="center" readingOrder="2"/>
    </xf>
    <xf numFmtId="0" fontId="10" fillId="2" borderId="10" xfId="1" applyFont="1" applyFill="1" applyBorder="1" applyAlignment="1">
      <alignment horizontal="center" vertical="center" readingOrder="2"/>
    </xf>
    <xf numFmtId="0" fontId="10" fillId="2" borderId="11" xfId="1" applyFont="1" applyFill="1" applyBorder="1" applyAlignment="1">
      <alignment horizontal="center" vertical="center" readingOrder="2"/>
    </xf>
    <xf numFmtId="0" fontId="10" fillId="2" borderId="16" xfId="1" quotePrefix="1" applyNumberFormat="1" applyFont="1" applyFill="1" applyBorder="1" applyAlignment="1">
      <alignment horizontal="center" vertical="center" readingOrder="2"/>
    </xf>
    <xf numFmtId="0" fontId="10" fillId="2" borderId="21" xfId="1" quotePrefix="1" applyNumberFormat="1" applyFont="1" applyFill="1" applyBorder="1" applyAlignment="1">
      <alignment horizontal="center" vertical="center" readingOrder="2"/>
    </xf>
    <xf numFmtId="0" fontId="10" fillId="2" borderId="20" xfId="1" quotePrefix="1" applyNumberFormat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1"/>
    </xf>
    <xf numFmtId="0" fontId="10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474D9B"/>
      <color rgb="FFE6E9F0"/>
      <color rgb="FF0000FF"/>
      <color rgb="FFD3D9E5"/>
      <color rgb="FF9BA8C2"/>
      <color rgb="FFF0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180975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180975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1133475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20"/>
  <sheetViews>
    <sheetView showGridLines="0" rightToLeft="1" tabSelected="1" zoomScaleNormal="100" workbookViewId="0">
      <selection activeCell="A50" sqref="A50"/>
    </sheetView>
  </sheetViews>
  <sheetFormatPr defaultRowHeight="14.25" x14ac:dyDescent="0.2"/>
  <cols>
    <col min="1" max="1" width="9.375" style="1" customWidth="1"/>
    <col min="2" max="2" width="53.625" style="1" bestFit="1" customWidth="1"/>
    <col min="3" max="3" width="47.125" style="1" bestFit="1" customWidth="1"/>
    <col min="4" max="4" width="9.375" style="1" customWidth="1"/>
    <col min="5" max="5" width="0.625" style="1" customWidth="1"/>
    <col min="6" max="256" width="9.125" style="1"/>
    <col min="257" max="257" width="9.375" style="1" customWidth="1"/>
    <col min="258" max="259" width="70.625" style="1" customWidth="1"/>
    <col min="260" max="260" width="9.375" style="1" customWidth="1"/>
    <col min="261" max="512" width="9.125" style="1"/>
    <col min="513" max="513" width="9.375" style="1" customWidth="1"/>
    <col min="514" max="515" width="70.625" style="1" customWidth="1"/>
    <col min="516" max="516" width="9.375" style="1" customWidth="1"/>
    <col min="517" max="768" width="9.125" style="1"/>
    <col min="769" max="769" width="9.375" style="1" customWidth="1"/>
    <col min="770" max="771" width="70.625" style="1" customWidth="1"/>
    <col min="772" max="772" width="9.375" style="1" customWidth="1"/>
    <col min="773" max="1024" width="9.125" style="1"/>
    <col min="1025" max="1025" width="9.375" style="1" customWidth="1"/>
    <col min="1026" max="1027" width="70.625" style="1" customWidth="1"/>
    <col min="1028" max="1028" width="9.375" style="1" customWidth="1"/>
    <col min="1029" max="1280" width="9.125" style="1"/>
    <col min="1281" max="1281" width="9.375" style="1" customWidth="1"/>
    <col min="1282" max="1283" width="70.625" style="1" customWidth="1"/>
    <col min="1284" max="1284" width="9.375" style="1" customWidth="1"/>
    <col min="1285" max="1536" width="9.125" style="1"/>
    <col min="1537" max="1537" width="9.375" style="1" customWidth="1"/>
    <col min="1538" max="1539" width="70.625" style="1" customWidth="1"/>
    <col min="1540" max="1540" width="9.375" style="1" customWidth="1"/>
    <col min="1541" max="1792" width="9.125" style="1"/>
    <col min="1793" max="1793" width="9.375" style="1" customWidth="1"/>
    <col min="1794" max="1795" width="70.625" style="1" customWidth="1"/>
    <col min="1796" max="1796" width="9.375" style="1" customWidth="1"/>
    <col min="1797" max="2048" width="9.125" style="1"/>
    <col min="2049" max="2049" width="9.375" style="1" customWidth="1"/>
    <col min="2050" max="2051" width="70.625" style="1" customWidth="1"/>
    <col min="2052" max="2052" width="9.375" style="1" customWidth="1"/>
    <col min="2053" max="2304" width="9.125" style="1"/>
    <col min="2305" max="2305" width="9.375" style="1" customWidth="1"/>
    <col min="2306" max="2307" width="70.625" style="1" customWidth="1"/>
    <col min="2308" max="2308" width="9.375" style="1" customWidth="1"/>
    <col min="2309" max="2560" width="9.125" style="1"/>
    <col min="2561" max="2561" width="9.375" style="1" customWidth="1"/>
    <col min="2562" max="2563" width="70.625" style="1" customWidth="1"/>
    <col min="2564" max="2564" width="9.375" style="1" customWidth="1"/>
    <col min="2565" max="2816" width="9.125" style="1"/>
    <col min="2817" max="2817" width="9.375" style="1" customWidth="1"/>
    <col min="2818" max="2819" width="70.625" style="1" customWidth="1"/>
    <col min="2820" max="2820" width="9.375" style="1" customWidth="1"/>
    <col min="2821" max="3072" width="9.125" style="1"/>
    <col min="3073" max="3073" width="9.375" style="1" customWidth="1"/>
    <col min="3074" max="3075" width="70.625" style="1" customWidth="1"/>
    <col min="3076" max="3076" width="9.375" style="1" customWidth="1"/>
    <col min="3077" max="3328" width="9.125" style="1"/>
    <col min="3329" max="3329" width="9.375" style="1" customWidth="1"/>
    <col min="3330" max="3331" width="70.625" style="1" customWidth="1"/>
    <col min="3332" max="3332" width="9.375" style="1" customWidth="1"/>
    <col min="3333" max="3584" width="9.125" style="1"/>
    <col min="3585" max="3585" width="9.375" style="1" customWidth="1"/>
    <col min="3586" max="3587" width="70.625" style="1" customWidth="1"/>
    <col min="3588" max="3588" width="9.375" style="1" customWidth="1"/>
    <col min="3589" max="3840" width="9.125" style="1"/>
    <col min="3841" max="3841" width="9.375" style="1" customWidth="1"/>
    <col min="3842" max="3843" width="70.625" style="1" customWidth="1"/>
    <col min="3844" max="3844" width="9.375" style="1" customWidth="1"/>
    <col min="3845" max="4096" width="9.125" style="1"/>
    <col min="4097" max="4097" width="9.375" style="1" customWidth="1"/>
    <col min="4098" max="4099" width="70.625" style="1" customWidth="1"/>
    <col min="4100" max="4100" width="9.375" style="1" customWidth="1"/>
    <col min="4101" max="4352" width="9.125" style="1"/>
    <col min="4353" max="4353" width="9.375" style="1" customWidth="1"/>
    <col min="4354" max="4355" width="70.625" style="1" customWidth="1"/>
    <col min="4356" max="4356" width="9.375" style="1" customWidth="1"/>
    <col min="4357" max="4608" width="9.125" style="1"/>
    <col min="4609" max="4609" width="9.375" style="1" customWidth="1"/>
    <col min="4610" max="4611" width="70.625" style="1" customWidth="1"/>
    <col min="4612" max="4612" width="9.375" style="1" customWidth="1"/>
    <col min="4613" max="4864" width="9.125" style="1"/>
    <col min="4865" max="4865" width="9.375" style="1" customWidth="1"/>
    <col min="4866" max="4867" width="70.625" style="1" customWidth="1"/>
    <col min="4868" max="4868" width="9.375" style="1" customWidth="1"/>
    <col min="4869" max="5120" width="9.125" style="1"/>
    <col min="5121" max="5121" width="9.375" style="1" customWidth="1"/>
    <col min="5122" max="5123" width="70.625" style="1" customWidth="1"/>
    <col min="5124" max="5124" width="9.375" style="1" customWidth="1"/>
    <col min="5125" max="5376" width="9.125" style="1"/>
    <col min="5377" max="5377" width="9.375" style="1" customWidth="1"/>
    <col min="5378" max="5379" width="70.625" style="1" customWidth="1"/>
    <col min="5380" max="5380" width="9.375" style="1" customWidth="1"/>
    <col min="5381" max="5632" width="9.125" style="1"/>
    <col min="5633" max="5633" width="9.375" style="1" customWidth="1"/>
    <col min="5634" max="5635" width="70.625" style="1" customWidth="1"/>
    <col min="5636" max="5636" width="9.375" style="1" customWidth="1"/>
    <col min="5637" max="5888" width="9.125" style="1"/>
    <col min="5889" max="5889" width="9.375" style="1" customWidth="1"/>
    <col min="5890" max="5891" width="70.625" style="1" customWidth="1"/>
    <col min="5892" max="5892" width="9.375" style="1" customWidth="1"/>
    <col min="5893" max="6144" width="9.125" style="1"/>
    <col min="6145" max="6145" width="9.375" style="1" customWidth="1"/>
    <col min="6146" max="6147" width="70.625" style="1" customWidth="1"/>
    <col min="6148" max="6148" width="9.375" style="1" customWidth="1"/>
    <col min="6149" max="6400" width="9.125" style="1"/>
    <col min="6401" max="6401" width="9.375" style="1" customWidth="1"/>
    <col min="6402" max="6403" width="70.625" style="1" customWidth="1"/>
    <col min="6404" max="6404" width="9.375" style="1" customWidth="1"/>
    <col min="6405" max="6656" width="9.125" style="1"/>
    <col min="6657" max="6657" width="9.375" style="1" customWidth="1"/>
    <col min="6658" max="6659" width="70.625" style="1" customWidth="1"/>
    <col min="6660" max="6660" width="9.375" style="1" customWidth="1"/>
    <col min="6661" max="6912" width="9.125" style="1"/>
    <col min="6913" max="6913" width="9.375" style="1" customWidth="1"/>
    <col min="6914" max="6915" width="70.625" style="1" customWidth="1"/>
    <col min="6916" max="6916" width="9.375" style="1" customWidth="1"/>
    <col min="6917" max="7168" width="9.125" style="1"/>
    <col min="7169" max="7169" width="9.375" style="1" customWidth="1"/>
    <col min="7170" max="7171" width="70.625" style="1" customWidth="1"/>
    <col min="7172" max="7172" width="9.375" style="1" customWidth="1"/>
    <col min="7173" max="7424" width="9.125" style="1"/>
    <col min="7425" max="7425" width="9.375" style="1" customWidth="1"/>
    <col min="7426" max="7427" width="70.625" style="1" customWidth="1"/>
    <col min="7428" max="7428" width="9.375" style="1" customWidth="1"/>
    <col min="7429" max="7680" width="9.125" style="1"/>
    <col min="7681" max="7681" width="9.375" style="1" customWidth="1"/>
    <col min="7682" max="7683" width="70.625" style="1" customWidth="1"/>
    <col min="7684" max="7684" width="9.375" style="1" customWidth="1"/>
    <col min="7685" max="7936" width="9.125" style="1"/>
    <col min="7937" max="7937" width="9.375" style="1" customWidth="1"/>
    <col min="7938" max="7939" width="70.625" style="1" customWidth="1"/>
    <col min="7940" max="7940" width="9.375" style="1" customWidth="1"/>
    <col min="7941" max="8192" width="9.125" style="1"/>
    <col min="8193" max="8193" width="9.375" style="1" customWidth="1"/>
    <col min="8194" max="8195" width="70.625" style="1" customWidth="1"/>
    <col min="8196" max="8196" width="9.375" style="1" customWidth="1"/>
    <col min="8197" max="8448" width="9.125" style="1"/>
    <col min="8449" max="8449" width="9.375" style="1" customWidth="1"/>
    <col min="8450" max="8451" width="70.625" style="1" customWidth="1"/>
    <col min="8452" max="8452" width="9.375" style="1" customWidth="1"/>
    <col min="8453" max="8704" width="9.125" style="1"/>
    <col min="8705" max="8705" width="9.375" style="1" customWidth="1"/>
    <col min="8706" max="8707" width="70.625" style="1" customWidth="1"/>
    <col min="8708" max="8708" width="9.375" style="1" customWidth="1"/>
    <col min="8709" max="8960" width="9.125" style="1"/>
    <col min="8961" max="8961" width="9.375" style="1" customWidth="1"/>
    <col min="8962" max="8963" width="70.625" style="1" customWidth="1"/>
    <col min="8964" max="8964" width="9.375" style="1" customWidth="1"/>
    <col min="8965" max="9216" width="9.125" style="1"/>
    <col min="9217" max="9217" width="9.375" style="1" customWidth="1"/>
    <col min="9218" max="9219" width="70.625" style="1" customWidth="1"/>
    <col min="9220" max="9220" width="9.375" style="1" customWidth="1"/>
    <col min="9221" max="9472" width="9.125" style="1"/>
    <col min="9473" max="9473" width="9.375" style="1" customWidth="1"/>
    <col min="9474" max="9475" width="70.625" style="1" customWidth="1"/>
    <col min="9476" max="9476" width="9.375" style="1" customWidth="1"/>
    <col min="9477" max="9728" width="9.125" style="1"/>
    <col min="9729" max="9729" width="9.375" style="1" customWidth="1"/>
    <col min="9730" max="9731" width="70.625" style="1" customWidth="1"/>
    <col min="9732" max="9732" width="9.375" style="1" customWidth="1"/>
    <col min="9733" max="9984" width="9.125" style="1"/>
    <col min="9985" max="9985" width="9.375" style="1" customWidth="1"/>
    <col min="9986" max="9987" width="70.625" style="1" customWidth="1"/>
    <col min="9988" max="9988" width="9.375" style="1" customWidth="1"/>
    <col min="9989" max="10240" width="9.125" style="1"/>
    <col min="10241" max="10241" width="9.375" style="1" customWidth="1"/>
    <col min="10242" max="10243" width="70.625" style="1" customWidth="1"/>
    <col min="10244" max="10244" width="9.375" style="1" customWidth="1"/>
    <col min="10245" max="10496" width="9.125" style="1"/>
    <col min="10497" max="10497" width="9.375" style="1" customWidth="1"/>
    <col min="10498" max="10499" width="70.625" style="1" customWidth="1"/>
    <col min="10500" max="10500" width="9.375" style="1" customWidth="1"/>
    <col min="10501" max="10752" width="9.125" style="1"/>
    <col min="10753" max="10753" width="9.375" style="1" customWidth="1"/>
    <col min="10754" max="10755" width="70.625" style="1" customWidth="1"/>
    <col min="10756" max="10756" width="9.375" style="1" customWidth="1"/>
    <col min="10757" max="11008" width="9.125" style="1"/>
    <col min="11009" max="11009" width="9.375" style="1" customWidth="1"/>
    <col min="11010" max="11011" width="70.625" style="1" customWidth="1"/>
    <col min="11012" max="11012" width="9.375" style="1" customWidth="1"/>
    <col min="11013" max="11264" width="9.125" style="1"/>
    <col min="11265" max="11265" width="9.375" style="1" customWidth="1"/>
    <col min="11266" max="11267" width="70.625" style="1" customWidth="1"/>
    <col min="11268" max="11268" width="9.375" style="1" customWidth="1"/>
    <col min="11269" max="11520" width="9.125" style="1"/>
    <col min="11521" max="11521" width="9.375" style="1" customWidth="1"/>
    <col min="11522" max="11523" width="70.625" style="1" customWidth="1"/>
    <col min="11524" max="11524" width="9.375" style="1" customWidth="1"/>
    <col min="11525" max="11776" width="9.125" style="1"/>
    <col min="11777" max="11777" width="9.375" style="1" customWidth="1"/>
    <col min="11778" max="11779" width="70.625" style="1" customWidth="1"/>
    <col min="11780" max="11780" width="9.375" style="1" customWidth="1"/>
    <col min="11781" max="12032" width="9.125" style="1"/>
    <col min="12033" max="12033" width="9.375" style="1" customWidth="1"/>
    <col min="12034" max="12035" width="70.625" style="1" customWidth="1"/>
    <col min="12036" max="12036" width="9.375" style="1" customWidth="1"/>
    <col min="12037" max="12288" width="9.125" style="1"/>
    <col min="12289" max="12289" width="9.375" style="1" customWidth="1"/>
    <col min="12290" max="12291" width="70.625" style="1" customWidth="1"/>
    <col min="12292" max="12292" width="9.375" style="1" customWidth="1"/>
    <col min="12293" max="12544" width="9.125" style="1"/>
    <col min="12545" max="12545" width="9.375" style="1" customWidth="1"/>
    <col min="12546" max="12547" width="70.625" style="1" customWidth="1"/>
    <col min="12548" max="12548" width="9.375" style="1" customWidth="1"/>
    <col min="12549" max="12800" width="9.125" style="1"/>
    <col min="12801" max="12801" width="9.375" style="1" customWidth="1"/>
    <col min="12802" max="12803" width="70.625" style="1" customWidth="1"/>
    <col min="12804" max="12804" width="9.375" style="1" customWidth="1"/>
    <col min="12805" max="13056" width="9.125" style="1"/>
    <col min="13057" max="13057" width="9.375" style="1" customWidth="1"/>
    <col min="13058" max="13059" width="70.625" style="1" customWidth="1"/>
    <col min="13060" max="13060" width="9.375" style="1" customWidth="1"/>
    <col min="13061" max="13312" width="9.125" style="1"/>
    <col min="13313" max="13313" width="9.375" style="1" customWidth="1"/>
    <col min="13314" max="13315" width="70.625" style="1" customWidth="1"/>
    <col min="13316" max="13316" width="9.375" style="1" customWidth="1"/>
    <col min="13317" max="13568" width="9.125" style="1"/>
    <col min="13569" max="13569" width="9.375" style="1" customWidth="1"/>
    <col min="13570" max="13571" width="70.625" style="1" customWidth="1"/>
    <col min="13572" max="13572" width="9.375" style="1" customWidth="1"/>
    <col min="13573" max="13824" width="9.125" style="1"/>
    <col min="13825" max="13825" width="9.375" style="1" customWidth="1"/>
    <col min="13826" max="13827" width="70.625" style="1" customWidth="1"/>
    <col min="13828" max="13828" width="9.375" style="1" customWidth="1"/>
    <col min="13829" max="14080" width="9.125" style="1"/>
    <col min="14081" max="14081" width="9.375" style="1" customWidth="1"/>
    <col min="14082" max="14083" width="70.625" style="1" customWidth="1"/>
    <col min="14084" max="14084" width="9.375" style="1" customWidth="1"/>
    <col min="14085" max="14336" width="9.125" style="1"/>
    <col min="14337" max="14337" width="9.375" style="1" customWidth="1"/>
    <col min="14338" max="14339" width="70.625" style="1" customWidth="1"/>
    <col min="14340" max="14340" width="9.375" style="1" customWidth="1"/>
    <col min="14341" max="14592" width="9.125" style="1"/>
    <col min="14593" max="14593" width="9.375" style="1" customWidth="1"/>
    <col min="14594" max="14595" width="70.625" style="1" customWidth="1"/>
    <col min="14596" max="14596" width="9.375" style="1" customWidth="1"/>
    <col min="14597" max="14848" width="9.125" style="1"/>
    <col min="14849" max="14849" width="9.375" style="1" customWidth="1"/>
    <col min="14850" max="14851" width="70.625" style="1" customWidth="1"/>
    <col min="14852" max="14852" width="9.375" style="1" customWidth="1"/>
    <col min="14853" max="15104" width="9.125" style="1"/>
    <col min="15105" max="15105" width="9.375" style="1" customWidth="1"/>
    <col min="15106" max="15107" width="70.625" style="1" customWidth="1"/>
    <col min="15108" max="15108" width="9.375" style="1" customWidth="1"/>
    <col min="15109" max="15360" width="9.125" style="1"/>
    <col min="15361" max="15361" width="9.375" style="1" customWidth="1"/>
    <col min="15362" max="15363" width="70.625" style="1" customWidth="1"/>
    <col min="15364" max="15364" width="9.375" style="1" customWidth="1"/>
    <col min="15365" max="15616" width="9.125" style="1"/>
    <col min="15617" max="15617" width="9.375" style="1" customWidth="1"/>
    <col min="15618" max="15619" width="70.625" style="1" customWidth="1"/>
    <col min="15620" max="15620" width="9.375" style="1" customWidth="1"/>
    <col min="15621" max="15872" width="9.125" style="1"/>
    <col min="15873" max="15873" width="9.375" style="1" customWidth="1"/>
    <col min="15874" max="15875" width="70.625" style="1" customWidth="1"/>
    <col min="15876" max="15876" width="9.375" style="1" customWidth="1"/>
    <col min="15877" max="16128" width="9.125" style="1"/>
    <col min="16129" max="16129" width="9.375" style="1" customWidth="1"/>
    <col min="16130" max="16131" width="70.625" style="1" customWidth="1"/>
    <col min="16132" max="16132" width="9.375" style="1" customWidth="1"/>
    <col min="16133" max="16384" width="9.125" style="1"/>
  </cols>
  <sheetData>
    <row r="1" spans="1:4" ht="36" customHeight="1" x14ac:dyDescent="0.2"/>
    <row r="2" spans="1:4" ht="18.75" customHeight="1" x14ac:dyDescent="0.2"/>
    <row r="3" spans="1:4" ht="30" customHeight="1" x14ac:dyDescent="0.2">
      <c r="A3" s="108" t="s">
        <v>604</v>
      </c>
      <c r="B3" s="108"/>
      <c r="C3" s="108"/>
      <c r="D3" s="108"/>
    </row>
    <row r="4" spans="1:4" ht="30" customHeight="1" thickBot="1" x14ac:dyDescent="0.25">
      <c r="A4" s="109" t="s">
        <v>605</v>
      </c>
      <c r="B4" s="109"/>
      <c r="C4" s="109"/>
      <c r="D4" s="109"/>
    </row>
    <row r="5" spans="1:4" ht="33" customHeight="1" x14ac:dyDescent="0.2">
      <c r="A5" s="90" t="s">
        <v>39</v>
      </c>
      <c r="B5" s="91" t="s">
        <v>40</v>
      </c>
      <c r="C5" s="92" t="s">
        <v>41</v>
      </c>
      <c r="D5" s="93" t="s">
        <v>95</v>
      </c>
    </row>
    <row r="6" spans="1:4" ht="21" customHeight="1" x14ac:dyDescent="0.2">
      <c r="A6" s="64" t="s">
        <v>3</v>
      </c>
      <c r="B6" s="102" t="s">
        <v>347</v>
      </c>
      <c r="C6" s="103" t="s">
        <v>354</v>
      </c>
      <c r="D6" s="65" t="s">
        <v>3</v>
      </c>
    </row>
    <row r="7" spans="1:4" ht="21" customHeight="1" x14ac:dyDescent="0.2">
      <c r="A7" s="64" t="s">
        <v>4</v>
      </c>
      <c r="B7" s="102" t="s">
        <v>142</v>
      </c>
      <c r="C7" s="103" t="s">
        <v>112</v>
      </c>
      <c r="D7" s="65">
        <v>2</v>
      </c>
    </row>
    <row r="8" spans="1:4" ht="21" customHeight="1" x14ac:dyDescent="0.2">
      <c r="A8" s="30" t="s">
        <v>47</v>
      </c>
      <c r="B8" s="104" t="s">
        <v>358</v>
      </c>
      <c r="C8" s="105" t="s">
        <v>355</v>
      </c>
      <c r="D8" s="67" t="s">
        <v>47</v>
      </c>
    </row>
    <row r="9" spans="1:4" ht="21" customHeight="1" x14ac:dyDescent="0.2">
      <c r="A9" s="30" t="s">
        <v>48</v>
      </c>
      <c r="B9" s="104" t="s">
        <v>359</v>
      </c>
      <c r="C9" s="105" t="s">
        <v>356</v>
      </c>
      <c r="D9" s="67" t="s">
        <v>48</v>
      </c>
    </row>
    <row r="10" spans="1:4" ht="21" customHeight="1" x14ac:dyDescent="0.2">
      <c r="A10" s="30" t="s">
        <v>49</v>
      </c>
      <c r="B10" s="104" t="s">
        <v>360</v>
      </c>
      <c r="C10" s="105" t="s">
        <v>357</v>
      </c>
      <c r="D10" s="67" t="s">
        <v>49</v>
      </c>
    </row>
    <row r="11" spans="1:4" ht="21" customHeight="1" x14ac:dyDescent="0.2">
      <c r="A11" s="64">
        <v>3</v>
      </c>
      <c r="B11" s="102" t="s">
        <v>143</v>
      </c>
      <c r="C11" s="103" t="s">
        <v>113</v>
      </c>
      <c r="D11" s="65">
        <v>3</v>
      </c>
    </row>
    <row r="12" spans="1:4" ht="21" customHeight="1" x14ac:dyDescent="0.2">
      <c r="A12" s="31" t="s">
        <v>348</v>
      </c>
      <c r="B12" s="106" t="s">
        <v>51</v>
      </c>
      <c r="C12" s="107" t="s">
        <v>50</v>
      </c>
      <c r="D12" s="66" t="s">
        <v>348</v>
      </c>
    </row>
    <row r="13" spans="1:4" ht="21" customHeight="1" x14ac:dyDescent="0.2">
      <c r="A13" s="31" t="s">
        <v>349</v>
      </c>
      <c r="B13" s="106" t="s">
        <v>54</v>
      </c>
      <c r="C13" s="107" t="s">
        <v>62</v>
      </c>
      <c r="D13" s="66" t="s">
        <v>349</v>
      </c>
    </row>
    <row r="14" spans="1:4" ht="21" customHeight="1" x14ac:dyDescent="0.2">
      <c r="A14" s="31" t="s">
        <v>350</v>
      </c>
      <c r="B14" s="106" t="s">
        <v>106</v>
      </c>
      <c r="C14" s="107" t="s">
        <v>107</v>
      </c>
      <c r="D14" s="66" t="s">
        <v>350</v>
      </c>
    </row>
    <row r="15" spans="1:4" ht="21" customHeight="1" x14ac:dyDescent="0.2">
      <c r="A15" s="31" t="s">
        <v>351</v>
      </c>
      <c r="B15" s="106" t="s">
        <v>52</v>
      </c>
      <c r="C15" s="107" t="s">
        <v>60</v>
      </c>
      <c r="D15" s="66" t="s">
        <v>351</v>
      </c>
    </row>
    <row r="16" spans="1:4" ht="21" customHeight="1" x14ac:dyDescent="0.2">
      <c r="A16" s="31" t="s">
        <v>352</v>
      </c>
      <c r="B16" s="106" t="s">
        <v>53</v>
      </c>
      <c r="C16" s="107" t="s">
        <v>61</v>
      </c>
      <c r="D16" s="66" t="s">
        <v>352</v>
      </c>
    </row>
    <row r="17" spans="1:4" ht="21" customHeight="1" x14ac:dyDescent="0.2">
      <c r="A17" s="31" t="s">
        <v>353</v>
      </c>
      <c r="B17" s="106" t="s">
        <v>145</v>
      </c>
      <c r="C17" s="107" t="s">
        <v>144</v>
      </c>
      <c r="D17" s="66" t="s">
        <v>353</v>
      </c>
    </row>
    <row r="18" spans="1:4" ht="21" customHeight="1" x14ac:dyDescent="0.2">
      <c r="A18" s="64">
        <v>4</v>
      </c>
      <c r="B18" s="102" t="s">
        <v>55</v>
      </c>
      <c r="C18" s="103" t="s">
        <v>56</v>
      </c>
      <c r="D18" s="65">
        <v>4</v>
      </c>
    </row>
    <row r="19" spans="1:4" ht="21" customHeight="1" x14ac:dyDescent="0.2">
      <c r="A19" s="64">
        <v>5</v>
      </c>
      <c r="B19" s="102" t="s">
        <v>57</v>
      </c>
      <c r="C19" s="103" t="s">
        <v>63</v>
      </c>
      <c r="D19" s="65">
        <v>5</v>
      </c>
    </row>
    <row r="20" spans="1:4" ht="21" customHeight="1" x14ac:dyDescent="0.2">
      <c r="A20" s="64">
        <v>6</v>
      </c>
      <c r="B20" s="102" t="s">
        <v>59</v>
      </c>
      <c r="C20" s="103" t="s">
        <v>58</v>
      </c>
      <c r="D20" s="65">
        <v>6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8:C8" location="'1-2'!A1" display="الصادرات حسب استخدام المواد"/>
    <hyperlink ref="B9:C9" location="'1-3'!A1" display="الصادرات حسب طبيعة المواد"/>
    <hyperlink ref="B10:C10" location="'1-7'!A1" display="الصادرات حسب الاصناف"/>
    <hyperlink ref="B11:C11" location="'3'!A1" display="الواردات السلعية، شهري"/>
    <hyperlink ref="B12:C12" location="'3.1'!A1" display="الواردات حسب الأقسام"/>
    <hyperlink ref="B15:C15" location="'3.4'!A1" display="الواردات حسب استخدام المواد"/>
    <hyperlink ref="B16:C16" location="'3.5'!A1" display="الواردات حسب طبيعة المواد"/>
    <hyperlink ref="B13:C13" location="'3.2'!A1" display="الواردات حسب مجموعات الدول "/>
    <hyperlink ref="B14:C14" location="'3.3'!A1" display="الواردات حسب الدول"/>
    <hyperlink ref="B18:C18" location="'4'!A1" display="نسبة الصادرات غير البترولية للواردات، شهري"/>
    <hyperlink ref="B19:C19" location="'5'!A1" display="نسبة الصادرات غير البترولية للواردات، سنوي"/>
    <hyperlink ref="B20:C20" location="'6'!A1" display="التبادل التجاري بين المملكة ودول مجلس التعاون الخليجي"/>
    <hyperlink ref="C6" location="'1'!A1" display="Non-oil Exports"/>
    <hyperlink ref="C8" location="'2.1'!A1" display="Non-Oil Exports by Section"/>
    <hyperlink ref="C9" location="'2.2'!A1" display="Non-Oil Exports by Groups of Countries"/>
    <hyperlink ref="C10" location="'1.3'!A1" display="Exports by Country"/>
    <hyperlink ref="C11" location="'2'!A1" display="Imports"/>
    <hyperlink ref="C12" location="'2.1'!A1" display="Imports by Section"/>
    <hyperlink ref="C13" location="'2.2'!A1" display="Imports by Groups of Countries"/>
    <hyperlink ref="C14" location="'2.3'!A1" display="Imports by Country"/>
    <hyperlink ref="C15" location="'2.4'!A1" display="Imports by Utilization of Items"/>
    <hyperlink ref="C16" location="'2.5'!A1" display="Imports by Nature of Items"/>
    <hyperlink ref="C18" location="'3'!A1" display="Ratio of Non-oil Exports to Imports, Monthly"/>
    <hyperlink ref="C19" location="'4'!A1" display="Ratio of Non-oil Exports to Imports, Annual"/>
    <hyperlink ref="C20" location="'5'!A1" display="Trade with the GCC Countries"/>
    <hyperlink ref="B6" location="'1'!A1" display="الصادرات السلعية غير البترولية"/>
    <hyperlink ref="B8" location="'2.1'!A1" display="الصادرات غير البترولية حسب الأقسام"/>
    <hyperlink ref="B9" location="'2.2'!A1" display="الصادرات غير البترولية حسب مجموعات الدول"/>
    <hyperlink ref="B10" location="'2.3'!A1" display="الصادرات غير البترولية حسب الدول"/>
    <hyperlink ref="B11" location="'2'!A1" display="الواردات السلعية"/>
    <hyperlink ref="B12" location="'2.1'!A1" display="الواردات حسب الأقسام"/>
    <hyperlink ref="B13" location="'2.2'!A1" display="الواردات حسب مجموعات الدول "/>
    <hyperlink ref="B14" location="'2.3'!A1" display="الواردات حسب الدول"/>
    <hyperlink ref="B15" location="'2.4'!A1" display="الواردات حسب استخدام المواد"/>
    <hyperlink ref="B16" location="'2.5'!A1" display="الواردات حسب طبيعة المواد"/>
    <hyperlink ref="B18" location="'3'!A1" display="نسبة الصادرات غير البترولية للواردات، شهري"/>
    <hyperlink ref="B19" location="'4'!A1" display="نسبة الصادرات غير البترولية للواردات، سنوي"/>
    <hyperlink ref="B20" location="'5'!A1" display="التبادل التجاري بين المملكة ودول مجلس التعاون الخليجي"/>
    <hyperlink ref="C17" location="'2.6'!A1" display="Imports by Mode of Transport and Customs Port"/>
    <hyperlink ref="B17" location="'2.6'!A1" display="الواردات حسب وسيلة النقل والمنافذ الجمركية"/>
    <hyperlink ref="B7" location="'2'!A1" display="الصادرات السلعية غير البترولية، شهري"/>
    <hyperlink ref="C7" location="'2'!A1" display="Non-oil Merchandise Exports, Monthly"/>
    <hyperlink ref="B17:C17" location="'3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8"/>
  <sheetViews>
    <sheetView showGridLines="0" rightToLeft="1" workbookViewId="0">
      <selection activeCell="B196" sqref="B196"/>
    </sheetView>
  </sheetViews>
  <sheetFormatPr defaultColWidth="8.625" defaultRowHeight="18" customHeight="1" x14ac:dyDescent="0.2"/>
  <cols>
    <col min="1" max="1" width="4.875" style="2" bestFit="1" customWidth="1"/>
    <col min="2" max="2" width="26.875" style="2" bestFit="1" customWidth="1"/>
    <col min="3" max="5" width="14.125" style="2" customWidth="1"/>
    <col min="6" max="6" width="27.62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81" t="s">
        <v>91</v>
      </c>
    </row>
    <row r="2" spans="1:13" ht="42.75" customHeight="1" x14ac:dyDescent="0.2"/>
    <row r="3" spans="1:13" ht="23.25" customHeight="1" x14ac:dyDescent="0.2">
      <c r="A3" s="119" t="s">
        <v>106</v>
      </c>
      <c r="B3" s="119"/>
      <c r="C3" s="119"/>
      <c r="D3" s="119"/>
      <c r="E3" s="119"/>
      <c r="F3" s="119"/>
      <c r="G3" s="119"/>
      <c r="L3" s="2"/>
      <c r="M3" s="2"/>
    </row>
    <row r="4" spans="1:13" ht="23.25" customHeight="1" x14ac:dyDescent="0.2">
      <c r="A4" s="119" t="s">
        <v>107</v>
      </c>
      <c r="B4" s="119"/>
      <c r="C4" s="119"/>
      <c r="D4" s="119"/>
      <c r="E4" s="119"/>
      <c r="F4" s="119"/>
      <c r="G4" s="119"/>
      <c r="L4" s="2"/>
      <c r="M4" s="2"/>
    </row>
    <row r="5" spans="1:13" ht="18" customHeight="1" x14ac:dyDescent="0.2">
      <c r="A5" s="111" t="s">
        <v>109</v>
      </c>
      <c r="B5" s="120" t="s">
        <v>110</v>
      </c>
      <c r="C5" s="56" t="s">
        <v>606</v>
      </c>
      <c r="D5" s="56" t="s">
        <v>555</v>
      </c>
      <c r="E5" s="56" t="s">
        <v>606</v>
      </c>
      <c r="F5" s="121" t="s">
        <v>30</v>
      </c>
      <c r="G5" s="122" t="s">
        <v>108</v>
      </c>
      <c r="L5" s="2"/>
      <c r="M5" s="2"/>
    </row>
    <row r="6" spans="1:13" ht="18" customHeight="1" x14ac:dyDescent="0.2">
      <c r="A6" s="111"/>
      <c r="B6" s="120"/>
      <c r="C6" s="68">
        <v>2016</v>
      </c>
      <c r="D6" s="68">
        <v>2017</v>
      </c>
      <c r="E6" s="68">
        <v>2017</v>
      </c>
      <c r="F6" s="121"/>
      <c r="G6" s="122"/>
      <c r="L6" s="2"/>
      <c r="M6" s="2"/>
    </row>
    <row r="7" spans="1:13" ht="18" customHeight="1" x14ac:dyDescent="0.2">
      <c r="A7" s="111"/>
      <c r="B7" s="120"/>
      <c r="C7" s="116" t="s">
        <v>93</v>
      </c>
      <c r="D7" s="117"/>
      <c r="E7" s="118"/>
      <c r="F7" s="121"/>
      <c r="G7" s="122"/>
      <c r="L7" s="2"/>
      <c r="M7" s="2"/>
    </row>
    <row r="8" spans="1:13" ht="20.100000000000001" customHeight="1" x14ac:dyDescent="0.2">
      <c r="A8" s="6">
        <v>1</v>
      </c>
      <c r="B8" s="22" t="s">
        <v>196</v>
      </c>
      <c r="C8" s="69">
        <v>5193.8449739999996</v>
      </c>
      <c r="D8" s="69">
        <v>5239.0644920000004</v>
      </c>
      <c r="E8" s="69">
        <v>6798.740648</v>
      </c>
      <c r="F8" s="43" t="s">
        <v>365</v>
      </c>
      <c r="G8" s="6">
        <v>1</v>
      </c>
      <c r="L8" s="2"/>
      <c r="M8" s="2"/>
    </row>
    <row r="9" spans="1:13" ht="20.100000000000001" customHeight="1" x14ac:dyDescent="0.2">
      <c r="A9" s="7">
        <v>2</v>
      </c>
      <c r="B9" s="23" t="s">
        <v>204</v>
      </c>
      <c r="C9" s="70">
        <v>7485.5439109999998</v>
      </c>
      <c r="D9" s="70">
        <v>5712.8469649999997</v>
      </c>
      <c r="E9" s="70">
        <v>4945.8081160000002</v>
      </c>
      <c r="F9" s="44" t="s">
        <v>194</v>
      </c>
      <c r="G9" s="7">
        <v>2</v>
      </c>
      <c r="L9" s="2"/>
      <c r="M9" s="2"/>
    </row>
    <row r="10" spans="1:13" ht="20.100000000000001" customHeight="1" x14ac:dyDescent="0.2">
      <c r="A10" s="6">
        <v>3</v>
      </c>
      <c r="B10" s="22" t="s">
        <v>38</v>
      </c>
      <c r="C10" s="69">
        <v>2255.4208450000001</v>
      </c>
      <c r="D10" s="69">
        <v>2769.0601579999998</v>
      </c>
      <c r="E10" s="69">
        <v>2318.6277449999998</v>
      </c>
      <c r="F10" s="43" t="s">
        <v>364</v>
      </c>
      <c r="G10" s="6">
        <v>3</v>
      </c>
      <c r="L10" s="2"/>
      <c r="M10" s="2"/>
    </row>
    <row r="11" spans="1:13" ht="20.100000000000001" customHeight="1" x14ac:dyDescent="0.2">
      <c r="A11" s="7">
        <v>4</v>
      </c>
      <c r="B11" s="23" t="s">
        <v>230</v>
      </c>
      <c r="C11" s="70">
        <v>2371.833772</v>
      </c>
      <c r="D11" s="70">
        <v>2356.1545000000001</v>
      </c>
      <c r="E11" s="70">
        <v>2210.9702179999999</v>
      </c>
      <c r="F11" s="44" t="s">
        <v>400</v>
      </c>
      <c r="G11" s="7">
        <v>4</v>
      </c>
      <c r="L11" s="2"/>
      <c r="M11" s="2"/>
    </row>
    <row r="12" spans="1:13" ht="20.100000000000001" customHeight="1" x14ac:dyDescent="0.2">
      <c r="A12" s="6">
        <v>5</v>
      </c>
      <c r="B12" s="22" t="s">
        <v>209</v>
      </c>
      <c r="C12" s="69">
        <v>1699.0818589999999</v>
      </c>
      <c r="D12" s="69">
        <v>1233.5613499999999</v>
      </c>
      <c r="E12" s="69">
        <v>2026.1962229999999</v>
      </c>
      <c r="F12" s="43" t="s">
        <v>380</v>
      </c>
      <c r="G12" s="6">
        <v>5</v>
      </c>
      <c r="L12" s="2"/>
      <c r="M12" s="2"/>
    </row>
    <row r="13" spans="1:13" ht="20.100000000000001" customHeight="1" x14ac:dyDescent="0.2">
      <c r="A13" s="7">
        <v>6</v>
      </c>
      <c r="B13" s="23" t="s">
        <v>211</v>
      </c>
      <c r="C13" s="70">
        <v>1894.8405330000001</v>
      </c>
      <c r="D13" s="70">
        <v>1750.9716109999999</v>
      </c>
      <c r="E13" s="70">
        <v>1698.0667080000001</v>
      </c>
      <c r="F13" s="44" t="s">
        <v>378</v>
      </c>
      <c r="G13" s="7">
        <v>6</v>
      </c>
      <c r="L13" s="2"/>
      <c r="M13" s="2"/>
    </row>
    <row r="14" spans="1:13" ht="20.100000000000001" customHeight="1" x14ac:dyDescent="0.2">
      <c r="A14" s="6">
        <v>7</v>
      </c>
      <c r="B14" s="22" t="s">
        <v>197</v>
      </c>
      <c r="C14" s="69">
        <v>1532.5528959999999</v>
      </c>
      <c r="D14" s="69">
        <v>1458.4780960000001</v>
      </c>
      <c r="E14" s="69">
        <v>1543.2877329999999</v>
      </c>
      <c r="F14" s="43" t="s">
        <v>367</v>
      </c>
      <c r="G14" s="6">
        <v>7</v>
      </c>
      <c r="L14" s="2"/>
      <c r="M14" s="2"/>
    </row>
    <row r="15" spans="1:13" ht="20.100000000000001" customHeight="1" x14ac:dyDescent="0.2">
      <c r="A15" s="7">
        <v>8</v>
      </c>
      <c r="B15" s="23" t="s">
        <v>207</v>
      </c>
      <c r="C15" s="70">
        <v>1263.727987</v>
      </c>
      <c r="D15" s="70">
        <v>1530.8835979999999</v>
      </c>
      <c r="E15" s="70">
        <v>1505.5586000000001</v>
      </c>
      <c r="F15" s="44" t="s">
        <v>381</v>
      </c>
      <c r="G15" s="7">
        <v>8</v>
      </c>
      <c r="L15" s="2"/>
      <c r="M15" s="2"/>
    </row>
    <row r="16" spans="1:13" ht="20.100000000000001" customHeight="1" x14ac:dyDescent="0.2">
      <c r="A16" s="6">
        <v>9</v>
      </c>
      <c r="B16" s="22" t="s">
        <v>210</v>
      </c>
      <c r="C16" s="69">
        <v>2058.6382119999998</v>
      </c>
      <c r="D16" s="69">
        <v>1746.466105</v>
      </c>
      <c r="E16" s="69">
        <v>1347.499775</v>
      </c>
      <c r="F16" s="43" t="s">
        <v>392</v>
      </c>
      <c r="G16" s="6">
        <v>9</v>
      </c>
      <c r="L16" s="2"/>
      <c r="M16" s="2"/>
    </row>
    <row r="17" spans="1:13" ht="20.100000000000001" customHeight="1" x14ac:dyDescent="0.2">
      <c r="A17" s="7">
        <v>10</v>
      </c>
      <c r="B17" s="23" t="s">
        <v>225</v>
      </c>
      <c r="C17" s="70">
        <v>962.33171600000003</v>
      </c>
      <c r="D17" s="70">
        <v>917.71743700000002</v>
      </c>
      <c r="E17" s="70">
        <v>993.61514299999999</v>
      </c>
      <c r="F17" s="44" t="s">
        <v>386</v>
      </c>
      <c r="G17" s="7">
        <v>10</v>
      </c>
      <c r="L17" s="2"/>
      <c r="M17" s="2"/>
    </row>
    <row r="18" spans="1:13" ht="20.100000000000001" customHeight="1" x14ac:dyDescent="0.2">
      <c r="A18" s="6">
        <v>11</v>
      </c>
      <c r="B18" s="22" t="s">
        <v>199</v>
      </c>
      <c r="C18" s="69">
        <v>1010.330357</v>
      </c>
      <c r="D18" s="69">
        <v>787.48864300000002</v>
      </c>
      <c r="E18" s="69">
        <v>830.49834299999998</v>
      </c>
      <c r="F18" s="43" t="s">
        <v>372</v>
      </c>
      <c r="G18" s="6">
        <v>11</v>
      </c>
      <c r="L18" s="2"/>
      <c r="M18" s="2"/>
    </row>
    <row r="19" spans="1:13" ht="20.100000000000001" customHeight="1" x14ac:dyDescent="0.2">
      <c r="A19" s="7">
        <v>12</v>
      </c>
      <c r="B19" s="23" t="s">
        <v>206</v>
      </c>
      <c r="C19" s="70">
        <v>651.19778599999995</v>
      </c>
      <c r="D19" s="70">
        <v>721.83354499999996</v>
      </c>
      <c r="E19" s="70">
        <v>704.29763800000001</v>
      </c>
      <c r="F19" s="44" t="s">
        <v>387</v>
      </c>
      <c r="G19" s="7">
        <v>12</v>
      </c>
      <c r="L19" s="2"/>
      <c r="M19" s="2"/>
    </row>
    <row r="20" spans="1:13" ht="20.100000000000001" customHeight="1" x14ac:dyDescent="0.2">
      <c r="A20" s="6">
        <v>13</v>
      </c>
      <c r="B20" s="22" t="s">
        <v>235</v>
      </c>
      <c r="C20" s="69">
        <v>259.23753199999999</v>
      </c>
      <c r="D20" s="69">
        <v>275.97933</v>
      </c>
      <c r="E20" s="69">
        <v>684.89990499999999</v>
      </c>
      <c r="F20" s="43" t="s">
        <v>403</v>
      </c>
      <c r="G20" s="6">
        <v>13</v>
      </c>
      <c r="L20" s="2"/>
      <c r="M20" s="2"/>
    </row>
    <row r="21" spans="1:13" ht="20.100000000000001" customHeight="1" x14ac:dyDescent="0.2">
      <c r="A21" s="7">
        <v>14</v>
      </c>
      <c r="B21" s="23" t="s">
        <v>213</v>
      </c>
      <c r="C21" s="70">
        <v>693.15707999999995</v>
      </c>
      <c r="D21" s="70">
        <v>659.69939899999997</v>
      </c>
      <c r="E21" s="70">
        <v>624.11215300000003</v>
      </c>
      <c r="F21" s="44" t="s">
        <v>382</v>
      </c>
      <c r="G21" s="7">
        <v>14</v>
      </c>
      <c r="L21" s="2"/>
      <c r="M21" s="2"/>
    </row>
    <row r="22" spans="1:13" ht="20.100000000000001" customHeight="1" x14ac:dyDescent="0.2">
      <c r="A22" s="6">
        <v>15</v>
      </c>
      <c r="B22" s="22" t="s">
        <v>201</v>
      </c>
      <c r="C22" s="69">
        <v>603.32577600000002</v>
      </c>
      <c r="D22" s="69">
        <v>900.00536499999998</v>
      </c>
      <c r="E22" s="69">
        <v>616.87441699999999</v>
      </c>
      <c r="F22" s="43" t="s">
        <v>373</v>
      </c>
      <c r="G22" s="6">
        <v>15</v>
      </c>
      <c r="L22" s="2"/>
      <c r="M22" s="2"/>
    </row>
    <row r="23" spans="1:13" ht="20.100000000000001" customHeight="1" x14ac:dyDescent="0.2">
      <c r="A23" s="7">
        <v>16</v>
      </c>
      <c r="B23" s="23" t="s">
        <v>212</v>
      </c>
      <c r="C23" s="70">
        <v>388.104151</v>
      </c>
      <c r="D23" s="70">
        <v>393.50696499999998</v>
      </c>
      <c r="E23" s="70">
        <v>589.85619299999996</v>
      </c>
      <c r="F23" s="44" t="s">
        <v>391</v>
      </c>
      <c r="G23" s="7">
        <v>16</v>
      </c>
      <c r="L23" s="2"/>
      <c r="M23" s="2"/>
    </row>
    <row r="24" spans="1:13" ht="20.100000000000001" customHeight="1" x14ac:dyDescent="0.2">
      <c r="A24" s="6">
        <v>17</v>
      </c>
      <c r="B24" s="22" t="s">
        <v>202</v>
      </c>
      <c r="C24" s="69">
        <v>496.86547000000002</v>
      </c>
      <c r="D24" s="69">
        <v>280.00373500000001</v>
      </c>
      <c r="E24" s="69">
        <v>575.45291299999997</v>
      </c>
      <c r="F24" s="43" t="s">
        <v>370</v>
      </c>
      <c r="G24" s="6">
        <v>17</v>
      </c>
      <c r="L24" s="2"/>
      <c r="M24" s="2"/>
    </row>
    <row r="25" spans="1:13" ht="20.100000000000001" customHeight="1" x14ac:dyDescent="0.2">
      <c r="A25" s="7">
        <v>18</v>
      </c>
      <c r="B25" s="23" t="s">
        <v>234</v>
      </c>
      <c r="C25" s="70">
        <v>954.45884000000001</v>
      </c>
      <c r="D25" s="70">
        <v>1091.490413</v>
      </c>
      <c r="E25" s="70">
        <v>492.21793300000002</v>
      </c>
      <c r="F25" s="44" t="s">
        <v>401</v>
      </c>
      <c r="G25" s="7">
        <v>18</v>
      </c>
      <c r="L25" s="2"/>
      <c r="M25" s="2"/>
    </row>
    <row r="26" spans="1:13" ht="20.100000000000001" customHeight="1" x14ac:dyDescent="0.2">
      <c r="A26" s="6">
        <v>19</v>
      </c>
      <c r="B26" s="22" t="s">
        <v>215</v>
      </c>
      <c r="C26" s="69">
        <v>619.29015400000003</v>
      </c>
      <c r="D26" s="69">
        <v>491.31328600000001</v>
      </c>
      <c r="E26" s="69">
        <v>483.60978299999999</v>
      </c>
      <c r="F26" s="43" t="s">
        <v>390</v>
      </c>
      <c r="G26" s="6">
        <v>19</v>
      </c>
      <c r="L26" s="2"/>
      <c r="M26" s="2"/>
    </row>
    <row r="27" spans="1:13" ht="20.100000000000001" customHeight="1" x14ac:dyDescent="0.2">
      <c r="A27" s="7">
        <v>20</v>
      </c>
      <c r="B27" s="23" t="s">
        <v>216</v>
      </c>
      <c r="C27" s="70">
        <v>386.57987900000001</v>
      </c>
      <c r="D27" s="70">
        <v>448.67963099999997</v>
      </c>
      <c r="E27" s="70">
        <v>471.43074799999999</v>
      </c>
      <c r="F27" s="44" t="s">
        <v>383</v>
      </c>
      <c r="G27" s="7">
        <v>20</v>
      </c>
      <c r="L27" s="2"/>
      <c r="M27" s="2"/>
    </row>
    <row r="28" spans="1:13" ht="20.100000000000001" customHeight="1" x14ac:dyDescent="0.2">
      <c r="A28" s="6">
        <v>21</v>
      </c>
      <c r="B28" s="22" t="s">
        <v>222</v>
      </c>
      <c r="C28" s="69">
        <v>607.37211200000002</v>
      </c>
      <c r="D28" s="69">
        <v>473.738114</v>
      </c>
      <c r="E28" s="69">
        <v>434.12412799999998</v>
      </c>
      <c r="F28" s="43" t="s">
        <v>397</v>
      </c>
      <c r="G28" s="6">
        <v>21</v>
      </c>
      <c r="L28" s="2"/>
      <c r="M28" s="2"/>
    </row>
    <row r="29" spans="1:13" ht="20.100000000000001" customHeight="1" x14ac:dyDescent="0.2">
      <c r="A29" s="7">
        <v>22</v>
      </c>
      <c r="B29" s="23" t="s">
        <v>37</v>
      </c>
      <c r="C29" s="70">
        <v>409.739058</v>
      </c>
      <c r="D29" s="70">
        <v>495.21487500000001</v>
      </c>
      <c r="E29" s="70">
        <v>432.66474399999998</v>
      </c>
      <c r="F29" s="44" t="s">
        <v>375</v>
      </c>
      <c r="G29" s="7">
        <v>22</v>
      </c>
      <c r="L29" s="2"/>
      <c r="M29" s="2"/>
    </row>
    <row r="30" spans="1:13" ht="20.100000000000001" customHeight="1" x14ac:dyDescent="0.2">
      <c r="A30" s="6">
        <v>23</v>
      </c>
      <c r="B30" s="22" t="s">
        <v>32</v>
      </c>
      <c r="C30" s="69">
        <v>335.50977899999998</v>
      </c>
      <c r="D30" s="69">
        <v>404.71457900000001</v>
      </c>
      <c r="E30" s="69">
        <v>348.45848599999999</v>
      </c>
      <c r="F30" s="43" t="s">
        <v>369</v>
      </c>
      <c r="G30" s="6">
        <v>23</v>
      </c>
      <c r="L30" s="2"/>
      <c r="M30" s="2"/>
    </row>
    <row r="31" spans="1:13" ht="20.100000000000001" customHeight="1" x14ac:dyDescent="0.2">
      <c r="A31" s="7">
        <v>24</v>
      </c>
      <c r="B31" s="23" t="s">
        <v>227</v>
      </c>
      <c r="C31" s="70">
        <v>246.560418</v>
      </c>
      <c r="D31" s="70">
        <v>147.82288299999999</v>
      </c>
      <c r="E31" s="70">
        <v>340.429732</v>
      </c>
      <c r="F31" s="44" t="s">
        <v>396</v>
      </c>
      <c r="G31" s="7">
        <v>24</v>
      </c>
      <c r="L31" s="2"/>
      <c r="M31" s="2"/>
    </row>
    <row r="32" spans="1:13" ht="20.100000000000001" customHeight="1" x14ac:dyDescent="0.2">
      <c r="A32" s="6">
        <v>25</v>
      </c>
      <c r="B32" s="22" t="s">
        <v>203</v>
      </c>
      <c r="C32" s="69">
        <v>300.04961500000002</v>
      </c>
      <c r="D32" s="69">
        <v>253.63387800000001</v>
      </c>
      <c r="E32" s="69">
        <v>311.62909100000002</v>
      </c>
      <c r="F32" s="43" t="s">
        <v>371</v>
      </c>
      <c r="G32" s="6">
        <v>25</v>
      </c>
      <c r="L32" s="2"/>
      <c r="M32" s="2"/>
    </row>
    <row r="33" spans="1:13" ht="20.100000000000001" customHeight="1" x14ac:dyDescent="0.2">
      <c r="A33" s="7">
        <v>26</v>
      </c>
      <c r="B33" s="23" t="s">
        <v>238</v>
      </c>
      <c r="C33" s="70">
        <v>350.554486</v>
      </c>
      <c r="D33" s="70">
        <v>284.00070799999997</v>
      </c>
      <c r="E33" s="70">
        <v>310.80871999999999</v>
      </c>
      <c r="F33" s="44" t="s">
        <v>419</v>
      </c>
      <c r="G33" s="7">
        <v>26</v>
      </c>
      <c r="L33" s="2"/>
      <c r="M33" s="2"/>
    </row>
    <row r="34" spans="1:13" ht="20.100000000000001" customHeight="1" x14ac:dyDescent="0.2">
      <c r="A34" s="6">
        <v>27</v>
      </c>
      <c r="B34" s="22" t="s">
        <v>208</v>
      </c>
      <c r="C34" s="69">
        <v>423.00201199999998</v>
      </c>
      <c r="D34" s="69">
        <v>332.09894000000003</v>
      </c>
      <c r="E34" s="69">
        <v>309.96234900000002</v>
      </c>
      <c r="F34" s="43" t="s">
        <v>379</v>
      </c>
      <c r="G34" s="6">
        <v>27</v>
      </c>
      <c r="L34" s="2"/>
      <c r="M34" s="2"/>
    </row>
    <row r="35" spans="1:13" ht="20.100000000000001" customHeight="1" x14ac:dyDescent="0.2">
      <c r="A35" s="7">
        <v>28</v>
      </c>
      <c r="B35" s="23" t="s">
        <v>200</v>
      </c>
      <c r="C35" s="70">
        <v>289.127388</v>
      </c>
      <c r="D35" s="70">
        <v>290.15587299999999</v>
      </c>
      <c r="E35" s="70">
        <v>308.87110100000001</v>
      </c>
      <c r="F35" s="44" t="s">
        <v>374</v>
      </c>
      <c r="G35" s="7">
        <v>28</v>
      </c>
      <c r="L35" s="2"/>
      <c r="M35" s="2"/>
    </row>
    <row r="36" spans="1:13" ht="20.100000000000001" customHeight="1" x14ac:dyDescent="0.2">
      <c r="A36" s="6">
        <v>29</v>
      </c>
      <c r="B36" s="22" t="s">
        <v>217</v>
      </c>
      <c r="C36" s="69">
        <v>275.53096499999998</v>
      </c>
      <c r="D36" s="69">
        <v>473.41622100000001</v>
      </c>
      <c r="E36" s="69">
        <v>287.24264099999999</v>
      </c>
      <c r="F36" s="43" t="s">
        <v>398</v>
      </c>
      <c r="G36" s="6">
        <v>29</v>
      </c>
      <c r="L36" s="2"/>
      <c r="M36" s="2"/>
    </row>
    <row r="37" spans="1:13" ht="20.100000000000001" customHeight="1" x14ac:dyDescent="0.2">
      <c r="A37" s="7">
        <v>30</v>
      </c>
      <c r="B37" s="23" t="s">
        <v>284</v>
      </c>
      <c r="C37" s="70">
        <v>258.93822499999999</v>
      </c>
      <c r="D37" s="70">
        <v>311.91251299999999</v>
      </c>
      <c r="E37" s="70">
        <v>286.85869700000001</v>
      </c>
      <c r="F37" s="44" t="s">
        <v>448</v>
      </c>
      <c r="G37" s="7">
        <v>30</v>
      </c>
      <c r="L37" s="2"/>
      <c r="M37" s="2"/>
    </row>
    <row r="38" spans="1:13" ht="20.100000000000001" customHeight="1" x14ac:dyDescent="0.2">
      <c r="A38" s="6">
        <v>31</v>
      </c>
      <c r="B38" s="22" t="s">
        <v>267</v>
      </c>
      <c r="C38" s="69">
        <v>216.79031699999999</v>
      </c>
      <c r="D38" s="69">
        <v>187.91685200000001</v>
      </c>
      <c r="E38" s="69">
        <v>276.15015599999998</v>
      </c>
      <c r="F38" s="43" t="s">
        <v>413</v>
      </c>
      <c r="G38" s="6">
        <v>31</v>
      </c>
      <c r="L38" s="2"/>
      <c r="M38" s="2"/>
    </row>
    <row r="39" spans="1:13" ht="20.100000000000001" customHeight="1" x14ac:dyDescent="0.2">
      <c r="A39" s="7">
        <v>32</v>
      </c>
      <c r="B39" s="23" t="s">
        <v>237</v>
      </c>
      <c r="C39" s="70">
        <v>222.613428</v>
      </c>
      <c r="D39" s="70">
        <v>174.222542</v>
      </c>
      <c r="E39" s="70">
        <v>242.93588</v>
      </c>
      <c r="F39" s="44" t="s">
        <v>439</v>
      </c>
      <c r="G39" s="7">
        <v>32</v>
      </c>
      <c r="L39" s="2"/>
      <c r="M39" s="2"/>
    </row>
    <row r="40" spans="1:13" ht="20.100000000000001" customHeight="1" x14ac:dyDescent="0.2">
      <c r="A40" s="6">
        <v>33</v>
      </c>
      <c r="B40" s="22" t="s">
        <v>255</v>
      </c>
      <c r="C40" s="69">
        <v>310.48294099999998</v>
      </c>
      <c r="D40" s="69">
        <v>184.31015099999999</v>
      </c>
      <c r="E40" s="69">
        <v>241.80171300000001</v>
      </c>
      <c r="F40" s="43" t="s">
        <v>455</v>
      </c>
      <c r="G40" s="6">
        <v>33</v>
      </c>
      <c r="L40" s="2"/>
      <c r="M40" s="2"/>
    </row>
    <row r="41" spans="1:13" ht="20.100000000000001" customHeight="1" x14ac:dyDescent="0.2">
      <c r="A41" s="7">
        <v>34</v>
      </c>
      <c r="B41" s="23" t="s">
        <v>236</v>
      </c>
      <c r="C41" s="70">
        <v>119.924059</v>
      </c>
      <c r="D41" s="70">
        <v>344.15543000000002</v>
      </c>
      <c r="E41" s="70">
        <v>239.704769</v>
      </c>
      <c r="F41" s="44" t="s">
        <v>405</v>
      </c>
      <c r="G41" s="7">
        <v>34</v>
      </c>
      <c r="L41" s="2"/>
      <c r="M41" s="2"/>
    </row>
    <row r="42" spans="1:13" ht="20.100000000000001" customHeight="1" x14ac:dyDescent="0.2">
      <c r="A42" s="6">
        <v>35</v>
      </c>
      <c r="B42" s="22" t="s">
        <v>294</v>
      </c>
      <c r="C42" s="69">
        <v>184.421402</v>
      </c>
      <c r="D42" s="69">
        <v>217.32807600000001</v>
      </c>
      <c r="E42" s="69">
        <v>231.27227400000001</v>
      </c>
      <c r="F42" s="43" t="s">
        <v>433</v>
      </c>
      <c r="G42" s="6">
        <v>35</v>
      </c>
      <c r="L42" s="2"/>
      <c r="M42" s="2"/>
    </row>
    <row r="43" spans="1:13" ht="20.100000000000001" customHeight="1" x14ac:dyDescent="0.2">
      <c r="A43" s="7">
        <v>36</v>
      </c>
      <c r="B43" s="23" t="s">
        <v>198</v>
      </c>
      <c r="C43" s="70">
        <v>163.69213199999999</v>
      </c>
      <c r="D43" s="70">
        <v>177.87473700000001</v>
      </c>
      <c r="E43" s="70">
        <v>222.54085799999999</v>
      </c>
      <c r="F43" s="44" t="s">
        <v>366</v>
      </c>
      <c r="G43" s="7">
        <v>36</v>
      </c>
      <c r="L43" s="2"/>
      <c r="M43" s="2"/>
    </row>
    <row r="44" spans="1:13" ht="20.100000000000001" customHeight="1" x14ac:dyDescent="0.2">
      <c r="A44" s="6">
        <v>37</v>
      </c>
      <c r="B44" s="22" t="s">
        <v>271</v>
      </c>
      <c r="C44" s="69">
        <v>129.11526900000001</v>
      </c>
      <c r="D44" s="69">
        <v>242.888353</v>
      </c>
      <c r="E44" s="69">
        <v>197.55983599999999</v>
      </c>
      <c r="F44" s="43" t="s">
        <v>445</v>
      </c>
      <c r="G44" s="6">
        <v>37</v>
      </c>
      <c r="L44" s="2"/>
      <c r="M44" s="2"/>
    </row>
    <row r="45" spans="1:13" ht="20.100000000000001" customHeight="1" x14ac:dyDescent="0.2">
      <c r="A45" s="7">
        <v>38</v>
      </c>
      <c r="B45" s="23" t="s">
        <v>219</v>
      </c>
      <c r="C45" s="70">
        <v>419.37341700000002</v>
      </c>
      <c r="D45" s="70">
        <v>211.510897</v>
      </c>
      <c r="E45" s="70">
        <v>188.47989799999999</v>
      </c>
      <c r="F45" s="44" t="s">
        <v>389</v>
      </c>
      <c r="G45" s="7">
        <v>38</v>
      </c>
      <c r="L45" s="2"/>
      <c r="M45" s="2"/>
    </row>
    <row r="46" spans="1:13" ht="20.100000000000001" customHeight="1" x14ac:dyDescent="0.2">
      <c r="A46" s="6">
        <v>39</v>
      </c>
      <c r="B46" s="22" t="s">
        <v>240</v>
      </c>
      <c r="C46" s="69">
        <v>144.588528</v>
      </c>
      <c r="D46" s="69">
        <v>154.50032100000001</v>
      </c>
      <c r="E46" s="69">
        <v>181.54871399999999</v>
      </c>
      <c r="F46" s="43" t="s">
        <v>438</v>
      </c>
      <c r="G46" s="6">
        <v>39</v>
      </c>
      <c r="L46" s="2"/>
      <c r="M46" s="2"/>
    </row>
    <row r="47" spans="1:13" ht="20.100000000000001" customHeight="1" x14ac:dyDescent="0.2">
      <c r="A47" s="7">
        <v>40</v>
      </c>
      <c r="B47" s="23" t="s">
        <v>220</v>
      </c>
      <c r="C47" s="70">
        <v>101.333039</v>
      </c>
      <c r="D47" s="70">
        <v>186.62139400000001</v>
      </c>
      <c r="E47" s="70">
        <v>165.16062099999999</v>
      </c>
      <c r="F47" s="44" t="s">
        <v>384</v>
      </c>
      <c r="G47" s="7">
        <v>40</v>
      </c>
      <c r="L47" s="2"/>
      <c r="M47" s="2"/>
    </row>
    <row r="48" spans="1:13" ht="20.100000000000001" customHeight="1" x14ac:dyDescent="0.2">
      <c r="A48" s="6">
        <v>41</v>
      </c>
      <c r="B48" s="22" t="s">
        <v>260</v>
      </c>
      <c r="C48" s="69">
        <v>156.194289</v>
      </c>
      <c r="D48" s="69">
        <v>102.922539</v>
      </c>
      <c r="E48" s="69">
        <v>151.11456899999999</v>
      </c>
      <c r="F48" s="43" t="s">
        <v>411</v>
      </c>
      <c r="G48" s="6">
        <v>41</v>
      </c>
      <c r="L48" s="2"/>
      <c r="M48" s="2"/>
    </row>
    <row r="49" spans="1:13" ht="20.100000000000001" customHeight="1" x14ac:dyDescent="0.2">
      <c r="A49" s="7">
        <v>42</v>
      </c>
      <c r="B49" s="23" t="s">
        <v>31</v>
      </c>
      <c r="C49" s="70">
        <v>126.174992</v>
      </c>
      <c r="D49" s="70">
        <v>134.11313899999999</v>
      </c>
      <c r="E49" s="70">
        <v>142.18060199999999</v>
      </c>
      <c r="F49" s="44" t="s">
        <v>368</v>
      </c>
      <c r="G49" s="7">
        <v>42</v>
      </c>
      <c r="L49" s="2"/>
      <c r="M49" s="2"/>
    </row>
    <row r="50" spans="1:13" ht="20.100000000000001" customHeight="1" x14ac:dyDescent="0.2">
      <c r="A50" s="6">
        <v>43</v>
      </c>
      <c r="B50" s="22" t="s">
        <v>265</v>
      </c>
      <c r="C50" s="69">
        <v>117.59698899999999</v>
      </c>
      <c r="D50" s="69">
        <v>134.673149</v>
      </c>
      <c r="E50" s="69">
        <v>135.88725299999999</v>
      </c>
      <c r="F50" s="43" t="s">
        <v>454</v>
      </c>
      <c r="G50" s="6">
        <v>43</v>
      </c>
      <c r="L50" s="2"/>
      <c r="M50" s="2"/>
    </row>
    <row r="51" spans="1:13" ht="20.100000000000001" customHeight="1" x14ac:dyDescent="0.2">
      <c r="A51" s="7">
        <v>44</v>
      </c>
      <c r="B51" s="23" t="s">
        <v>205</v>
      </c>
      <c r="C51" s="70">
        <v>135.798328</v>
      </c>
      <c r="D51" s="70">
        <v>135.86529899999999</v>
      </c>
      <c r="E51" s="70">
        <v>119.246165</v>
      </c>
      <c r="F51" s="44" t="s">
        <v>376</v>
      </c>
      <c r="G51" s="7">
        <v>44</v>
      </c>
      <c r="L51" s="2"/>
      <c r="M51" s="2"/>
    </row>
    <row r="52" spans="1:13" ht="20.100000000000001" customHeight="1" x14ac:dyDescent="0.2">
      <c r="A52" s="6">
        <v>45</v>
      </c>
      <c r="B52" s="22" t="s">
        <v>253</v>
      </c>
      <c r="C52" s="69">
        <v>54.368299999999998</v>
      </c>
      <c r="D52" s="69">
        <v>87.359677000000005</v>
      </c>
      <c r="E52" s="69">
        <v>115.203918</v>
      </c>
      <c r="F52" s="43" t="s">
        <v>429</v>
      </c>
      <c r="G52" s="6">
        <v>45</v>
      </c>
      <c r="L52" s="2"/>
      <c r="M52" s="2"/>
    </row>
    <row r="53" spans="1:13" ht="20.100000000000001" customHeight="1" x14ac:dyDescent="0.2">
      <c r="A53" s="7">
        <v>46</v>
      </c>
      <c r="B53" s="23" t="s">
        <v>218</v>
      </c>
      <c r="C53" s="70">
        <v>80.455518999999995</v>
      </c>
      <c r="D53" s="70">
        <v>346.96838700000001</v>
      </c>
      <c r="E53" s="70">
        <v>106.934437</v>
      </c>
      <c r="F53" s="44" t="s">
        <v>377</v>
      </c>
      <c r="G53" s="7">
        <v>46</v>
      </c>
      <c r="L53" s="2"/>
      <c r="M53" s="2"/>
    </row>
    <row r="54" spans="1:13" ht="20.100000000000001" customHeight="1" x14ac:dyDescent="0.2">
      <c r="A54" s="6">
        <v>47</v>
      </c>
      <c r="B54" s="22" t="s">
        <v>276</v>
      </c>
      <c r="C54" s="69">
        <v>64.867630000000005</v>
      </c>
      <c r="D54" s="69">
        <v>64.832885000000005</v>
      </c>
      <c r="E54" s="69">
        <v>102.27459500000001</v>
      </c>
      <c r="F54" s="43" t="s">
        <v>461</v>
      </c>
      <c r="G54" s="6">
        <v>47</v>
      </c>
      <c r="L54" s="2"/>
      <c r="M54" s="2"/>
    </row>
    <row r="55" spans="1:13" ht="20.100000000000001" customHeight="1" x14ac:dyDescent="0.2">
      <c r="A55" s="7">
        <v>48</v>
      </c>
      <c r="B55" s="23" t="s">
        <v>251</v>
      </c>
      <c r="C55" s="70">
        <v>97.911434</v>
      </c>
      <c r="D55" s="70">
        <v>82.675456999999994</v>
      </c>
      <c r="E55" s="70">
        <v>90.655156000000005</v>
      </c>
      <c r="F55" s="44" t="s">
        <v>415</v>
      </c>
      <c r="G55" s="7">
        <v>48</v>
      </c>
      <c r="L55" s="2"/>
      <c r="M55" s="2"/>
    </row>
    <row r="56" spans="1:13" ht="20.100000000000001" customHeight="1" x14ac:dyDescent="0.2">
      <c r="A56" s="6">
        <v>49</v>
      </c>
      <c r="B56" s="22" t="s">
        <v>280</v>
      </c>
      <c r="C56" s="69">
        <v>78.318382999999997</v>
      </c>
      <c r="D56" s="69">
        <v>92.511339000000007</v>
      </c>
      <c r="E56" s="69">
        <v>87.979590000000002</v>
      </c>
      <c r="F56" s="43" t="s">
        <v>477</v>
      </c>
      <c r="G56" s="6">
        <v>49</v>
      </c>
      <c r="L56" s="2"/>
      <c r="M56" s="2"/>
    </row>
    <row r="57" spans="1:13" ht="20.100000000000001" customHeight="1" x14ac:dyDescent="0.2">
      <c r="A57" s="7">
        <v>50</v>
      </c>
      <c r="B57" s="23" t="s">
        <v>221</v>
      </c>
      <c r="C57" s="70">
        <v>101.056624</v>
      </c>
      <c r="D57" s="70">
        <v>89.069383999999999</v>
      </c>
      <c r="E57" s="70">
        <v>87.378026000000006</v>
      </c>
      <c r="F57" s="44" t="s">
        <v>399</v>
      </c>
      <c r="G57" s="7">
        <v>50</v>
      </c>
      <c r="L57" s="2"/>
      <c r="M57" s="2"/>
    </row>
    <row r="58" spans="1:13" ht="20.100000000000001" customHeight="1" x14ac:dyDescent="0.2">
      <c r="A58" s="6">
        <v>51</v>
      </c>
      <c r="B58" s="22" t="s">
        <v>321</v>
      </c>
      <c r="C58" s="69">
        <v>7.5721109999999996</v>
      </c>
      <c r="D58" s="69">
        <v>2.6654719999999998</v>
      </c>
      <c r="E58" s="69">
        <v>83.636020000000002</v>
      </c>
      <c r="F58" s="43" t="s">
        <v>483</v>
      </c>
      <c r="G58" s="6">
        <v>51</v>
      </c>
      <c r="L58" s="2"/>
      <c r="M58" s="2"/>
    </row>
    <row r="59" spans="1:13" ht="20.100000000000001" customHeight="1" x14ac:dyDescent="0.2">
      <c r="A59" s="7">
        <v>52</v>
      </c>
      <c r="B59" s="23" t="s">
        <v>242</v>
      </c>
      <c r="C59" s="70">
        <v>11.876994</v>
      </c>
      <c r="D59" s="70">
        <v>224.721161</v>
      </c>
      <c r="E59" s="70">
        <v>81.250761999999995</v>
      </c>
      <c r="F59" s="44" t="s">
        <v>418</v>
      </c>
      <c r="G59" s="7">
        <v>52</v>
      </c>
      <c r="L59" s="2"/>
      <c r="M59" s="2"/>
    </row>
    <row r="60" spans="1:13" ht="20.100000000000001" customHeight="1" x14ac:dyDescent="0.2">
      <c r="A60" s="6">
        <v>53</v>
      </c>
      <c r="B60" s="22" t="s">
        <v>488</v>
      </c>
      <c r="C60" s="69">
        <v>87.124858000000003</v>
      </c>
      <c r="D60" s="69">
        <v>56.625556000000003</v>
      </c>
      <c r="E60" s="69">
        <v>76.551282</v>
      </c>
      <c r="F60" s="43" t="s">
        <v>490</v>
      </c>
      <c r="G60" s="6">
        <v>53</v>
      </c>
      <c r="L60" s="2"/>
      <c r="M60" s="2"/>
    </row>
    <row r="61" spans="1:13" ht="20.100000000000001" customHeight="1" x14ac:dyDescent="0.2">
      <c r="A61" s="7">
        <v>54</v>
      </c>
      <c r="B61" s="23" t="s">
        <v>264</v>
      </c>
      <c r="C61" s="70">
        <v>92.468138999999994</v>
      </c>
      <c r="D61" s="70">
        <v>68.657989000000001</v>
      </c>
      <c r="E61" s="70">
        <v>73.361973000000006</v>
      </c>
      <c r="F61" s="44" t="s">
        <v>422</v>
      </c>
      <c r="G61" s="7">
        <v>54</v>
      </c>
      <c r="L61" s="2"/>
      <c r="M61" s="2"/>
    </row>
    <row r="62" spans="1:13" ht="20.100000000000001" customHeight="1" x14ac:dyDescent="0.2">
      <c r="A62" s="6">
        <v>55</v>
      </c>
      <c r="B62" s="22" t="s">
        <v>239</v>
      </c>
      <c r="C62" s="69">
        <v>56.90784</v>
      </c>
      <c r="D62" s="69">
        <v>74.148576000000006</v>
      </c>
      <c r="E62" s="69">
        <v>70.925122000000002</v>
      </c>
      <c r="F62" s="43" t="s">
        <v>407</v>
      </c>
      <c r="G62" s="6">
        <v>55</v>
      </c>
      <c r="L62" s="2"/>
      <c r="M62" s="2"/>
    </row>
    <row r="63" spans="1:13" ht="20.100000000000001" customHeight="1" x14ac:dyDescent="0.2">
      <c r="A63" s="7">
        <v>56</v>
      </c>
      <c r="B63" s="23" t="s">
        <v>308</v>
      </c>
      <c r="C63" s="70">
        <v>10.054779999999999</v>
      </c>
      <c r="D63" s="70">
        <v>59.897204000000002</v>
      </c>
      <c r="E63" s="70">
        <v>57.888018000000002</v>
      </c>
      <c r="F63" s="44" t="s">
        <v>498</v>
      </c>
      <c r="G63" s="7">
        <v>56</v>
      </c>
      <c r="L63" s="2"/>
      <c r="M63" s="2"/>
    </row>
    <row r="64" spans="1:13" ht="20.100000000000001" customHeight="1" x14ac:dyDescent="0.2">
      <c r="A64" s="6">
        <v>57</v>
      </c>
      <c r="B64" s="22" t="s">
        <v>291</v>
      </c>
      <c r="C64" s="69">
        <v>45.598256999999997</v>
      </c>
      <c r="D64" s="69">
        <v>44.285322000000001</v>
      </c>
      <c r="E64" s="69">
        <v>54.242887000000003</v>
      </c>
      <c r="F64" s="43" t="s">
        <v>456</v>
      </c>
      <c r="G64" s="6">
        <v>57</v>
      </c>
      <c r="L64" s="2"/>
      <c r="M64" s="2"/>
    </row>
    <row r="65" spans="1:13" ht="20.100000000000001" customHeight="1" x14ac:dyDescent="0.2">
      <c r="A65" s="7">
        <v>58</v>
      </c>
      <c r="B65" s="23" t="s">
        <v>224</v>
      </c>
      <c r="C65" s="70">
        <v>30.002752999999998</v>
      </c>
      <c r="D65" s="70">
        <v>64.191829999999996</v>
      </c>
      <c r="E65" s="70">
        <v>46.379100999999999</v>
      </c>
      <c r="F65" s="44" t="s">
        <v>394</v>
      </c>
      <c r="G65" s="7">
        <v>58</v>
      </c>
      <c r="L65" s="2"/>
      <c r="M65" s="2"/>
    </row>
    <row r="66" spans="1:13" ht="20.100000000000001" customHeight="1" x14ac:dyDescent="0.2">
      <c r="A66" s="6">
        <v>59</v>
      </c>
      <c r="B66" s="22" t="s">
        <v>254</v>
      </c>
      <c r="C66" s="69">
        <v>92.970145000000002</v>
      </c>
      <c r="D66" s="69">
        <v>101.26115900000001</v>
      </c>
      <c r="E66" s="69">
        <v>45.542029999999997</v>
      </c>
      <c r="F66" s="43" t="s">
        <v>436</v>
      </c>
      <c r="G66" s="6">
        <v>59</v>
      </c>
      <c r="L66" s="2"/>
      <c r="M66" s="2"/>
    </row>
    <row r="67" spans="1:13" ht="20.100000000000001" customHeight="1" x14ac:dyDescent="0.2">
      <c r="A67" s="7">
        <v>60</v>
      </c>
      <c r="B67" s="23" t="s">
        <v>266</v>
      </c>
      <c r="C67" s="70">
        <v>8.8709710000000008</v>
      </c>
      <c r="D67" s="70">
        <v>35.535071000000002</v>
      </c>
      <c r="E67" s="70">
        <v>44.104219999999998</v>
      </c>
      <c r="F67" s="44" t="s">
        <v>432</v>
      </c>
      <c r="G67" s="7">
        <v>60</v>
      </c>
      <c r="L67" s="2"/>
      <c r="M67" s="2"/>
    </row>
    <row r="68" spans="1:13" ht="20.100000000000001" customHeight="1" x14ac:dyDescent="0.2">
      <c r="A68" s="6">
        <v>61</v>
      </c>
      <c r="B68" s="22" t="s">
        <v>319</v>
      </c>
      <c r="C68" s="69">
        <v>35.240816000000002</v>
      </c>
      <c r="D68" s="69">
        <v>58.039154000000003</v>
      </c>
      <c r="E68" s="69">
        <v>40.448056000000001</v>
      </c>
      <c r="F68" s="43" t="s">
        <v>443</v>
      </c>
      <c r="G68" s="6">
        <v>61</v>
      </c>
      <c r="L68" s="2"/>
      <c r="M68" s="2"/>
    </row>
    <row r="69" spans="1:13" ht="20.100000000000001" customHeight="1" x14ac:dyDescent="0.2">
      <c r="A69" s="7">
        <v>62</v>
      </c>
      <c r="B69" s="23" t="s">
        <v>274</v>
      </c>
      <c r="C69" s="70">
        <v>2.2357909999999999</v>
      </c>
      <c r="D69" s="70">
        <v>0.78481599999999996</v>
      </c>
      <c r="E69" s="70">
        <v>39.072974000000002</v>
      </c>
      <c r="F69" s="44" t="s">
        <v>467</v>
      </c>
      <c r="G69" s="7">
        <v>62</v>
      </c>
      <c r="L69" s="2"/>
      <c r="M69" s="2"/>
    </row>
    <row r="70" spans="1:13" ht="20.100000000000001" customHeight="1" x14ac:dyDescent="0.2">
      <c r="A70" s="6">
        <v>63</v>
      </c>
      <c r="B70" s="22" t="s">
        <v>296</v>
      </c>
      <c r="C70" s="69">
        <v>66.544083000000001</v>
      </c>
      <c r="D70" s="69">
        <v>21.083456999999999</v>
      </c>
      <c r="E70" s="69">
        <v>38.505893999999998</v>
      </c>
      <c r="F70" s="43" t="s">
        <v>446</v>
      </c>
      <c r="G70" s="6">
        <v>63</v>
      </c>
      <c r="L70" s="2"/>
      <c r="M70" s="2"/>
    </row>
    <row r="71" spans="1:13" ht="20.100000000000001" customHeight="1" x14ac:dyDescent="0.2">
      <c r="A71" s="7">
        <v>64</v>
      </c>
      <c r="B71" s="23" t="s">
        <v>244</v>
      </c>
      <c r="C71" s="70">
        <v>29.354721999999999</v>
      </c>
      <c r="D71" s="70">
        <v>42.482452000000002</v>
      </c>
      <c r="E71" s="70">
        <v>31.026949999999999</v>
      </c>
      <c r="F71" s="44" t="s">
        <v>421</v>
      </c>
      <c r="G71" s="7">
        <v>64</v>
      </c>
      <c r="L71" s="2"/>
      <c r="M71" s="2"/>
    </row>
    <row r="72" spans="1:13" ht="20.100000000000001" customHeight="1" x14ac:dyDescent="0.2">
      <c r="A72" s="6">
        <v>65</v>
      </c>
      <c r="B72" s="22" t="s">
        <v>248</v>
      </c>
      <c r="C72" s="69">
        <v>27.972636999999999</v>
      </c>
      <c r="D72" s="69">
        <v>24.700714000000001</v>
      </c>
      <c r="E72" s="69">
        <v>29.699829999999999</v>
      </c>
      <c r="F72" s="43" t="s">
        <v>491</v>
      </c>
      <c r="G72" s="6">
        <v>65</v>
      </c>
      <c r="L72" s="2"/>
      <c r="M72" s="2"/>
    </row>
    <row r="73" spans="1:13" ht="20.100000000000001" customHeight="1" x14ac:dyDescent="0.2">
      <c r="A73" s="7">
        <v>66</v>
      </c>
      <c r="B73" s="23" t="s">
        <v>263</v>
      </c>
      <c r="C73" s="70">
        <v>22.406421000000002</v>
      </c>
      <c r="D73" s="70">
        <v>17.560265000000001</v>
      </c>
      <c r="E73" s="70">
        <v>29.607877999999999</v>
      </c>
      <c r="F73" s="44" t="s">
        <v>431</v>
      </c>
      <c r="G73" s="7">
        <v>66</v>
      </c>
      <c r="L73" s="2"/>
      <c r="M73" s="2"/>
    </row>
    <row r="74" spans="1:13" ht="20.100000000000001" customHeight="1" x14ac:dyDescent="0.2">
      <c r="A74" s="6">
        <v>67</v>
      </c>
      <c r="B74" s="22" t="s">
        <v>233</v>
      </c>
      <c r="C74" s="69">
        <v>27.671966999999999</v>
      </c>
      <c r="D74" s="69">
        <v>33.844189</v>
      </c>
      <c r="E74" s="69">
        <v>27.701815</v>
      </c>
      <c r="F74" s="43" t="s">
        <v>393</v>
      </c>
      <c r="G74" s="6">
        <v>67</v>
      </c>
      <c r="L74" s="2"/>
      <c r="M74" s="2"/>
    </row>
    <row r="75" spans="1:13" ht="20.100000000000001" customHeight="1" x14ac:dyDescent="0.2">
      <c r="A75" s="7">
        <v>68</v>
      </c>
      <c r="B75" s="23" t="s">
        <v>275</v>
      </c>
      <c r="C75" s="70">
        <v>32.989984999999997</v>
      </c>
      <c r="D75" s="70">
        <v>27.478270999999999</v>
      </c>
      <c r="E75" s="70">
        <v>26.113899</v>
      </c>
      <c r="F75" s="44" t="s">
        <v>447</v>
      </c>
      <c r="G75" s="7">
        <v>68</v>
      </c>
      <c r="L75" s="2"/>
      <c r="M75" s="2"/>
    </row>
    <row r="76" spans="1:13" ht="20.100000000000001" customHeight="1" x14ac:dyDescent="0.2">
      <c r="A76" s="6">
        <v>69</v>
      </c>
      <c r="B76" s="22" t="s">
        <v>290</v>
      </c>
      <c r="C76" s="69">
        <v>16.515900999999999</v>
      </c>
      <c r="D76" s="69">
        <v>13.168544000000001</v>
      </c>
      <c r="E76" s="69">
        <v>23.199805000000001</v>
      </c>
      <c r="F76" s="43" t="s">
        <v>478</v>
      </c>
      <c r="G76" s="6">
        <v>69</v>
      </c>
      <c r="L76" s="2"/>
      <c r="M76" s="2"/>
    </row>
    <row r="77" spans="1:13" ht="20.100000000000001" customHeight="1" x14ac:dyDescent="0.2">
      <c r="A77" s="7">
        <v>70</v>
      </c>
      <c r="B77" s="23" t="s">
        <v>231</v>
      </c>
      <c r="C77" s="70">
        <v>23.708227000000001</v>
      </c>
      <c r="D77" s="70">
        <v>21.081333999999998</v>
      </c>
      <c r="E77" s="70">
        <v>22.482890999999999</v>
      </c>
      <c r="F77" s="44" t="s">
        <v>402</v>
      </c>
      <c r="G77" s="7">
        <v>70</v>
      </c>
      <c r="L77" s="2"/>
      <c r="M77" s="2"/>
    </row>
    <row r="78" spans="1:13" ht="20.100000000000001" customHeight="1" x14ac:dyDescent="0.2">
      <c r="A78" s="6">
        <v>71</v>
      </c>
      <c r="B78" s="22" t="s">
        <v>283</v>
      </c>
      <c r="C78" s="69">
        <v>8.05518</v>
      </c>
      <c r="D78" s="69">
        <v>6.6205319999999999</v>
      </c>
      <c r="E78" s="69">
        <v>20.693805999999999</v>
      </c>
      <c r="F78" s="43" t="s">
        <v>451</v>
      </c>
      <c r="G78" s="6">
        <v>71</v>
      </c>
      <c r="L78" s="2"/>
      <c r="M78" s="2"/>
    </row>
    <row r="79" spans="1:13" ht="20.100000000000001" customHeight="1" x14ac:dyDescent="0.2">
      <c r="A79" s="7">
        <v>72</v>
      </c>
      <c r="B79" s="23" t="s">
        <v>249</v>
      </c>
      <c r="C79" s="70">
        <v>32.453955000000001</v>
      </c>
      <c r="D79" s="70">
        <v>9.6211540000000007</v>
      </c>
      <c r="E79" s="70">
        <v>20.6371</v>
      </c>
      <c r="F79" s="44" t="s">
        <v>414</v>
      </c>
      <c r="G79" s="7">
        <v>72</v>
      </c>
      <c r="L79" s="2"/>
      <c r="M79" s="2"/>
    </row>
    <row r="80" spans="1:13" ht="20.100000000000001" customHeight="1" x14ac:dyDescent="0.2">
      <c r="A80" s="6">
        <v>73</v>
      </c>
      <c r="B80" s="22" t="s">
        <v>245</v>
      </c>
      <c r="C80" s="69">
        <v>15.236629000000001</v>
      </c>
      <c r="D80" s="69">
        <v>17.531279000000001</v>
      </c>
      <c r="E80" s="69">
        <v>16.262747000000001</v>
      </c>
      <c r="F80" s="43" t="s">
        <v>416</v>
      </c>
      <c r="G80" s="6">
        <v>73</v>
      </c>
      <c r="L80" s="2"/>
      <c r="M80" s="2"/>
    </row>
    <row r="81" spans="1:13" ht="20.100000000000001" customHeight="1" x14ac:dyDescent="0.2">
      <c r="A81" s="7">
        <v>74</v>
      </c>
      <c r="B81" s="23" t="s">
        <v>277</v>
      </c>
      <c r="C81" s="70">
        <v>12.781826000000001</v>
      </c>
      <c r="D81" s="70">
        <v>18.122613000000001</v>
      </c>
      <c r="E81" s="70">
        <v>16.25834</v>
      </c>
      <c r="F81" s="44" t="s">
        <v>427</v>
      </c>
      <c r="G81" s="7">
        <v>74</v>
      </c>
      <c r="L81" s="2"/>
      <c r="M81" s="2"/>
    </row>
    <row r="82" spans="1:13" ht="20.100000000000001" customHeight="1" x14ac:dyDescent="0.2">
      <c r="A82" s="6">
        <v>75</v>
      </c>
      <c r="B82" s="22" t="s">
        <v>228</v>
      </c>
      <c r="C82" s="69">
        <v>12.822336</v>
      </c>
      <c r="D82" s="69">
        <v>13.621757000000001</v>
      </c>
      <c r="E82" s="69">
        <v>13.205651</v>
      </c>
      <c r="F82" s="43" t="s">
        <v>404</v>
      </c>
      <c r="G82" s="6">
        <v>75</v>
      </c>
      <c r="L82" s="2"/>
      <c r="M82" s="2"/>
    </row>
    <row r="83" spans="1:13" ht="20.100000000000001" customHeight="1" x14ac:dyDescent="0.2">
      <c r="A83" s="7">
        <v>76</v>
      </c>
      <c r="B83" s="23" t="s">
        <v>250</v>
      </c>
      <c r="C83" s="70">
        <v>5.3161170000000002</v>
      </c>
      <c r="D83" s="70">
        <v>22.012073999999998</v>
      </c>
      <c r="E83" s="70">
        <v>11.981282999999999</v>
      </c>
      <c r="F83" s="44" t="s">
        <v>409</v>
      </c>
      <c r="G83" s="7">
        <v>76</v>
      </c>
      <c r="L83" s="2"/>
      <c r="M83" s="2"/>
    </row>
    <row r="84" spans="1:13" ht="20.100000000000001" customHeight="1" x14ac:dyDescent="0.2">
      <c r="A84" s="6">
        <v>77</v>
      </c>
      <c r="B84" s="22" t="s">
        <v>226</v>
      </c>
      <c r="C84" s="69">
        <v>7.6522309999999996</v>
      </c>
      <c r="D84" s="69">
        <v>5.0525989999999998</v>
      </c>
      <c r="E84" s="69">
        <v>11.915784</v>
      </c>
      <c r="F84" s="43" t="s">
        <v>388</v>
      </c>
      <c r="G84" s="6">
        <v>77</v>
      </c>
      <c r="L84" s="2"/>
      <c r="M84" s="2"/>
    </row>
    <row r="85" spans="1:13" ht="20.100000000000001" customHeight="1" x14ac:dyDescent="0.2">
      <c r="A85" s="7">
        <v>78</v>
      </c>
      <c r="B85" s="23" t="s">
        <v>298</v>
      </c>
      <c r="C85" s="70">
        <v>5.8658869999999999</v>
      </c>
      <c r="D85" s="70">
        <v>7.7693289999999999</v>
      </c>
      <c r="E85" s="70">
        <v>10.914033999999999</v>
      </c>
      <c r="F85" s="44" t="s">
        <v>496</v>
      </c>
      <c r="G85" s="7">
        <v>78</v>
      </c>
      <c r="L85" s="2"/>
      <c r="M85" s="2"/>
    </row>
    <row r="86" spans="1:13" ht="20.100000000000001" customHeight="1" x14ac:dyDescent="0.2">
      <c r="A86" s="6">
        <v>79</v>
      </c>
      <c r="B86" s="22" t="s">
        <v>304</v>
      </c>
      <c r="C86" s="69">
        <v>10.685165</v>
      </c>
      <c r="D86" s="69">
        <v>7.7946220000000004</v>
      </c>
      <c r="E86" s="69">
        <v>10.575666</v>
      </c>
      <c r="F86" s="43" t="s">
        <v>474</v>
      </c>
      <c r="G86" s="6">
        <v>79</v>
      </c>
      <c r="L86" s="2"/>
      <c r="M86" s="2"/>
    </row>
    <row r="87" spans="1:13" ht="20.100000000000001" customHeight="1" x14ac:dyDescent="0.2">
      <c r="A87" s="7">
        <v>80</v>
      </c>
      <c r="B87" s="23" t="s">
        <v>323</v>
      </c>
      <c r="C87" s="70">
        <v>8.9408670000000008</v>
      </c>
      <c r="D87" s="70">
        <v>15.760426000000001</v>
      </c>
      <c r="E87" s="70">
        <v>10.447103</v>
      </c>
      <c r="F87" s="44" t="s">
        <v>492</v>
      </c>
      <c r="G87" s="7">
        <v>80</v>
      </c>
      <c r="L87" s="2"/>
      <c r="M87" s="2"/>
    </row>
    <row r="88" spans="1:13" ht="20.100000000000001" customHeight="1" x14ac:dyDescent="0.2">
      <c r="A88" s="6">
        <v>81</v>
      </c>
      <c r="B88" s="22" t="s">
        <v>325</v>
      </c>
      <c r="C88" s="69">
        <v>2.4673919999999998</v>
      </c>
      <c r="D88" s="69">
        <v>7.1394200000000003</v>
      </c>
      <c r="E88" s="69">
        <v>10.30871</v>
      </c>
      <c r="F88" s="43" t="s">
        <v>485</v>
      </c>
      <c r="G88" s="6">
        <v>81</v>
      </c>
      <c r="L88" s="2"/>
      <c r="M88" s="2"/>
    </row>
    <row r="89" spans="1:13" ht="20.100000000000001" customHeight="1" x14ac:dyDescent="0.2">
      <c r="A89" s="7">
        <v>82</v>
      </c>
      <c r="B89" s="23" t="s">
        <v>305</v>
      </c>
      <c r="C89" s="70">
        <v>14.714136</v>
      </c>
      <c r="D89" s="70">
        <v>8.9392410000000009</v>
      </c>
      <c r="E89" s="70">
        <v>9.2598839999999996</v>
      </c>
      <c r="F89" s="44" t="s">
        <v>493</v>
      </c>
      <c r="G89" s="7">
        <v>82</v>
      </c>
      <c r="L89" s="2"/>
      <c r="M89" s="2"/>
    </row>
    <row r="90" spans="1:13" ht="20.100000000000001" customHeight="1" x14ac:dyDescent="0.2">
      <c r="A90" s="6">
        <v>83</v>
      </c>
      <c r="B90" s="22" t="s">
        <v>259</v>
      </c>
      <c r="C90" s="69">
        <v>4.094106</v>
      </c>
      <c r="D90" s="69">
        <v>4.1729960000000004</v>
      </c>
      <c r="E90" s="69">
        <v>6.0560910000000003</v>
      </c>
      <c r="F90" s="43" t="s">
        <v>435</v>
      </c>
      <c r="G90" s="6">
        <v>83</v>
      </c>
      <c r="L90" s="2"/>
      <c r="M90" s="2"/>
    </row>
    <row r="91" spans="1:13" ht="20.100000000000001" customHeight="1" x14ac:dyDescent="0.2">
      <c r="A91" s="7">
        <v>84</v>
      </c>
      <c r="B91" s="23" t="s">
        <v>322</v>
      </c>
      <c r="C91" s="70">
        <v>5.0100350000000002</v>
      </c>
      <c r="D91" s="70">
        <v>4.3049330000000001</v>
      </c>
      <c r="E91" s="70">
        <v>5.8586679999999998</v>
      </c>
      <c r="F91" s="44" t="s">
        <v>471</v>
      </c>
      <c r="G91" s="7">
        <v>84</v>
      </c>
      <c r="L91" s="2"/>
      <c r="M91" s="2"/>
    </row>
    <row r="92" spans="1:13" ht="20.100000000000001" customHeight="1" x14ac:dyDescent="0.2">
      <c r="A92" s="6">
        <v>85</v>
      </c>
      <c r="B92" s="22" t="s">
        <v>278</v>
      </c>
      <c r="C92" s="69">
        <v>4.0946689999999997</v>
      </c>
      <c r="D92" s="69">
        <v>6.8102850000000004</v>
      </c>
      <c r="E92" s="69">
        <v>4.9865130000000004</v>
      </c>
      <c r="F92" s="43" t="s">
        <v>442</v>
      </c>
      <c r="G92" s="6">
        <v>85</v>
      </c>
      <c r="L92" s="2"/>
      <c r="M92" s="2"/>
    </row>
    <row r="93" spans="1:13" ht="20.100000000000001" customHeight="1" x14ac:dyDescent="0.2">
      <c r="A93" s="7">
        <v>86</v>
      </c>
      <c r="B93" s="23" t="s">
        <v>223</v>
      </c>
      <c r="C93" s="70">
        <v>0.26057000000000002</v>
      </c>
      <c r="D93" s="70">
        <v>4.1370000000000001E-3</v>
      </c>
      <c r="E93" s="70">
        <v>4.8917489999999999</v>
      </c>
      <c r="F93" s="44" t="s">
        <v>385</v>
      </c>
      <c r="G93" s="7">
        <v>86</v>
      </c>
      <c r="L93" s="2"/>
      <c r="M93" s="2"/>
    </row>
    <row r="94" spans="1:13" ht="20.100000000000001" customHeight="1" x14ac:dyDescent="0.2">
      <c r="A94" s="6">
        <v>87</v>
      </c>
      <c r="B94" s="22" t="s">
        <v>292</v>
      </c>
      <c r="C94" s="69">
        <v>0.108763</v>
      </c>
      <c r="D94" s="69">
        <v>5.8252639999999998</v>
      </c>
      <c r="E94" s="69">
        <v>4.8486669999999998</v>
      </c>
      <c r="F94" s="43" t="s">
        <v>465</v>
      </c>
      <c r="G94" s="6">
        <v>87</v>
      </c>
      <c r="L94" s="2"/>
      <c r="M94" s="2"/>
    </row>
    <row r="95" spans="1:13" ht="20.100000000000001" customHeight="1" x14ac:dyDescent="0.2">
      <c r="A95" s="7">
        <v>88</v>
      </c>
      <c r="B95" s="23" t="s">
        <v>289</v>
      </c>
      <c r="C95" s="70">
        <v>0.43491200000000002</v>
      </c>
      <c r="D95" s="70">
        <v>5.6114689999999996</v>
      </c>
      <c r="E95" s="70">
        <v>4.8151010000000003</v>
      </c>
      <c r="F95" s="44" t="s">
        <v>458</v>
      </c>
      <c r="G95" s="7">
        <v>88</v>
      </c>
      <c r="L95" s="2"/>
      <c r="M95" s="2"/>
    </row>
    <row r="96" spans="1:13" ht="20.100000000000001" customHeight="1" x14ac:dyDescent="0.2">
      <c r="A96" s="6">
        <v>89</v>
      </c>
      <c r="B96" s="22" t="s">
        <v>300</v>
      </c>
      <c r="C96" s="69">
        <v>3.7892769999999998</v>
      </c>
      <c r="D96" s="69">
        <v>6.7976359999999998</v>
      </c>
      <c r="E96" s="69">
        <v>4.6527880000000001</v>
      </c>
      <c r="F96" s="43" t="s">
        <v>494</v>
      </c>
      <c r="G96" s="6">
        <v>89</v>
      </c>
      <c r="L96" s="2"/>
      <c r="M96" s="2"/>
    </row>
    <row r="97" spans="1:13" ht="20.100000000000001" customHeight="1" x14ac:dyDescent="0.2">
      <c r="A97" s="7">
        <v>90</v>
      </c>
      <c r="B97" s="23" t="s">
        <v>556</v>
      </c>
      <c r="C97" s="70"/>
      <c r="D97" s="70">
        <v>1.042875</v>
      </c>
      <c r="E97" s="70">
        <v>4.1877649999999997</v>
      </c>
      <c r="F97" s="44" t="s">
        <v>557</v>
      </c>
      <c r="G97" s="7">
        <v>90</v>
      </c>
      <c r="L97" s="2"/>
      <c r="M97" s="2"/>
    </row>
    <row r="98" spans="1:13" ht="20.100000000000001" customHeight="1" x14ac:dyDescent="0.2">
      <c r="A98" s="6">
        <v>91</v>
      </c>
      <c r="B98" s="22" t="s">
        <v>320</v>
      </c>
      <c r="C98" s="69">
        <v>1.8013889999999999</v>
      </c>
      <c r="D98" s="69">
        <v>14.400874999999999</v>
      </c>
      <c r="E98" s="69">
        <v>3.3594029999999999</v>
      </c>
      <c r="F98" s="43" t="s">
        <v>499</v>
      </c>
      <c r="G98" s="6">
        <v>91</v>
      </c>
      <c r="L98" s="2"/>
      <c r="M98" s="2"/>
    </row>
    <row r="99" spans="1:13" ht="20.100000000000001" customHeight="1" x14ac:dyDescent="0.2">
      <c r="A99" s="7">
        <v>92</v>
      </c>
      <c r="B99" s="23" t="s">
        <v>279</v>
      </c>
      <c r="C99" s="70">
        <v>1.3418319999999999</v>
      </c>
      <c r="D99" s="70">
        <v>12.732239</v>
      </c>
      <c r="E99" s="70">
        <v>2.8200910000000001</v>
      </c>
      <c r="F99" s="44" t="s">
        <v>495</v>
      </c>
      <c r="G99" s="7">
        <v>92</v>
      </c>
      <c r="L99" s="2"/>
      <c r="M99" s="2"/>
    </row>
    <row r="100" spans="1:13" ht="20.100000000000001" customHeight="1" x14ac:dyDescent="0.2">
      <c r="A100" s="6">
        <v>93</v>
      </c>
      <c r="B100" s="22" t="s">
        <v>281</v>
      </c>
      <c r="C100" s="69">
        <v>1.271001</v>
      </c>
      <c r="D100" s="69">
        <v>1.915969</v>
      </c>
      <c r="E100" s="69">
        <v>2.4515630000000002</v>
      </c>
      <c r="F100" s="43" t="s">
        <v>479</v>
      </c>
      <c r="G100" s="6">
        <v>93</v>
      </c>
      <c r="L100" s="2"/>
      <c r="M100" s="2"/>
    </row>
    <row r="101" spans="1:13" ht="20.100000000000001" customHeight="1" x14ac:dyDescent="0.2">
      <c r="A101" s="7">
        <v>94</v>
      </c>
      <c r="B101" s="23" t="s">
        <v>214</v>
      </c>
      <c r="C101" s="70">
        <v>3.8729070000000001</v>
      </c>
      <c r="D101" s="70">
        <v>1.16046</v>
      </c>
      <c r="E101" s="70">
        <v>2.417214</v>
      </c>
      <c r="F101" s="44" t="s">
        <v>395</v>
      </c>
      <c r="G101" s="7">
        <v>94</v>
      </c>
      <c r="L101" s="2"/>
      <c r="M101" s="2"/>
    </row>
    <row r="102" spans="1:13" ht="20.100000000000001" customHeight="1" x14ac:dyDescent="0.2">
      <c r="A102" s="6">
        <v>95</v>
      </c>
      <c r="B102" s="22" t="s">
        <v>247</v>
      </c>
      <c r="C102" s="69">
        <v>3.7253379999999998</v>
      </c>
      <c r="D102" s="69">
        <v>3.2097259999999999</v>
      </c>
      <c r="E102" s="69">
        <v>2.335912</v>
      </c>
      <c r="F102" s="43" t="s">
        <v>420</v>
      </c>
      <c r="G102" s="6">
        <v>95</v>
      </c>
      <c r="L102" s="2"/>
      <c r="M102" s="2"/>
    </row>
    <row r="103" spans="1:13" ht="20.100000000000001" customHeight="1" x14ac:dyDescent="0.2">
      <c r="A103" s="7">
        <v>96</v>
      </c>
      <c r="B103" s="23" t="s">
        <v>282</v>
      </c>
      <c r="C103" s="70">
        <v>2.3603010000000002</v>
      </c>
      <c r="D103" s="70">
        <v>0.71529799999999999</v>
      </c>
      <c r="E103" s="70">
        <v>2.314978</v>
      </c>
      <c r="F103" s="44" t="s">
        <v>501</v>
      </c>
      <c r="G103" s="7">
        <v>96</v>
      </c>
      <c r="L103" s="2"/>
      <c r="M103" s="2"/>
    </row>
    <row r="104" spans="1:13" ht="20.100000000000001" customHeight="1" x14ac:dyDescent="0.2">
      <c r="A104" s="6">
        <v>97</v>
      </c>
      <c r="B104" s="22" t="s">
        <v>229</v>
      </c>
      <c r="C104" s="69">
        <v>1.2079690000000001</v>
      </c>
      <c r="D104" s="69">
        <v>1.9083289999999999</v>
      </c>
      <c r="E104" s="69">
        <v>2.267144</v>
      </c>
      <c r="F104" s="43" t="s">
        <v>406</v>
      </c>
      <c r="G104" s="6">
        <v>97</v>
      </c>
      <c r="L104" s="2"/>
      <c r="M104" s="2"/>
    </row>
    <row r="105" spans="1:13" ht="20.100000000000001" customHeight="1" x14ac:dyDescent="0.2">
      <c r="A105" s="7">
        <v>98</v>
      </c>
      <c r="B105" s="23" t="s">
        <v>273</v>
      </c>
      <c r="C105" s="70">
        <v>1.465336</v>
      </c>
      <c r="D105" s="70">
        <v>2.1138919999999999</v>
      </c>
      <c r="E105" s="70">
        <v>2.1087539999999998</v>
      </c>
      <c r="F105" s="44" t="s">
        <v>434</v>
      </c>
      <c r="G105" s="7">
        <v>98</v>
      </c>
      <c r="L105" s="2"/>
      <c r="M105" s="2"/>
    </row>
    <row r="106" spans="1:13" ht="20.100000000000001" customHeight="1" x14ac:dyDescent="0.2">
      <c r="A106" s="6">
        <v>99</v>
      </c>
      <c r="B106" s="22" t="s">
        <v>306</v>
      </c>
      <c r="C106" s="69">
        <v>0.534192</v>
      </c>
      <c r="D106" s="69">
        <v>5.4880060000000004</v>
      </c>
      <c r="E106" s="69">
        <v>2.0411030000000001</v>
      </c>
      <c r="F106" s="43" t="s">
        <v>502</v>
      </c>
      <c r="G106" s="6">
        <v>99</v>
      </c>
      <c r="L106" s="2"/>
      <c r="M106" s="2"/>
    </row>
    <row r="107" spans="1:13" ht="20.100000000000001" customHeight="1" x14ac:dyDescent="0.2">
      <c r="A107" s="7">
        <v>100</v>
      </c>
      <c r="B107" s="23" t="s">
        <v>327</v>
      </c>
      <c r="C107" s="70">
        <v>0.35358899999999999</v>
      </c>
      <c r="D107" s="70">
        <v>1.3912249999999999</v>
      </c>
      <c r="E107" s="70">
        <v>1.6126849999999999</v>
      </c>
      <c r="F107" s="44" t="s">
        <v>503</v>
      </c>
      <c r="G107" s="7">
        <v>100</v>
      </c>
      <c r="L107" s="2"/>
      <c r="M107" s="2"/>
    </row>
    <row r="108" spans="1:13" ht="20.100000000000001" customHeight="1" x14ac:dyDescent="0.2">
      <c r="A108" s="6">
        <v>101</v>
      </c>
      <c r="B108" s="22" t="s">
        <v>241</v>
      </c>
      <c r="C108" s="69">
        <v>2.6256059999999999</v>
      </c>
      <c r="D108" s="69">
        <v>1.9185369999999999</v>
      </c>
      <c r="E108" s="69">
        <v>1.591968</v>
      </c>
      <c r="F108" s="43" t="s">
        <v>412</v>
      </c>
      <c r="G108" s="6">
        <v>101</v>
      </c>
      <c r="L108" s="2"/>
      <c r="M108" s="2"/>
    </row>
    <row r="109" spans="1:13" ht="20.100000000000001" customHeight="1" x14ac:dyDescent="0.2">
      <c r="A109" s="7">
        <v>102</v>
      </c>
      <c r="B109" s="23" t="s">
        <v>269</v>
      </c>
      <c r="C109" s="70"/>
      <c r="D109" s="70">
        <v>1.907953</v>
      </c>
      <c r="E109" s="70">
        <v>1.459937</v>
      </c>
      <c r="F109" s="44" t="s">
        <v>430</v>
      </c>
      <c r="G109" s="7">
        <v>102</v>
      </c>
      <c r="L109" s="2"/>
      <c r="M109" s="2"/>
    </row>
    <row r="110" spans="1:13" ht="20.100000000000001" customHeight="1" x14ac:dyDescent="0.2">
      <c r="A110" s="6">
        <v>103</v>
      </c>
      <c r="B110" s="22" t="s">
        <v>293</v>
      </c>
      <c r="C110" s="69">
        <v>3.089118</v>
      </c>
      <c r="D110" s="69">
        <v>2.7824170000000001</v>
      </c>
      <c r="E110" s="69">
        <v>1.3912059999999999</v>
      </c>
      <c r="F110" s="43" t="s">
        <v>480</v>
      </c>
      <c r="G110" s="6">
        <v>103</v>
      </c>
      <c r="L110" s="2"/>
      <c r="M110" s="2"/>
    </row>
    <row r="111" spans="1:13" ht="20.100000000000001" customHeight="1" x14ac:dyDescent="0.2">
      <c r="A111" s="7">
        <v>104</v>
      </c>
      <c r="B111" s="23" t="s">
        <v>297</v>
      </c>
      <c r="C111" s="70">
        <v>59.677968</v>
      </c>
      <c r="D111" s="70">
        <v>14.208128</v>
      </c>
      <c r="E111" s="70">
        <v>1.36277</v>
      </c>
      <c r="F111" s="44" t="s">
        <v>470</v>
      </c>
      <c r="G111" s="7">
        <v>104</v>
      </c>
      <c r="L111" s="2"/>
      <c r="M111" s="2"/>
    </row>
    <row r="112" spans="1:13" ht="20.100000000000001" customHeight="1" x14ac:dyDescent="0.2">
      <c r="A112" s="6">
        <v>105</v>
      </c>
      <c r="B112" s="22" t="s">
        <v>329</v>
      </c>
      <c r="C112" s="69">
        <v>0.58894199999999997</v>
      </c>
      <c r="D112" s="69">
        <v>2.293361</v>
      </c>
      <c r="E112" s="69">
        <v>1.143086</v>
      </c>
      <c r="F112" s="43" t="s">
        <v>500</v>
      </c>
      <c r="G112" s="6">
        <v>105</v>
      </c>
      <c r="L112" s="2"/>
      <c r="M112" s="2"/>
    </row>
    <row r="113" spans="1:13" ht="20.100000000000001" customHeight="1" x14ac:dyDescent="0.2">
      <c r="A113" s="7">
        <v>106</v>
      </c>
      <c r="B113" s="23" t="s">
        <v>533</v>
      </c>
      <c r="C113" s="70">
        <v>0.23808199999999999</v>
      </c>
      <c r="D113" s="70">
        <v>0.412665</v>
      </c>
      <c r="E113" s="70">
        <v>0.99775999999999998</v>
      </c>
      <c r="F113" s="44" t="s">
        <v>534</v>
      </c>
      <c r="G113" s="7">
        <v>106</v>
      </c>
      <c r="L113" s="2"/>
      <c r="M113" s="2"/>
    </row>
    <row r="114" spans="1:13" ht="20.100000000000001" customHeight="1" x14ac:dyDescent="0.2">
      <c r="A114" s="6">
        <v>107</v>
      </c>
      <c r="B114" s="22" t="s">
        <v>543</v>
      </c>
      <c r="C114" s="69">
        <v>7.1040000000000001E-3</v>
      </c>
      <c r="D114" s="69">
        <v>0.122428</v>
      </c>
      <c r="E114" s="69">
        <v>0.93603599999999998</v>
      </c>
      <c r="F114" s="43" t="s">
        <v>544</v>
      </c>
      <c r="G114" s="6">
        <v>107</v>
      </c>
      <c r="L114" s="2"/>
      <c r="M114" s="2"/>
    </row>
    <row r="115" spans="1:13" ht="20.100000000000001" customHeight="1" x14ac:dyDescent="0.2">
      <c r="A115" s="7">
        <v>108</v>
      </c>
      <c r="B115" s="23" t="s">
        <v>246</v>
      </c>
      <c r="C115" s="70">
        <v>1.1870639999999999</v>
      </c>
      <c r="D115" s="70">
        <v>1.4785699999999999</v>
      </c>
      <c r="E115" s="70">
        <v>0.87614899999999996</v>
      </c>
      <c r="F115" s="44" t="s">
        <v>424</v>
      </c>
      <c r="G115" s="7">
        <v>108</v>
      </c>
      <c r="L115" s="2"/>
      <c r="M115" s="2"/>
    </row>
    <row r="116" spans="1:13" ht="20.100000000000001" customHeight="1" x14ac:dyDescent="0.2">
      <c r="A116" s="6">
        <v>109</v>
      </c>
      <c r="B116" s="22" t="s">
        <v>295</v>
      </c>
      <c r="C116" s="69">
        <v>1.2326170000000001</v>
      </c>
      <c r="D116" s="69">
        <v>0.76244100000000004</v>
      </c>
      <c r="E116" s="69">
        <v>0.85428300000000001</v>
      </c>
      <c r="F116" s="43" t="s">
        <v>425</v>
      </c>
      <c r="G116" s="6">
        <v>109</v>
      </c>
      <c r="L116" s="2"/>
      <c r="M116" s="2"/>
    </row>
    <row r="117" spans="1:13" ht="20.100000000000001" customHeight="1" x14ac:dyDescent="0.2">
      <c r="A117" s="7">
        <v>110</v>
      </c>
      <c r="B117" s="23" t="s">
        <v>530</v>
      </c>
      <c r="C117" s="70">
        <v>5.4509000000000002E-2</v>
      </c>
      <c r="D117" s="70">
        <v>0.65957399999999999</v>
      </c>
      <c r="E117" s="70">
        <v>0.79030800000000001</v>
      </c>
      <c r="F117" s="44" t="s">
        <v>531</v>
      </c>
      <c r="G117" s="7">
        <v>110</v>
      </c>
      <c r="L117" s="2"/>
      <c r="M117" s="2"/>
    </row>
    <row r="118" spans="1:13" ht="20.100000000000001" customHeight="1" x14ac:dyDescent="0.2">
      <c r="A118" s="6">
        <v>111</v>
      </c>
      <c r="B118" s="22" t="s">
        <v>326</v>
      </c>
      <c r="C118" s="69">
        <v>1.1654</v>
      </c>
      <c r="D118" s="69">
        <v>4.2330769999999998</v>
      </c>
      <c r="E118" s="69">
        <v>0.77207000000000003</v>
      </c>
      <c r="F118" s="43" t="s">
        <v>484</v>
      </c>
      <c r="G118" s="6">
        <v>111</v>
      </c>
      <c r="L118" s="2"/>
      <c r="M118" s="2"/>
    </row>
    <row r="119" spans="1:13" ht="20.100000000000001" customHeight="1" x14ac:dyDescent="0.2">
      <c r="A119" s="7">
        <v>112</v>
      </c>
      <c r="B119" s="23" t="s">
        <v>303</v>
      </c>
      <c r="C119" s="70">
        <v>4.2659000000000002E-2</v>
      </c>
      <c r="D119" s="70">
        <v>0.17538899999999999</v>
      </c>
      <c r="E119" s="70">
        <v>0.67492099999999999</v>
      </c>
      <c r="F119" s="44" t="s">
        <v>475</v>
      </c>
      <c r="G119" s="7">
        <v>112</v>
      </c>
      <c r="L119" s="2"/>
      <c r="M119" s="2"/>
    </row>
    <row r="120" spans="1:13" ht="20.100000000000001" customHeight="1" x14ac:dyDescent="0.2">
      <c r="A120" s="6">
        <v>113</v>
      </c>
      <c r="B120" s="22" t="s">
        <v>324</v>
      </c>
      <c r="C120" s="69">
        <v>0.57661499999999999</v>
      </c>
      <c r="D120" s="69">
        <v>0.30078199999999999</v>
      </c>
      <c r="E120" s="69">
        <v>0.64596600000000004</v>
      </c>
      <c r="F120" s="43" t="s">
        <v>504</v>
      </c>
      <c r="G120" s="6">
        <v>113</v>
      </c>
      <c r="L120" s="2"/>
      <c r="M120" s="2"/>
    </row>
    <row r="121" spans="1:13" ht="20.100000000000001" customHeight="1" x14ac:dyDescent="0.2">
      <c r="A121" s="7">
        <v>114</v>
      </c>
      <c r="B121" s="23" t="s">
        <v>307</v>
      </c>
      <c r="C121" s="70">
        <v>0.51669299999999996</v>
      </c>
      <c r="D121" s="70">
        <v>0.34165699999999999</v>
      </c>
      <c r="E121" s="70">
        <v>0.64467600000000003</v>
      </c>
      <c r="F121" s="44" t="s">
        <v>469</v>
      </c>
      <c r="G121" s="7">
        <v>114</v>
      </c>
      <c r="L121" s="2"/>
      <c r="M121" s="2"/>
    </row>
    <row r="122" spans="1:13" ht="20.100000000000001" customHeight="1" x14ac:dyDescent="0.2">
      <c r="A122" s="6">
        <v>115</v>
      </c>
      <c r="B122" s="22" t="s">
        <v>299</v>
      </c>
      <c r="C122" s="69">
        <v>0.155886</v>
      </c>
      <c r="D122" s="69">
        <v>0.14779200000000001</v>
      </c>
      <c r="E122" s="69">
        <v>0.58951299999999995</v>
      </c>
      <c r="F122" s="43" t="s">
        <v>487</v>
      </c>
      <c r="G122" s="6">
        <v>115</v>
      </c>
      <c r="L122" s="2"/>
      <c r="M122" s="2"/>
    </row>
    <row r="123" spans="1:13" ht="20.100000000000001" customHeight="1" x14ac:dyDescent="0.2">
      <c r="A123" s="7">
        <v>116</v>
      </c>
      <c r="B123" s="23" t="s">
        <v>549</v>
      </c>
      <c r="C123" s="70">
        <v>6.8843000000000001E-2</v>
      </c>
      <c r="D123" s="70">
        <v>0.34853000000000001</v>
      </c>
      <c r="E123" s="70">
        <v>0.49616300000000002</v>
      </c>
      <c r="F123" s="44" t="s">
        <v>550</v>
      </c>
      <c r="G123" s="7">
        <v>116</v>
      </c>
      <c r="L123" s="2"/>
      <c r="M123" s="2"/>
    </row>
    <row r="124" spans="1:13" ht="20.100000000000001" customHeight="1" x14ac:dyDescent="0.2">
      <c r="A124" s="6">
        <v>117</v>
      </c>
      <c r="B124" s="22" t="s">
        <v>519</v>
      </c>
      <c r="C124" s="69">
        <v>0.38487100000000002</v>
      </c>
      <c r="D124" s="69">
        <v>3.1434999999999998E-2</v>
      </c>
      <c r="E124" s="69">
        <v>0.49115599999999998</v>
      </c>
      <c r="F124" s="43" t="s">
        <v>520</v>
      </c>
      <c r="G124" s="6">
        <v>117</v>
      </c>
      <c r="L124" s="2"/>
      <c r="M124" s="2"/>
    </row>
    <row r="125" spans="1:13" ht="20.100000000000001" customHeight="1" x14ac:dyDescent="0.2">
      <c r="A125" s="7">
        <v>118</v>
      </c>
      <c r="B125" s="23" t="s">
        <v>302</v>
      </c>
      <c r="C125" s="70">
        <v>2.826E-2</v>
      </c>
      <c r="D125" s="70">
        <v>0.49289100000000002</v>
      </c>
      <c r="E125" s="70">
        <v>0.48343700000000001</v>
      </c>
      <c r="F125" s="44" t="s">
        <v>472</v>
      </c>
      <c r="G125" s="7">
        <v>118</v>
      </c>
      <c r="L125" s="2"/>
      <c r="M125" s="2"/>
    </row>
    <row r="126" spans="1:13" ht="20.100000000000001" customHeight="1" x14ac:dyDescent="0.2">
      <c r="A126" s="6">
        <v>119</v>
      </c>
      <c r="B126" s="22" t="s">
        <v>611</v>
      </c>
      <c r="C126" s="69">
        <v>0.414493</v>
      </c>
      <c r="D126" s="69">
        <v>4.6788999999999997E-2</v>
      </c>
      <c r="E126" s="69">
        <v>0.46940700000000002</v>
      </c>
      <c r="F126" s="43" t="s">
        <v>612</v>
      </c>
      <c r="G126" s="6">
        <v>119</v>
      </c>
      <c r="L126" s="2"/>
      <c r="M126" s="2"/>
    </row>
    <row r="127" spans="1:13" ht="20.100000000000001" customHeight="1" x14ac:dyDescent="0.2">
      <c r="A127" s="7">
        <v>120</v>
      </c>
      <c r="B127" s="23" t="s">
        <v>285</v>
      </c>
      <c r="C127" s="70">
        <v>1.7147600000000001</v>
      </c>
      <c r="D127" s="70">
        <v>1.2189559999999999</v>
      </c>
      <c r="E127" s="70">
        <v>0.43068499999999998</v>
      </c>
      <c r="F127" s="44" t="s">
        <v>463</v>
      </c>
      <c r="G127" s="7">
        <v>120</v>
      </c>
      <c r="L127" s="2"/>
      <c r="M127" s="2"/>
    </row>
    <row r="128" spans="1:13" ht="20.100000000000001" customHeight="1" x14ac:dyDescent="0.2">
      <c r="A128" s="6">
        <v>121</v>
      </c>
      <c r="B128" s="22" t="s">
        <v>524</v>
      </c>
      <c r="C128" s="69">
        <v>1.2675730000000001</v>
      </c>
      <c r="D128" s="69">
        <v>0.44085400000000002</v>
      </c>
      <c r="E128" s="69">
        <v>0.41212500000000002</v>
      </c>
      <c r="F128" s="43" t="s">
        <v>527</v>
      </c>
      <c r="G128" s="6">
        <v>121</v>
      </c>
      <c r="L128" s="2"/>
      <c r="M128" s="2"/>
    </row>
    <row r="129" spans="1:13" ht="20.100000000000001" customHeight="1" x14ac:dyDescent="0.2">
      <c r="A129" s="7">
        <v>122</v>
      </c>
      <c r="B129" s="23" t="s">
        <v>257</v>
      </c>
      <c r="C129" s="70">
        <v>4.1673429999999998</v>
      </c>
      <c r="D129" s="70">
        <v>0.52243799999999996</v>
      </c>
      <c r="E129" s="70">
        <v>0.39958399999999999</v>
      </c>
      <c r="F129" s="44" t="s">
        <v>408</v>
      </c>
      <c r="G129" s="7">
        <v>122</v>
      </c>
      <c r="L129" s="2"/>
      <c r="M129" s="2"/>
    </row>
    <row r="130" spans="1:13" ht="20.100000000000001" customHeight="1" x14ac:dyDescent="0.2">
      <c r="A130" s="6">
        <v>123</v>
      </c>
      <c r="B130" s="22" t="s">
        <v>258</v>
      </c>
      <c r="C130" s="69">
        <v>0.730769</v>
      </c>
      <c r="D130" s="69">
        <v>1.1897789999999999</v>
      </c>
      <c r="E130" s="69">
        <v>0.37639699999999998</v>
      </c>
      <c r="F130" s="43" t="s">
        <v>440</v>
      </c>
      <c r="G130" s="6">
        <v>123</v>
      </c>
      <c r="L130" s="2"/>
      <c r="M130" s="2"/>
    </row>
    <row r="131" spans="1:13" ht="20.100000000000001" customHeight="1" x14ac:dyDescent="0.2">
      <c r="A131" s="7">
        <v>124</v>
      </c>
      <c r="B131" s="23" t="s">
        <v>613</v>
      </c>
      <c r="C131" s="70">
        <v>0.106582</v>
      </c>
      <c r="D131" s="70"/>
      <c r="E131" s="70">
        <v>0.31831599999999999</v>
      </c>
      <c r="F131" s="44" t="s">
        <v>614</v>
      </c>
      <c r="G131" s="7">
        <v>124</v>
      </c>
      <c r="L131" s="2"/>
      <c r="M131" s="2"/>
    </row>
    <row r="132" spans="1:13" ht="20.100000000000001" customHeight="1" x14ac:dyDescent="0.2">
      <c r="A132" s="6">
        <v>125</v>
      </c>
      <c r="B132" s="22" t="s">
        <v>541</v>
      </c>
      <c r="C132" s="69">
        <v>0.85874700000000004</v>
      </c>
      <c r="D132" s="69">
        <v>0.29132200000000003</v>
      </c>
      <c r="E132" s="69">
        <v>0.31085000000000002</v>
      </c>
      <c r="F132" s="43" t="s">
        <v>542</v>
      </c>
      <c r="G132" s="6">
        <v>125</v>
      </c>
      <c r="L132" s="2"/>
      <c r="M132" s="2"/>
    </row>
    <row r="133" spans="1:13" ht="20.100000000000001" customHeight="1" x14ac:dyDescent="0.2">
      <c r="A133" s="7">
        <v>126</v>
      </c>
      <c r="B133" s="23" t="s">
        <v>270</v>
      </c>
      <c r="C133" s="70">
        <v>21.286785999999999</v>
      </c>
      <c r="D133" s="70">
        <v>0.484288</v>
      </c>
      <c r="E133" s="70">
        <v>0.30616100000000002</v>
      </c>
      <c r="F133" s="44" t="s">
        <v>437</v>
      </c>
      <c r="G133" s="7">
        <v>126</v>
      </c>
      <c r="L133" s="2"/>
      <c r="M133" s="2"/>
    </row>
    <row r="134" spans="1:13" ht="20.100000000000001" customHeight="1" x14ac:dyDescent="0.2">
      <c r="A134" s="6">
        <v>127</v>
      </c>
      <c r="B134" s="22" t="s">
        <v>252</v>
      </c>
      <c r="C134" s="69">
        <v>0.210754</v>
      </c>
      <c r="D134" s="69">
        <v>0.31432300000000002</v>
      </c>
      <c r="E134" s="69">
        <v>0.254859</v>
      </c>
      <c r="F134" s="43" t="s">
        <v>417</v>
      </c>
      <c r="G134" s="6">
        <v>127</v>
      </c>
      <c r="L134" s="2"/>
      <c r="M134" s="2"/>
    </row>
    <row r="135" spans="1:13" ht="20.100000000000001" customHeight="1" x14ac:dyDescent="0.2">
      <c r="A135" s="7">
        <v>128</v>
      </c>
      <c r="B135" s="23" t="s">
        <v>547</v>
      </c>
      <c r="C135" s="70"/>
      <c r="D135" s="70">
        <v>0.103379</v>
      </c>
      <c r="E135" s="70">
        <v>0.248359</v>
      </c>
      <c r="F135" s="44" t="s">
        <v>548</v>
      </c>
      <c r="G135" s="7">
        <v>128</v>
      </c>
      <c r="L135" s="2"/>
      <c r="M135" s="2"/>
    </row>
    <row r="136" spans="1:13" ht="20.100000000000001" customHeight="1" x14ac:dyDescent="0.2">
      <c r="A136" s="6">
        <v>129</v>
      </c>
      <c r="B136" s="22" t="s">
        <v>301</v>
      </c>
      <c r="C136" s="69">
        <v>0.80306699999999998</v>
      </c>
      <c r="D136" s="69">
        <v>0.495531</v>
      </c>
      <c r="E136" s="69">
        <v>0.23865400000000001</v>
      </c>
      <c r="F136" s="43" t="s">
        <v>482</v>
      </c>
      <c r="G136" s="6">
        <v>129</v>
      </c>
      <c r="L136" s="2"/>
      <c r="M136" s="2"/>
    </row>
    <row r="137" spans="1:13" ht="20.100000000000001" customHeight="1" x14ac:dyDescent="0.2">
      <c r="A137" s="7">
        <v>130</v>
      </c>
      <c r="B137" s="23" t="s">
        <v>331</v>
      </c>
      <c r="C137" s="70">
        <v>0.66634099999999996</v>
      </c>
      <c r="D137" s="70">
        <v>0.327013</v>
      </c>
      <c r="E137" s="70">
        <v>0.21865000000000001</v>
      </c>
      <c r="F137" s="44" t="s">
        <v>450</v>
      </c>
      <c r="G137" s="7">
        <v>130</v>
      </c>
      <c r="L137" s="2"/>
      <c r="M137" s="2"/>
    </row>
    <row r="138" spans="1:13" ht="20.100000000000001" customHeight="1" x14ac:dyDescent="0.2">
      <c r="A138" s="6">
        <v>131</v>
      </c>
      <c r="B138" s="22" t="s">
        <v>553</v>
      </c>
      <c r="C138" s="69">
        <v>7.2541999999999995E-2</v>
      </c>
      <c r="D138" s="69">
        <v>1.3067409999999999</v>
      </c>
      <c r="E138" s="69">
        <v>0.16725599999999999</v>
      </c>
      <c r="F138" s="43" t="s">
        <v>554</v>
      </c>
      <c r="G138" s="6">
        <v>131</v>
      </c>
      <c r="L138" s="2"/>
      <c r="M138" s="2"/>
    </row>
    <row r="139" spans="1:13" ht="20.100000000000001" customHeight="1" x14ac:dyDescent="0.2">
      <c r="A139" s="7">
        <v>132</v>
      </c>
      <c r="B139" s="23" t="s">
        <v>615</v>
      </c>
      <c r="C139" s="70">
        <v>2.3519000000000002E-2</v>
      </c>
      <c r="D139" s="70">
        <v>4.4708999999999999E-2</v>
      </c>
      <c r="E139" s="70">
        <v>0.16320100000000001</v>
      </c>
      <c r="F139" s="44" t="s">
        <v>616</v>
      </c>
      <c r="G139" s="7">
        <v>132</v>
      </c>
      <c r="L139" s="2"/>
      <c r="M139" s="2"/>
    </row>
    <row r="140" spans="1:13" ht="20.100000000000001" customHeight="1" x14ac:dyDescent="0.2">
      <c r="A140" s="6">
        <v>133</v>
      </c>
      <c r="B140" s="22" t="s">
        <v>272</v>
      </c>
      <c r="C140" s="69">
        <v>0.47270800000000002</v>
      </c>
      <c r="D140" s="69">
        <v>0.13733400000000001</v>
      </c>
      <c r="E140" s="69">
        <v>0.140713</v>
      </c>
      <c r="F140" s="43" t="s">
        <v>441</v>
      </c>
      <c r="G140" s="6">
        <v>133</v>
      </c>
      <c r="L140" s="2"/>
      <c r="M140" s="2"/>
    </row>
    <row r="141" spans="1:13" ht="20.100000000000001" customHeight="1" x14ac:dyDescent="0.2">
      <c r="A141" s="7">
        <v>134</v>
      </c>
      <c r="B141" s="23" t="s">
        <v>551</v>
      </c>
      <c r="C141" s="70">
        <v>7.2017999999999999E-2</v>
      </c>
      <c r="D141" s="70">
        <v>0.42962499999999998</v>
      </c>
      <c r="E141" s="70">
        <v>0.122362</v>
      </c>
      <c r="F141" s="44" t="s">
        <v>552</v>
      </c>
      <c r="G141" s="7">
        <v>134</v>
      </c>
      <c r="L141" s="2"/>
      <c r="M141" s="2"/>
    </row>
    <row r="142" spans="1:13" ht="20.100000000000001" customHeight="1" x14ac:dyDescent="0.2">
      <c r="A142" s="6">
        <v>135</v>
      </c>
      <c r="B142" s="22" t="s">
        <v>286</v>
      </c>
      <c r="C142" s="69">
        <v>1.9733000000000001E-2</v>
      </c>
      <c r="D142" s="69">
        <v>1.0449999999999999E-2</v>
      </c>
      <c r="E142" s="69">
        <v>0.11183899999999999</v>
      </c>
      <c r="F142" s="43" t="s">
        <v>460</v>
      </c>
      <c r="G142" s="6">
        <v>135</v>
      </c>
      <c r="L142" s="2"/>
      <c r="M142" s="2"/>
    </row>
    <row r="143" spans="1:13" ht="20.100000000000001" customHeight="1" x14ac:dyDescent="0.2">
      <c r="A143" s="7">
        <v>136</v>
      </c>
      <c r="B143" s="23" t="s">
        <v>521</v>
      </c>
      <c r="C143" s="70">
        <v>0.28526800000000002</v>
      </c>
      <c r="D143" s="70">
        <v>0.13309199999999999</v>
      </c>
      <c r="E143" s="70">
        <v>0.100606</v>
      </c>
      <c r="F143" s="44" t="s">
        <v>522</v>
      </c>
      <c r="G143" s="7">
        <v>136</v>
      </c>
      <c r="L143" s="2"/>
      <c r="M143" s="2"/>
    </row>
    <row r="144" spans="1:13" ht="20.100000000000001" customHeight="1" x14ac:dyDescent="0.2">
      <c r="A144" s="6">
        <v>137</v>
      </c>
      <c r="B144" s="22" t="s">
        <v>345</v>
      </c>
      <c r="C144" s="69">
        <v>3.447E-3</v>
      </c>
      <c r="D144" s="69">
        <v>0.26289499999999999</v>
      </c>
      <c r="E144" s="69">
        <v>8.8763999999999996E-2</v>
      </c>
      <c r="F144" s="43" t="s">
        <v>481</v>
      </c>
      <c r="G144" s="6">
        <v>137</v>
      </c>
      <c r="L144" s="2"/>
      <c r="M144" s="2"/>
    </row>
    <row r="145" spans="1:13" ht="20.100000000000001" customHeight="1" x14ac:dyDescent="0.2">
      <c r="A145" s="7">
        <v>138</v>
      </c>
      <c r="B145" s="23" t="s">
        <v>617</v>
      </c>
      <c r="C145" s="70"/>
      <c r="D145" s="70"/>
      <c r="E145" s="70">
        <v>8.5998000000000005E-2</v>
      </c>
      <c r="F145" s="44" t="s">
        <v>618</v>
      </c>
      <c r="G145" s="7">
        <v>138</v>
      </c>
      <c r="L145" s="2"/>
      <c r="M145" s="2"/>
    </row>
    <row r="146" spans="1:13" ht="20.100000000000001" customHeight="1" x14ac:dyDescent="0.2">
      <c r="A146" s="6">
        <v>139</v>
      </c>
      <c r="B146" s="22" t="s">
        <v>489</v>
      </c>
      <c r="C146" s="69">
        <v>3.3398999999999998E-2</v>
      </c>
      <c r="D146" s="69">
        <v>1.1890419999999999</v>
      </c>
      <c r="E146" s="69">
        <v>6.5934000000000006E-2</v>
      </c>
      <c r="F146" s="43" t="s">
        <v>497</v>
      </c>
      <c r="G146" s="6">
        <v>139</v>
      </c>
      <c r="L146" s="2"/>
      <c r="M146" s="2"/>
    </row>
    <row r="147" spans="1:13" ht="20.100000000000001" customHeight="1" x14ac:dyDescent="0.2">
      <c r="A147" s="7">
        <v>140</v>
      </c>
      <c r="B147" s="23" t="s">
        <v>560</v>
      </c>
      <c r="C147" s="70">
        <v>0.2848</v>
      </c>
      <c r="D147" s="70">
        <v>9.1586000000000001E-2</v>
      </c>
      <c r="E147" s="70">
        <v>6.5654000000000004E-2</v>
      </c>
      <c r="F147" s="44" t="s">
        <v>561</v>
      </c>
      <c r="G147" s="7">
        <v>140</v>
      </c>
      <c r="L147" s="2"/>
      <c r="M147" s="2"/>
    </row>
    <row r="148" spans="1:13" ht="20.100000000000001" customHeight="1" x14ac:dyDescent="0.2">
      <c r="A148" s="6">
        <v>141</v>
      </c>
      <c r="B148" s="22" t="s">
        <v>332</v>
      </c>
      <c r="C148" s="69">
        <v>0.393953</v>
      </c>
      <c r="D148" s="69">
        <v>0.23616699999999999</v>
      </c>
      <c r="E148" s="69">
        <v>6.3656000000000004E-2</v>
      </c>
      <c r="F148" s="43" t="s">
        <v>486</v>
      </c>
      <c r="G148" s="6">
        <v>141</v>
      </c>
      <c r="L148" s="2"/>
      <c r="M148" s="2"/>
    </row>
    <row r="149" spans="1:13" ht="20.100000000000001" customHeight="1" x14ac:dyDescent="0.2">
      <c r="A149" s="7">
        <v>142</v>
      </c>
      <c r="B149" s="23" t="s">
        <v>539</v>
      </c>
      <c r="C149" s="70">
        <v>1.1100000000000001E-3</v>
      </c>
      <c r="D149" s="70">
        <v>8.5277000000000006E-2</v>
      </c>
      <c r="E149" s="70">
        <v>6.1393000000000003E-2</v>
      </c>
      <c r="F149" s="44" t="s">
        <v>540</v>
      </c>
      <c r="G149" s="7">
        <v>142</v>
      </c>
      <c r="L149" s="2"/>
      <c r="M149" s="2"/>
    </row>
    <row r="150" spans="1:13" ht="20.100000000000001" customHeight="1" x14ac:dyDescent="0.2">
      <c r="A150" s="6">
        <v>143</v>
      </c>
      <c r="B150" s="22" t="s">
        <v>558</v>
      </c>
      <c r="C150" s="69"/>
      <c r="D150" s="69">
        <v>0.28293499999999999</v>
      </c>
      <c r="E150" s="69">
        <v>5.5995000000000003E-2</v>
      </c>
      <c r="F150" s="43" t="s">
        <v>559</v>
      </c>
      <c r="G150" s="6">
        <v>143</v>
      </c>
      <c r="L150" s="2"/>
      <c r="M150" s="2"/>
    </row>
    <row r="151" spans="1:13" ht="20.100000000000001" customHeight="1" x14ac:dyDescent="0.2">
      <c r="A151" s="7">
        <v>144</v>
      </c>
      <c r="B151" s="23" t="s">
        <v>619</v>
      </c>
      <c r="C151" s="70"/>
      <c r="D151" s="70">
        <v>1.093E-3</v>
      </c>
      <c r="E151" s="70">
        <v>5.024E-2</v>
      </c>
      <c r="F151" s="44" t="s">
        <v>620</v>
      </c>
      <c r="G151" s="7">
        <v>144</v>
      </c>
      <c r="L151" s="2"/>
      <c r="M151" s="2"/>
    </row>
    <row r="152" spans="1:13" ht="20.100000000000001" customHeight="1" thickBot="1" x14ac:dyDescent="0.25">
      <c r="A152" s="6"/>
      <c r="B152" s="22" t="s">
        <v>311</v>
      </c>
      <c r="C152" s="69">
        <v>108.50597499999999</v>
      </c>
      <c r="D152" s="69">
        <v>1.2987050000000002</v>
      </c>
      <c r="E152" s="69">
        <v>0.56084999999999974</v>
      </c>
      <c r="F152" s="43" t="s">
        <v>195</v>
      </c>
      <c r="G152" s="6"/>
      <c r="L152" s="2"/>
      <c r="M152" s="2"/>
    </row>
    <row r="153" spans="1:13" ht="19.5" customHeight="1" thickBot="1" x14ac:dyDescent="0.25">
      <c r="A153" s="18"/>
      <c r="B153" s="42" t="s">
        <v>92</v>
      </c>
      <c r="C153" s="71">
        <f>SUM(C8:C152)</f>
        <v>40416.666036999959</v>
      </c>
      <c r="D153" s="71">
        <f>SUM(D8:D152)</f>
        <v>38839.598362000033</v>
      </c>
      <c r="E153" s="71">
        <f>SUM(E8:E152)</f>
        <v>39348.997271000015</v>
      </c>
      <c r="F153" s="46" t="s">
        <v>1</v>
      </c>
      <c r="G153" s="21"/>
      <c r="L153" s="2"/>
      <c r="M153" s="2"/>
    </row>
    <row r="154" spans="1:13" ht="35.1" customHeight="1" x14ac:dyDescent="0.2">
      <c r="A154" s="1"/>
      <c r="B154" s="1"/>
      <c r="C154" s="63"/>
      <c r="D154" s="63"/>
      <c r="E154" s="63"/>
      <c r="F154" s="1"/>
      <c r="G154" s="1"/>
      <c r="L154" s="2"/>
      <c r="M154" s="2"/>
    </row>
    <row r="155" spans="1:13" ht="35.1" customHeight="1" x14ac:dyDescent="0.2">
      <c r="A155" s="1"/>
      <c r="B155" s="1"/>
      <c r="C155" s="1"/>
      <c r="D155" s="1"/>
      <c r="E155" s="1"/>
      <c r="F155" s="1"/>
      <c r="G155" s="1"/>
      <c r="L155" s="2"/>
      <c r="M155" s="2"/>
    </row>
    <row r="156" spans="1:13" ht="35.1" customHeight="1" x14ac:dyDescent="0.2">
      <c r="A156" s="1"/>
      <c r="B156" s="1"/>
      <c r="C156" s="1"/>
      <c r="D156" s="1"/>
      <c r="E156" s="1"/>
      <c r="F156" s="1"/>
      <c r="G156" s="1"/>
      <c r="L156" s="2"/>
      <c r="M156" s="2"/>
    </row>
    <row r="157" spans="1:13" ht="35.1" customHeight="1" x14ac:dyDescent="0.2">
      <c r="A157" s="1"/>
      <c r="B157" s="1"/>
      <c r="C157" s="1"/>
      <c r="D157" s="1"/>
      <c r="E157" s="1"/>
      <c r="F157" s="1"/>
      <c r="G157" s="1"/>
      <c r="L157" s="2"/>
      <c r="M157" s="2"/>
    </row>
    <row r="158" spans="1:13" ht="35.1" customHeight="1" x14ac:dyDescent="0.2">
      <c r="A158" s="1"/>
      <c r="B158" s="1"/>
      <c r="C158" s="1"/>
      <c r="D158" s="1"/>
      <c r="E158" s="1"/>
      <c r="F158" s="1"/>
      <c r="G158" s="1"/>
      <c r="L158" s="2"/>
      <c r="M158" s="2"/>
    </row>
    <row r="159" spans="1:13" ht="35.1" customHeight="1" x14ac:dyDescent="0.2">
      <c r="A159" s="1"/>
      <c r="B159" s="1"/>
      <c r="C159" s="1"/>
      <c r="D159" s="1"/>
      <c r="E159" s="1"/>
      <c r="F159" s="1"/>
      <c r="G159" s="1"/>
      <c r="L159" s="2"/>
      <c r="M159" s="2"/>
    </row>
    <row r="160" spans="1:13" ht="35.1" customHeight="1" x14ac:dyDescent="0.2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35.1" customHeight="1" x14ac:dyDescent="0.2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35.1" customHeight="1" x14ac:dyDescent="0.2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35.1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35.1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35.1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35.1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35.1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35.1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35.1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35.1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35.1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35.1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35.1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35.1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35.1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35.1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35.1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35.1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35.1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35.1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35.1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35.1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35.1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35.1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35.1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35.1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35.1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35.1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35.1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35.1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35.1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35.1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35.1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35.1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35.1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35.1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35.1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35.1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35.1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35.1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35.1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35.1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35.1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35.1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35.1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35.1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35.1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35.1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35.1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35.1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35.1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35.1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35.1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35.1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35.1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35.1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35.1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35.1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35.1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35.1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35.1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35.1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35.1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35.1" customHeight="1" x14ac:dyDescent="0.2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35.1" customHeight="1" x14ac:dyDescent="0.2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35.1" customHeight="1" x14ac:dyDescent="0.2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35.1" customHeight="1" x14ac:dyDescent="0.2">
      <c r="A227" s="1"/>
      <c r="B227" s="1"/>
      <c r="C227" s="1"/>
      <c r="D227" s="1"/>
      <c r="E227" s="1"/>
      <c r="F227" s="1"/>
      <c r="G227" s="1"/>
      <c r="L227" s="2"/>
      <c r="M227" s="2"/>
    </row>
    <row r="228" spans="1:13" ht="35.1" customHeight="1" x14ac:dyDescent="0.2">
      <c r="A228" s="1"/>
      <c r="B228" s="1"/>
      <c r="C228" s="1"/>
      <c r="D228" s="1"/>
      <c r="E228" s="1"/>
      <c r="F228" s="1"/>
      <c r="G228" s="1"/>
      <c r="L228" s="2"/>
      <c r="M228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E65" sqref="E65"/>
    </sheetView>
  </sheetViews>
  <sheetFormatPr defaultColWidth="8.625" defaultRowHeight="18" customHeight="1" x14ac:dyDescent="0.2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81" t="s">
        <v>91</v>
      </c>
    </row>
    <row r="2" spans="1:13" ht="42.75" customHeight="1" x14ac:dyDescent="0.2"/>
    <row r="3" spans="1:13" ht="23.25" customHeight="1" x14ac:dyDescent="0.2">
      <c r="A3" s="119" t="s">
        <v>52</v>
      </c>
      <c r="B3" s="119"/>
      <c r="C3" s="119"/>
      <c r="D3" s="119"/>
      <c r="E3" s="119"/>
      <c r="F3" s="119"/>
      <c r="G3" s="119"/>
      <c r="L3" s="2"/>
      <c r="M3" s="2"/>
    </row>
    <row r="4" spans="1:13" ht="23.25" customHeight="1" x14ac:dyDescent="0.2">
      <c r="A4" s="119" t="s">
        <v>60</v>
      </c>
      <c r="B4" s="119"/>
      <c r="C4" s="119"/>
      <c r="D4" s="119"/>
      <c r="E4" s="119"/>
      <c r="F4" s="119"/>
      <c r="G4" s="119"/>
      <c r="L4" s="2"/>
      <c r="M4" s="2"/>
    </row>
    <row r="5" spans="1:13" ht="18" customHeight="1" x14ac:dyDescent="0.2">
      <c r="A5" s="111" t="s">
        <v>98</v>
      </c>
      <c r="B5" s="120" t="s">
        <v>120</v>
      </c>
      <c r="C5" s="56" t="s">
        <v>606</v>
      </c>
      <c r="D5" s="56" t="s">
        <v>555</v>
      </c>
      <c r="E5" s="56" t="s">
        <v>606</v>
      </c>
      <c r="F5" s="121" t="s">
        <v>124</v>
      </c>
      <c r="G5" s="122" t="s">
        <v>97</v>
      </c>
      <c r="L5" s="2"/>
      <c r="M5" s="2"/>
    </row>
    <row r="6" spans="1:13" ht="18" customHeight="1" x14ac:dyDescent="0.2">
      <c r="A6" s="111"/>
      <c r="B6" s="120"/>
      <c r="C6" s="68">
        <v>2016</v>
      </c>
      <c r="D6" s="68">
        <v>2017</v>
      </c>
      <c r="E6" s="68">
        <v>2017</v>
      </c>
      <c r="F6" s="121"/>
      <c r="G6" s="122"/>
      <c r="L6" s="2"/>
      <c r="M6" s="2"/>
    </row>
    <row r="7" spans="1:13" ht="18" customHeight="1" x14ac:dyDescent="0.2">
      <c r="A7" s="111"/>
      <c r="B7" s="120"/>
      <c r="C7" s="116" t="s">
        <v>93</v>
      </c>
      <c r="D7" s="117"/>
      <c r="E7" s="118"/>
      <c r="F7" s="121"/>
      <c r="G7" s="122"/>
      <c r="L7" s="2"/>
      <c r="M7" s="2"/>
    </row>
    <row r="8" spans="1:13" ht="20.100000000000001" customHeight="1" x14ac:dyDescent="0.2">
      <c r="A8" s="6">
        <v>1</v>
      </c>
      <c r="B8" s="22" t="s">
        <v>117</v>
      </c>
      <c r="C8" s="69">
        <v>17653.269496000001</v>
      </c>
      <c r="D8" s="69">
        <v>15487.219002</v>
      </c>
      <c r="E8" s="69">
        <v>15760.159616999999</v>
      </c>
      <c r="F8" s="43" t="s">
        <v>121</v>
      </c>
      <c r="G8" s="6">
        <v>1</v>
      </c>
      <c r="L8" s="2"/>
      <c r="M8" s="2"/>
    </row>
    <row r="9" spans="1:13" ht="20.100000000000001" customHeight="1" x14ac:dyDescent="0.2">
      <c r="A9" s="7">
        <v>2</v>
      </c>
      <c r="B9" s="23" t="s">
        <v>118</v>
      </c>
      <c r="C9" s="70">
        <v>14755.162770000001</v>
      </c>
      <c r="D9" s="70">
        <v>15156.114954999999</v>
      </c>
      <c r="E9" s="70">
        <v>14532.583916</v>
      </c>
      <c r="F9" s="44" t="s">
        <v>122</v>
      </c>
      <c r="G9" s="7">
        <v>2</v>
      </c>
      <c r="L9" s="2"/>
      <c r="M9" s="2"/>
    </row>
    <row r="10" spans="1:13" ht="20.100000000000001" customHeight="1" thickBot="1" x14ac:dyDescent="0.25">
      <c r="A10" s="15">
        <v>3</v>
      </c>
      <c r="B10" s="41" t="s">
        <v>119</v>
      </c>
      <c r="C10" s="72">
        <v>8008.2337710000002</v>
      </c>
      <c r="D10" s="72">
        <v>8196.2644049999999</v>
      </c>
      <c r="E10" s="72">
        <v>9056.2537379999994</v>
      </c>
      <c r="F10" s="45" t="s">
        <v>123</v>
      </c>
      <c r="G10" s="15">
        <v>3</v>
      </c>
      <c r="L10" s="2"/>
      <c r="M10" s="2"/>
    </row>
    <row r="11" spans="1:13" ht="19.5" customHeight="1" thickBot="1" x14ac:dyDescent="0.25">
      <c r="A11" s="18"/>
      <c r="B11" s="42" t="s">
        <v>92</v>
      </c>
      <c r="C11" s="71">
        <f>SUM(C8:C10)</f>
        <v>40416.666037000003</v>
      </c>
      <c r="D11" s="71">
        <f>SUM(D8:D10)</f>
        <v>38839.598361999997</v>
      </c>
      <c r="E11" s="71">
        <f>SUM(E8:E10)</f>
        <v>39348.997271</v>
      </c>
      <c r="F11" s="46" t="s">
        <v>1</v>
      </c>
      <c r="G11" s="21"/>
      <c r="L11" s="2"/>
      <c r="M11" s="2"/>
    </row>
    <row r="12" spans="1:13" ht="35.1" customHeight="1" x14ac:dyDescent="0.2">
      <c r="A12" s="1"/>
      <c r="B12" s="1"/>
      <c r="C12" s="63"/>
      <c r="D12" s="63"/>
      <c r="E12" s="63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C75" sqref="C75"/>
    </sheetView>
  </sheetViews>
  <sheetFormatPr defaultColWidth="8.625" defaultRowHeight="18" customHeight="1" x14ac:dyDescent="0.2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81" t="s">
        <v>91</v>
      </c>
    </row>
    <row r="2" spans="1:13" ht="42.75" customHeight="1" x14ac:dyDescent="0.2"/>
    <row r="3" spans="1:13" ht="23.25" customHeight="1" x14ac:dyDescent="0.2">
      <c r="A3" s="119" t="s">
        <v>53</v>
      </c>
      <c r="B3" s="119"/>
      <c r="C3" s="119"/>
      <c r="D3" s="119"/>
      <c r="E3" s="119"/>
      <c r="F3" s="119"/>
      <c r="G3" s="119"/>
      <c r="L3" s="2"/>
      <c r="M3" s="2"/>
    </row>
    <row r="4" spans="1:13" ht="23.25" customHeight="1" x14ac:dyDescent="0.2">
      <c r="A4" s="119" t="s">
        <v>61</v>
      </c>
      <c r="B4" s="119"/>
      <c r="C4" s="119"/>
      <c r="D4" s="119"/>
      <c r="E4" s="119"/>
      <c r="F4" s="119"/>
      <c r="G4" s="119"/>
      <c r="L4" s="2"/>
      <c r="M4" s="2"/>
    </row>
    <row r="5" spans="1:13" ht="18" customHeight="1" x14ac:dyDescent="0.2">
      <c r="A5" s="111" t="s">
        <v>98</v>
      </c>
      <c r="B5" s="120" t="s">
        <v>120</v>
      </c>
      <c r="C5" s="56" t="s">
        <v>606</v>
      </c>
      <c r="D5" s="56" t="s">
        <v>555</v>
      </c>
      <c r="E5" s="56" t="s">
        <v>606</v>
      </c>
      <c r="F5" s="121" t="s">
        <v>124</v>
      </c>
      <c r="G5" s="122" t="s">
        <v>97</v>
      </c>
      <c r="L5" s="2"/>
      <c r="M5" s="2"/>
    </row>
    <row r="6" spans="1:13" ht="18" customHeight="1" x14ac:dyDescent="0.2">
      <c r="A6" s="111"/>
      <c r="B6" s="120"/>
      <c r="C6" s="68">
        <v>2016</v>
      </c>
      <c r="D6" s="68">
        <v>2017</v>
      </c>
      <c r="E6" s="68">
        <v>2017</v>
      </c>
      <c r="F6" s="121"/>
      <c r="G6" s="122"/>
      <c r="L6" s="2"/>
      <c r="M6" s="2"/>
    </row>
    <row r="7" spans="1:13" ht="18" customHeight="1" x14ac:dyDescent="0.2">
      <c r="A7" s="111"/>
      <c r="B7" s="120"/>
      <c r="C7" s="116" t="s">
        <v>93</v>
      </c>
      <c r="D7" s="117"/>
      <c r="E7" s="118"/>
      <c r="F7" s="121"/>
      <c r="G7" s="122"/>
      <c r="L7" s="2"/>
      <c r="M7" s="2"/>
    </row>
    <row r="8" spans="1:13" ht="20.100000000000001" customHeight="1" x14ac:dyDescent="0.2">
      <c r="A8" s="6">
        <v>1</v>
      </c>
      <c r="B8" s="8" t="s">
        <v>125</v>
      </c>
      <c r="C8" s="69">
        <v>1076.7958249999999</v>
      </c>
      <c r="D8" s="69">
        <v>1560.3464309999999</v>
      </c>
      <c r="E8" s="69">
        <v>1454.2870379999999</v>
      </c>
      <c r="F8" s="10" t="s">
        <v>128</v>
      </c>
      <c r="G8" s="6">
        <v>1</v>
      </c>
      <c r="L8" s="2"/>
      <c r="M8" s="2"/>
    </row>
    <row r="9" spans="1:13" ht="20.100000000000001" customHeight="1" x14ac:dyDescent="0.2">
      <c r="A9" s="7">
        <v>2</v>
      </c>
      <c r="B9" s="9" t="s">
        <v>126</v>
      </c>
      <c r="C9" s="70">
        <v>9571.5670950000003</v>
      </c>
      <c r="D9" s="70">
        <v>9332.2979469999991</v>
      </c>
      <c r="E9" s="70">
        <v>9411.4427099999994</v>
      </c>
      <c r="F9" s="11" t="s">
        <v>130</v>
      </c>
      <c r="G9" s="7">
        <v>2</v>
      </c>
      <c r="L9" s="2"/>
      <c r="M9" s="2"/>
    </row>
    <row r="10" spans="1:13" ht="20.100000000000001" customHeight="1" thickBot="1" x14ac:dyDescent="0.25">
      <c r="A10" s="15">
        <v>3</v>
      </c>
      <c r="B10" s="16" t="s">
        <v>127</v>
      </c>
      <c r="C10" s="72">
        <v>29768.303116999999</v>
      </c>
      <c r="D10" s="72">
        <v>27946.953984</v>
      </c>
      <c r="E10" s="72">
        <v>28483.267522999999</v>
      </c>
      <c r="F10" s="17" t="s">
        <v>129</v>
      </c>
      <c r="G10" s="15">
        <v>3</v>
      </c>
      <c r="L10" s="2"/>
      <c r="M10" s="2"/>
    </row>
    <row r="11" spans="1:13" ht="19.5" customHeight="1" thickBot="1" x14ac:dyDescent="0.25">
      <c r="A11" s="18"/>
      <c r="B11" s="19" t="s">
        <v>92</v>
      </c>
      <c r="C11" s="71">
        <f>SUM(C8:C10)</f>
        <v>40416.666037000003</v>
      </c>
      <c r="D11" s="71">
        <f>SUM(D8:D10)</f>
        <v>38839.598361999997</v>
      </c>
      <c r="E11" s="71">
        <f>SUM(E8:E10)</f>
        <v>39348.997271</v>
      </c>
      <c r="F11" s="20" t="s">
        <v>1</v>
      </c>
      <c r="G11" s="21"/>
      <c r="L11" s="2"/>
      <c r="M11" s="2"/>
    </row>
    <row r="12" spans="1:13" ht="35.1" customHeight="1" x14ac:dyDescent="0.2">
      <c r="A12" s="1"/>
      <c r="B12" s="1"/>
      <c r="C12" s="63"/>
      <c r="D12" s="63"/>
      <c r="E12" s="63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0"/>
  <sheetViews>
    <sheetView showGridLines="0" rightToLeft="1" workbookViewId="0">
      <selection activeCell="A68" sqref="A68"/>
    </sheetView>
  </sheetViews>
  <sheetFormatPr defaultColWidth="8.625" defaultRowHeight="18" customHeight="1" x14ac:dyDescent="0.2"/>
  <cols>
    <col min="1" max="1" width="8.625" style="2" bestFit="1" customWidth="1"/>
    <col min="2" max="2" width="30" style="2" customWidth="1"/>
    <col min="3" max="5" width="13.875" style="2" customWidth="1"/>
    <col min="6" max="6" width="30" style="2" customWidth="1"/>
    <col min="7" max="7" width="8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81" t="s">
        <v>91</v>
      </c>
    </row>
    <row r="2" spans="1:13" ht="42.75" customHeight="1" x14ac:dyDescent="0.2">
      <c r="C2" s="80"/>
      <c r="D2" s="80"/>
      <c r="E2" s="80"/>
    </row>
    <row r="3" spans="1:13" ht="23.25" customHeight="1" x14ac:dyDescent="0.2">
      <c r="A3" s="119" t="s">
        <v>145</v>
      </c>
      <c r="B3" s="119"/>
      <c r="C3" s="119"/>
      <c r="D3" s="119"/>
      <c r="E3" s="119"/>
      <c r="F3" s="119"/>
      <c r="G3" s="119"/>
      <c r="L3" s="2"/>
      <c r="M3" s="2"/>
    </row>
    <row r="4" spans="1:13" ht="23.25" customHeight="1" x14ac:dyDescent="0.2">
      <c r="A4" s="119" t="s">
        <v>144</v>
      </c>
      <c r="B4" s="119"/>
      <c r="C4" s="119"/>
      <c r="D4" s="119"/>
      <c r="E4" s="119"/>
      <c r="F4" s="119"/>
      <c r="G4" s="119"/>
      <c r="L4" s="2"/>
      <c r="M4" s="2"/>
    </row>
    <row r="5" spans="1:13" ht="18" customHeight="1" x14ac:dyDescent="0.2">
      <c r="A5" s="111" t="s">
        <v>148</v>
      </c>
      <c r="B5" s="124" t="s">
        <v>149</v>
      </c>
      <c r="C5" s="56" t="s">
        <v>606</v>
      </c>
      <c r="D5" s="56" t="s">
        <v>555</v>
      </c>
      <c r="E5" s="56" t="s">
        <v>606</v>
      </c>
      <c r="F5" s="123" t="s">
        <v>147</v>
      </c>
      <c r="G5" s="122" t="s">
        <v>146</v>
      </c>
      <c r="L5" s="2"/>
      <c r="M5" s="2"/>
    </row>
    <row r="6" spans="1:13" ht="18" customHeight="1" x14ac:dyDescent="0.2">
      <c r="A6" s="111"/>
      <c r="B6" s="124"/>
      <c r="C6" s="68">
        <v>2016</v>
      </c>
      <c r="D6" s="68">
        <v>2017</v>
      </c>
      <c r="E6" s="68">
        <v>2017</v>
      </c>
      <c r="F6" s="123"/>
      <c r="G6" s="122"/>
      <c r="L6" s="2"/>
      <c r="M6" s="2"/>
    </row>
    <row r="7" spans="1:13" ht="18" customHeight="1" x14ac:dyDescent="0.2">
      <c r="A7" s="111"/>
      <c r="B7" s="124"/>
      <c r="C7" s="116" t="s">
        <v>93</v>
      </c>
      <c r="D7" s="117"/>
      <c r="E7" s="118"/>
      <c r="F7" s="123"/>
      <c r="G7" s="122"/>
      <c r="L7" s="2"/>
      <c r="M7" s="2"/>
    </row>
    <row r="8" spans="1:13" ht="20.100000000000001" customHeight="1" x14ac:dyDescent="0.2">
      <c r="A8" s="47" t="s">
        <v>161</v>
      </c>
      <c r="B8" s="53" t="s">
        <v>0</v>
      </c>
      <c r="C8" s="74">
        <f>SUBTOTAL(9,C9:C18)</f>
        <v>24492.449634000001</v>
      </c>
      <c r="D8" s="74">
        <f>SUBTOTAL(9,D9:D18)</f>
        <v>23574.697018999996</v>
      </c>
      <c r="E8" s="74">
        <f>SUBTOTAL(9,E9:E18)</f>
        <v>21978.355279999996</v>
      </c>
      <c r="F8" s="52" t="s">
        <v>1</v>
      </c>
      <c r="G8" s="47" t="s">
        <v>150</v>
      </c>
      <c r="L8" s="2"/>
      <c r="M8" s="2"/>
    </row>
    <row r="9" spans="1:13" ht="20.100000000000001" customHeight="1" x14ac:dyDescent="0.2">
      <c r="A9" s="6"/>
      <c r="B9" s="22" t="s">
        <v>164</v>
      </c>
      <c r="C9" s="69">
        <v>13184.226832</v>
      </c>
      <c r="D9" s="69">
        <v>12719.540231000001</v>
      </c>
      <c r="E9" s="69">
        <v>11623.160717999999</v>
      </c>
      <c r="F9" s="43" t="s">
        <v>506</v>
      </c>
      <c r="G9" s="36"/>
      <c r="I9" s="55"/>
      <c r="J9" s="54"/>
      <c r="K9" s="54"/>
      <c r="L9" s="2"/>
      <c r="M9" s="2"/>
    </row>
    <row r="10" spans="1:13" ht="20.100000000000001" customHeight="1" x14ac:dyDescent="0.2">
      <c r="A10" s="7"/>
      <c r="B10" s="23" t="s">
        <v>165</v>
      </c>
      <c r="C10" s="70">
        <v>8700.1027770000001</v>
      </c>
      <c r="D10" s="70">
        <v>6862.6202730000005</v>
      </c>
      <c r="E10" s="70">
        <v>7361.3005139999996</v>
      </c>
      <c r="F10" s="44" t="s">
        <v>193</v>
      </c>
      <c r="G10" s="38"/>
      <c r="I10" s="55"/>
      <c r="J10" s="54"/>
      <c r="K10" s="54"/>
      <c r="L10" s="2"/>
      <c r="M10" s="2"/>
    </row>
    <row r="11" spans="1:13" ht="20.100000000000001" customHeight="1" x14ac:dyDescent="0.2">
      <c r="A11" s="6"/>
      <c r="B11" s="22" t="s">
        <v>166</v>
      </c>
      <c r="C11" s="69">
        <v>774.62792899999999</v>
      </c>
      <c r="D11" s="69">
        <v>1031.806296</v>
      </c>
      <c r="E11" s="69">
        <v>1022.1713559999999</v>
      </c>
      <c r="F11" s="43" t="s">
        <v>507</v>
      </c>
      <c r="G11" s="36"/>
      <c r="I11" s="55"/>
      <c r="J11" s="54"/>
      <c r="K11" s="54"/>
      <c r="L11" s="2"/>
      <c r="M11" s="2"/>
    </row>
    <row r="12" spans="1:13" ht="20.100000000000001" customHeight="1" x14ac:dyDescent="0.2">
      <c r="A12" s="7"/>
      <c r="B12" s="23" t="s">
        <v>167</v>
      </c>
      <c r="C12" s="70">
        <v>714.79473299999995</v>
      </c>
      <c r="D12" s="70">
        <v>916.25267399999996</v>
      </c>
      <c r="E12" s="70">
        <v>788.30736100000001</v>
      </c>
      <c r="F12" s="44" t="s">
        <v>313</v>
      </c>
      <c r="G12" s="38"/>
      <c r="I12" s="55"/>
      <c r="J12" s="54"/>
      <c r="K12" s="54"/>
      <c r="L12" s="2"/>
      <c r="M12" s="2"/>
    </row>
    <row r="13" spans="1:13" ht="20.100000000000001" customHeight="1" x14ac:dyDescent="0.2">
      <c r="A13" s="6"/>
      <c r="B13" s="22" t="s">
        <v>168</v>
      </c>
      <c r="C13" s="69">
        <v>321.705985</v>
      </c>
      <c r="D13" s="69">
        <v>682.608114</v>
      </c>
      <c r="E13" s="69">
        <v>433.12383399999999</v>
      </c>
      <c r="F13" s="43" t="s">
        <v>312</v>
      </c>
      <c r="G13" s="36"/>
      <c r="I13" s="55"/>
      <c r="J13" s="54"/>
      <c r="K13" s="54"/>
      <c r="L13" s="2"/>
      <c r="M13" s="2"/>
    </row>
    <row r="14" spans="1:13" ht="20.100000000000001" customHeight="1" x14ac:dyDescent="0.2">
      <c r="A14" s="7"/>
      <c r="B14" s="23" t="s">
        <v>342</v>
      </c>
      <c r="C14" s="70">
        <v>186.67045300000001</v>
      </c>
      <c r="D14" s="70">
        <v>681.059349</v>
      </c>
      <c r="E14" s="70">
        <v>292.31412999999998</v>
      </c>
      <c r="F14" s="44" t="s">
        <v>343</v>
      </c>
      <c r="G14" s="38"/>
      <c r="I14" s="55"/>
      <c r="J14" s="54"/>
      <c r="K14" s="54"/>
      <c r="L14" s="2"/>
      <c r="M14" s="2"/>
    </row>
    <row r="15" spans="1:13" ht="20.100000000000001" customHeight="1" x14ac:dyDescent="0.2">
      <c r="A15" s="6"/>
      <c r="B15" s="22" t="s">
        <v>169</v>
      </c>
      <c r="C15" s="69">
        <v>1.8382499999999999</v>
      </c>
      <c r="D15" s="69">
        <v>299.18038200000001</v>
      </c>
      <c r="E15" s="69">
        <v>191.70810499999999</v>
      </c>
      <c r="F15" s="43" t="s">
        <v>316</v>
      </c>
      <c r="G15" s="36"/>
      <c r="I15" s="55"/>
      <c r="J15" s="54"/>
      <c r="K15" s="54"/>
      <c r="L15" s="2"/>
      <c r="M15" s="2"/>
    </row>
    <row r="16" spans="1:13" ht="20.100000000000001" customHeight="1" x14ac:dyDescent="0.2">
      <c r="A16" s="7"/>
      <c r="B16" s="23" t="s">
        <v>170</v>
      </c>
      <c r="C16" s="70">
        <v>187.93140099999999</v>
      </c>
      <c r="D16" s="70">
        <v>134.030418</v>
      </c>
      <c r="E16" s="70">
        <v>168.85770400000001</v>
      </c>
      <c r="F16" s="44" t="s">
        <v>315</v>
      </c>
      <c r="G16" s="38"/>
      <c r="I16" s="55"/>
      <c r="J16" s="54"/>
      <c r="K16" s="54"/>
      <c r="L16" s="2"/>
      <c r="M16" s="2"/>
    </row>
    <row r="17" spans="1:13" ht="20.100000000000001" customHeight="1" x14ac:dyDescent="0.2">
      <c r="A17" s="6"/>
      <c r="B17" s="22" t="s">
        <v>171</v>
      </c>
      <c r="C17" s="69">
        <v>414.121916</v>
      </c>
      <c r="D17" s="69">
        <v>196.89514199999999</v>
      </c>
      <c r="E17" s="69">
        <v>86.461033</v>
      </c>
      <c r="F17" s="43" t="s">
        <v>314</v>
      </c>
      <c r="G17" s="36"/>
      <c r="I17" s="55"/>
      <c r="J17" s="54"/>
      <c r="K17" s="54"/>
      <c r="L17" s="2"/>
      <c r="M17" s="2"/>
    </row>
    <row r="18" spans="1:13" ht="20.100000000000001" customHeight="1" x14ac:dyDescent="0.2">
      <c r="A18" s="7"/>
      <c r="B18" s="23" t="s">
        <v>172</v>
      </c>
      <c r="C18" s="70">
        <v>6.4293579999999997</v>
      </c>
      <c r="D18" s="70">
        <v>50.704140000000002</v>
      </c>
      <c r="E18" s="70">
        <v>10.950525000000001</v>
      </c>
      <c r="F18" s="44" t="s">
        <v>317</v>
      </c>
      <c r="G18" s="38"/>
      <c r="I18" s="55"/>
      <c r="J18" s="54"/>
      <c r="K18" s="54"/>
      <c r="L18" s="2"/>
      <c r="M18" s="2"/>
    </row>
    <row r="19" spans="1:13" ht="20.100000000000001" customHeight="1" x14ac:dyDescent="0.2">
      <c r="A19" s="47" t="s">
        <v>162</v>
      </c>
      <c r="B19" s="53" t="s">
        <v>0</v>
      </c>
      <c r="C19" s="74">
        <f>SUBTOTAL(9,C20:C28)</f>
        <v>6345.8928670000014</v>
      </c>
      <c r="D19" s="74">
        <f>SUBTOTAL(9,D20:D28)</f>
        <v>6503.4464770000004</v>
      </c>
      <c r="E19" s="74">
        <f>SUBTOTAL(9,E20:E28)</f>
        <v>7048.3228140000001</v>
      </c>
      <c r="F19" s="52" t="s">
        <v>1</v>
      </c>
      <c r="G19" s="47" t="s">
        <v>151</v>
      </c>
      <c r="L19" s="2"/>
      <c r="M19" s="2"/>
    </row>
    <row r="20" spans="1:13" ht="20.100000000000001" customHeight="1" x14ac:dyDescent="0.2">
      <c r="A20" s="7"/>
      <c r="B20" s="23" t="s">
        <v>173</v>
      </c>
      <c r="C20" s="70">
        <v>3001.0599790000001</v>
      </c>
      <c r="D20" s="70">
        <v>3111.4819029999999</v>
      </c>
      <c r="E20" s="70">
        <v>3497.91428</v>
      </c>
      <c r="F20" s="44" t="s">
        <v>621</v>
      </c>
      <c r="G20" s="38"/>
      <c r="I20" s="55"/>
      <c r="L20" s="2"/>
      <c r="M20" s="2"/>
    </row>
    <row r="21" spans="1:13" ht="20.100000000000001" customHeight="1" x14ac:dyDescent="0.2">
      <c r="A21" s="6"/>
      <c r="B21" s="22" t="s">
        <v>174</v>
      </c>
      <c r="C21" s="69">
        <v>1563.900527</v>
      </c>
      <c r="D21" s="69">
        <v>1638.6748809999999</v>
      </c>
      <c r="E21" s="69">
        <v>1766.335562</v>
      </c>
      <c r="F21" s="43" t="s">
        <v>622</v>
      </c>
      <c r="G21" s="36"/>
      <c r="I21" s="55"/>
      <c r="L21" s="2"/>
      <c r="M21" s="2"/>
    </row>
    <row r="22" spans="1:13" ht="20.100000000000001" customHeight="1" x14ac:dyDescent="0.2">
      <c r="A22" s="7"/>
      <c r="B22" s="23" t="s">
        <v>175</v>
      </c>
      <c r="C22" s="70">
        <v>987.26383099999998</v>
      </c>
      <c r="D22" s="70">
        <v>1185.296323</v>
      </c>
      <c r="E22" s="70">
        <v>1042.9796570000001</v>
      </c>
      <c r="F22" s="44" t="s">
        <v>153</v>
      </c>
      <c r="G22" s="38"/>
      <c r="I22" s="55"/>
      <c r="L22" s="2"/>
      <c r="M22" s="2"/>
    </row>
    <row r="23" spans="1:13" ht="20.100000000000001" customHeight="1" x14ac:dyDescent="0.2">
      <c r="A23" s="6"/>
      <c r="B23" s="22" t="s">
        <v>176</v>
      </c>
      <c r="C23" s="69">
        <v>347.765019</v>
      </c>
      <c r="D23" s="69">
        <v>236.29749899999999</v>
      </c>
      <c r="E23" s="69">
        <v>338.01820700000002</v>
      </c>
      <c r="F23" s="43" t="s">
        <v>154</v>
      </c>
      <c r="G23" s="36"/>
      <c r="I23" s="55"/>
      <c r="L23" s="2"/>
      <c r="M23" s="2"/>
    </row>
    <row r="24" spans="1:13" ht="20.100000000000001" customHeight="1" x14ac:dyDescent="0.2">
      <c r="A24" s="7"/>
      <c r="B24" s="23" t="s">
        <v>177</v>
      </c>
      <c r="C24" s="70">
        <v>154.570155</v>
      </c>
      <c r="D24" s="70">
        <v>183.121162</v>
      </c>
      <c r="E24" s="70">
        <v>271.288095</v>
      </c>
      <c r="F24" s="44" t="s">
        <v>155</v>
      </c>
      <c r="G24" s="38"/>
      <c r="I24" s="55"/>
      <c r="L24" s="2"/>
      <c r="M24" s="2"/>
    </row>
    <row r="25" spans="1:13" ht="20.100000000000001" customHeight="1" x14ac:dyDescent="0.2">
      <c r="A25" s="6"/>
      <c r="B25" s="22" t="s">
        <v>179</v>
      </c>
      <c r="C25" s="69">
        <v>57.356889000000002</v>
      </c>
      <c r="D25" s="69">
        <v>80.056804</v>
      </c>
      <c r="E25" s="69">
        <v>73.309816999999995</v>
      </c>
      <c r="F25" s="43" t="s">
        <v>157</v>
      </c>
      <c r="G25" s="36"/>
      <c r="I25" s="55"/>
      <c r="L25" s="2"/>
      <c r="M25" s="2"/>
    </row>
    <row r="26" spans="1:13" ht="20.100000000000001" customHeight="1" x14ac:dyDescent="0.2">
      <c r="A26" s="7"/>
      <c r="B26" s="23" t="s">
        <v>180</v>
      </c>
      <c r="C26" s="70">
        <v>40.097943999999998</v>
      </c>
      <c r="D26" s="70">
        <v>51.784877999999999</v>
      </c>
      <c r="E26" s="70">
        <v>45.298532000000002</v>
      </c>
      <c r="F26" s="44" t="s">
        <v>158</v>
      </c>
      <c r="G26" s="38"/>
      <c r="I26" s="55"/>
      <c r="L26" s="2"/>
      <c r="M26" s="2"/>
    </row>
    <row r="27" spans="1:13" ht="20.100000000000001" customHeight="1" x14ac:dyDescent="0.2">
      <c r="A27" s="6"/>
      <c r="B27" s="22" t="s">
        <v>181</v>
      </c>
      <c r="C27" s="69">
        <v>27.310039</v>
      </c>
      <c r="D27" s="69">
        <v>15.789027000000001</v>
      </c>
      <c r="E27" s="69">
        <v>12.805664</v>
      </c>
      <c r="F27" s="43" t="s">
        <v>159</v>
      </c>
      <c r="G27" s="36"/>
      <c r="I27" s="55"/>
      <c r="L27" s="2"/>
      <c r="M27" s="2"/>
    </row>
    <row r="28" spans="1:13" ht="20.100000000000001" customHeight="1" x14ac:dyDescent="0.2">
      <c r="A28" s="7"/>
      <c r="B28" s="23" t="s">
        <v>178</v>
      </c>
      <c r="C28" s="70">
        <v>166.56848400000001</v>
      </c>
      <c r="D28" s="70">
        <v>0.94399999999999995</v>
      </c>
      <c r="E28" s="70">
        <v>0.373</v>
      </c>
      <c r="F28" s="44" t="s">
        <v>156</v>
      </c>
      <c r="G28" s="38"/>
      <c r="I28" s="55"/>
      <c r="L28" s="2"/>
      <c r="M28" s="2"/>
    </row>
    <row r="29" spans="1:13" ht="20.100000000000001" customHeight="1" x14ac:dyDescent="0.2">
      <c r="A29" s="47" t="s">
        <v>163</v>
      </c>
      <c r="B29" s="53" t="s">
        <v>0</v>
      </c>
      <c r="C29" s="74">
        <f>SUBTOTAL(9,C30:C44)</f>
        <v>9578.3235359999981</v>
      </c>
      <c r="D29" s="74">
        <f>SUBTOTAL(9,D30:D44)</f>
        <v>8761.4548660000019</v>
      </c>
      <c r="E29" s="74">
        <f>SUBTOTAL(9,E30:E44)</f>
        <v>10322.319176999998</v>
      </c>
      <c r="F29" s="52" t="s">
        <v>1</v>
      </c>
      <c r="G29" s="47" t="s">
        <v>152</v>
      </c>
      <c r="L29" s="2"/>
      <c r="M29" s="2"/>
    </row>
    <row r="30" spans="1:13" ht="20.100000000000001" customHeight="1" x14ac:dyDescent="0.2">
      <c r="A30" s="6"/>
      <c r="B30" s="22" t="s">
        <v>182</v>
      </c>
      <c r="C30" s="69">
        <v>4616.9901520000003</v>
      </c>
      <c r="D30" s="69">
        <v>4104.6563660000002</v>
      </c>
      <c r="E30" s="69">
        <v>4860.3085220000003</v>
      </c>
      <c r="F30" s="43" t="s">
        <v>508</v>
      </c>
      <c r="G30" s="36"/>
      <c r="I30" s="55"/>
      <c r="J30" s="55"/>
      <c r="K30" s="59"/>
      <c r="L30" s="2"/>
      <c r="M30" s="2"/>
    </row>
    <row r="31" spans="1:13" ht="20.100000000000001" customHeight="1" x14ac:dyDescent="0.2">
      <c r="A31" s="7"/>
      <c r="B31" s="23" t="s">
        <v>183</v>
      </c>
      <c r="C31" s="70">
        <v>3168.7788479999999</v>
      </c>
      <c r="D31" s="70">
        <v>2593.4325739999999</v>
      </c>
      <c r="E31" s="70">
        <v>3037.980384</v>
      </c>
      <c r="F31" s="44" t="s">
        <v>623</v>
      </c>
      <c r="G31" s="38"/>
      <c r="I31" s="55"/>
      <c r="J31" s="55"/>
      <c r="K31" s="59"/>
      <c r="L31" s="2"/>
      <c r="M31" s="2"/>
    </row>
    <row r="32" spans="1:13" ht="20.100000000000001" customHeight="1" x14ac:dyDescent="0.2">
      <c r="A32" s="6"/>
      <c r="B32" s="22" t="s">
        <v>184</v>
      </c>
      <c r="C32" s="69">
        <v>1739.55702</v>
      </c>
      <c r="D32" s="69">
        <v>1993.482205</v>
      </c>
      <c r="E32" s="69">
        <v>2298.289816</v>
      </c>
      <c r="F32" s="43" t="s">
        <v>160</v>
      </c>
      <c r="G32" s="36"/>
      <c r="I32" s="55"/>
      <c r="J32" s="55"/>
      <c r="K32" s="59"/>
      <c r="L32" s="2"/>
      <c r="M32" s="2"/>
    </row>
    <row r="33" spans="1:13" ht="20.100000000000001" customHeight="1" x14ac:dyDescent="0.2">
      <c r="A33" s="7"/>
      <c r="B33" s="23" t="s">
        <v>624</v>
      </c>
      <c r="C33" s="70">
        <v>10.600364000000001</v>
      </c>
      <c r="D33" s="70">
        <v>12.150712</v>
      </c>
      <c r="E33" s="70">
        <v>72.616929999999996</v>
      </c>
      <c r="F33" s="44" t="s">
        <v>512</v>
      </c>
      <c r="G33" s="38"/>
      <c r="I33" s="55"/>
      <c r="J33" s="55"/>
      <c r="K33" s="59"/>
      <c r="L33" s="2"/>
      <c r="M33" s="2"/>
    </row>
    <row r="34" spans="1:13" ht="20.100000000000001" customHeight="1" x14ac:dyDescent="0.2">
      <c r="A34" s="6"/>
      <c r="B34" s="22" t="s">
        <v>625</v>
      </c>
      <c r="C34" s="69">
        <v>26.757781999999999</v>
      </c>
      <c r="D34" s="69">
        <v>31.999811000000001</v>
      </c>
      <c r="E34" s="69">
        <v>27.500015999999999</v>
      </c>
      <c r="F34" s="43" t="s">
        <v>509</v>
      </c>
      <c r="G34" s="36"/>
      <c r="I34" s="55"/>
      <c r="J34" s="55"/>
      <c r="K34" s="59"/>
      <c r="L34" s="2"/>
      <c r="M34" s="2"/>
    </row>
    <row r="35" spans="1:13" ht="20.100000000000001" customHeight="1" x14ac:dyDescent="0.2">
      <c r="A35" s="7"/>
      <c r="B35" s="23" t="s">
        <v>185</v>
      </c>
      <c r="C35" s="70">
        <v>8.6906090000000003</v>
      </c>
      <c r="D35" s="70">
        <v>10.957162</v>
      </c>
      <c r="E35" s="70">
        <v>13.651783999999999</v>
      </c>
      <c r="F35" s="44" t="s">
        <v>510</v>
      </c>
      <c r="G35" s="38"/>
      <c r="I35" s="55"/>
      <c r="J35" s="55"/>
      <c r="K35" s="59"/>
      <c r="L35" s="2"/>
      <c r="M35" s="2"/>
    </row>
    <row r="36" spans="1:13" ht="20.100000000000001" customHeight="1" x14ac:dyDescent="0.2">
      <c r="A36" s="6"/>
      <c r="B36" s="22" t="s">
        <v>186</v>
      </c>
      <c r="C36" s="69">
        <v>2.8185959999999999</v>
      </c>
      <c r="D36" s="69">
        <v>4.0346609999999998</v>
      </c>
      <c r="E36" s="69">
        <v>3.5564640000000001</v>
      </c>
      <c r="F36" s="43" t="s">
        <v>513</v>
      </c>
      <c r="G36" s="36"/>
      <c r="I36" s="55"/>
      <c r="J36" s="55"/>
      <c r="K36" s="59"/>
      <c r="L36" s="2"/>
      <c r="M36" s="2"/>
    </row>
    <row r="37" spans="1:13" ht="20.100000000000001" customHeight="1" x14ac:dyDescent="0.2">
      <c r="A37" s="7"/>
      <c r="B37" s="23" t="s">
        <v>187</v>
      </c>
      <c r="C37" s="70">
        <v>1.2544500000000001</v>
      </c>
      <c r="D37" s="70">
        <v>2.7393209999999999</v>
      </c>
      <c r="E37" s="70">
        <v>3.0651679999999999</v>
      </c>
      <c r="F37" s="44" t="s">
        <v>514</v>
      </c>
      <c r="G37" s="38"/>
      <c r="I37" s="55"/>
      <c r="J37" s="55"/>
      <c r="K37" s="59"/>
      <c r="L37" s="2"/>
      <c r="M37" s="2"/>
    </row>
    <row r="38" spans="1:13" ht="20.100000000000001" customHeight="1" x14ac:dyDescent="0.2">
      <c r="A38" s="6"/>
      <c r="B38" s="22" t="s">
        <v>189</v>
      </c>
      <c r="C38" s="69">
        <v>0.26255299999999998</v>
      </c>
      <c r="D38" s="69">
        <v>3.496454</v>
      </c>
      <c r="E38" s="69">
        <v>2.9805700000000002</v>
      </c>
      <c r="F38" s="43" t="s">
        <v>318</v>
      </c>
      <c r="G38" s="36"/>
      <c r="I38" s="55"/>
      <c r="J38" s="55"/>
      <c r="K38" s="59"/>
      <c r="L38" s="2"/>
      <c r="M38" s="2"/>
    </row>
    <row r="39" spans="1:13" ht="20.100000000000001" customHeight="1" x14ac:dyDescent="0.2">
      <c r="A39" s="7"/>
      <c r="B39" s="23" t="s">
        <v>626</v>
      </c>
      <c r="C39" s="70">
        <v>1.5203249999999999</v>
      </c>
      <c r="D39" s="70">
        <v>3.661362</v>
      </c>
      <c r="E39" s="70">
        <v>1.4841500000000001</v>
      </c>
      <c r="F39" s="44" t="s">
        <v>511</v>
      </c>
      <c r="G39" s="38"/>
      <c r="I39" s="55"/>
      <c r="J39" s="55"/>
      <c r="K39" s="59"/>
      <c r="L39" s="2"/>
      <c r="M39" s="2"/>
    </row>
    <row r="40" spans="1:13" ht="20.100000000000001" customHeight="1" x14ac:dyDescent="0.2">
      <c r="A40" s="6"/>
      <c r="B40" s="22" t="s">
        <v>188</v>
      </c>
      <c r="C40" s="69">
        <v>0.662601</v>
      </c>
      <c r="D40" s="69">
        <v>0.59204800000000002</v>
      </c>
      <c r="E40" s="69">
        <v>0.62414899999999995</v>
      </c>
      <c r="F40" s="43" t="s">
        <v>515</v>
      </c>
      <c r="G40" s="36"/>
      <c r="I40" s="55"/>
      <c r="J40" s="55"/>
      <c r="K40" s="59"/>
      <c r="L40" s="2"/>
      <c r="M40" s="2"/>
    </row>
    <row r="41" spans="1:13" ht="20.100000000000001" customHeight="1" x14ac:dyDescent="0.2">
      <c r="A41" s="7"/>
      <c r="B41" s="23" t="s">
        <v>192</v>
      </c>
      <c r="C41" s="70">
        <v>0.19265599999999999</v>
      </c>
      <c r="D41" s="70">
        <v>0.15718099999999999</v>
      </c>
      <c r="E41" s="70">
        <v>0.13443099999999999</v>
      </c>
      <c r="F41" s="44" t="s">
        <v>516</v>
      </c>
      <c r="G41" s="38"/>
      <c r="I41" s="55"/>
      <c r="J41" s="55"/>
      <c r="K41" s="59"/>
      <c r="L41" s="2"/>
      <c r="M41" s="2"/>
    </row>
    <row r="42" spans="1:13" ht="20.100000000000001" customHeight="1" x14ac:dyDescent="0.2">
      <c r="A42" s="6"/>
      <c r="B42" s="22" t="s">
        <v>190</v>
      </c>
      <c r="C42" s="69">
        <v>5.7248E-2</v>
      </c>
      <c r="D42" s="69">
        <v>5.8247E-2</v>
      </c>
      <c r="E42" s="69">
        <v>8.1740999999999994E-2</v>
      </c>
      <c r="F42" s="43" t="s">
        <v>517</v>
      </c>
      <c r="G42" s="36"/>
      <c r="I42" s="55"/>
      <c r="J42" s="55"/>
      <c r="K42" s="59"/>
      <c r="L42" s="2"/>
      <c r="M42" s="2"/>
    </row>
    <row r="43" spans="1:13" ht="20.100000000000001" customHeight="1" x14ac:dyDescent="0.2">
      <c r="A43" s="7"/>
      <c r="B43" s="23" t="s">
        <v>191</v>
      </c>
      <c r="C43" s="70">
        <v>0.18033199999999999</v>
      </c>
      <c r="D43" s="70">
        <v>3.6762000000000003E-2</v>
      </c>
      <c r="E43" s="70">
        <v>4.5052000000000002E-2</v>
      </c>
      <c r="F43" s="44" t="s">
        <v>518</v>
      </c>
      <c r="G43" s="38"/>
      <c r="I43" s="55"/>
      <c r="J43" s="55"/>
      <c r="K43" s="59"/>
      <c r="L43" s="2"/>
      <c r="M43" s="2"/>
    </row>
    <row r="44" spans="1:13" ht="20.100000000000001" customHeight="1" thickBot="1" x14ac:dyDescent="0.25">
      <c r="A44" s="6"/>
      <c r="B44" s="22" t="s">
        <v>535</v>
      </c>
      <c r="C44" s="69"/>
      <c r="D44" s="69"/>
      <c r="E44" s="69"/>
      <c r="F44" s="43" t="s">
        <v>536</v>
      </c>
      <c r="G44" s="36"/>
      <c r="I44" s="55"/>
      <c r="J44" s="55"/>
      <c r="K44" s="59"/>
      <c r="L44" s="2"/>
      <c r="M44" s="2"/>
    </row>
    <row r="45" spans="1:13" ht="19.5" customHeight="1" thickBot="1" x14ac:dyDescent="0.25">
      <c r="A45" s="18"/>
      <c r="B45" s="42" t="s">
        <v>92</v>
      </c>
      <c r="C45" s="71">
        <f>SUBTOTAL(9,C8:C44)</f>
        <v>40416.666037000003</v>
      </c>
      <c r="D45" s="71">
        <f>SUBTOTAL(9,D8:D44)</f>
        <v>38839.598361999997</v>
      </c>
      <c r="E45" s="71">
        <f>SUBTOTAL(9,E8:E44)</f>
        <v>39348.997271</v>
      </c>
      <c r="F45" s="46" t="s">
        <v>1</v>
      </c>
      <c r="G45" s="21"/>
      <c r="L45" s="2"/>
      <c r="M45" s="2"/>
    </row>
    <row r="46" spans="1:13" ht="35.1" customHeight="1" x14ac:dyDescent="0.2">
      <c r="A46" s="1"/>
      <c r="B46" s="1"/>
      <c r="C46" s="63"/>
      <c r="D46" s="63"/>
      <c r="E46" s="63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 x14ac:dyDescent="0.2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 x14ac:dyDescent="0.2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 x14ac:dyDescent="0.2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 x14ac:dyDescent="0.2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 x14ac:dyDescent="0.2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 x14ac:dyDescent="0.2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 x14ac:dyDescent="0.2">
      <c r="A120" s="1"/>
      <c r="B120" s="1"/>
      <c r="C120" s="1"/>
      <c r="D120" s="1"/>
      <c r="E120" s="1"/>
      <c r="F120" s="1"/>
      <c r="G120" s="1"/>
      <c r="L120" s="2"/>
      <c r="M120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workbookViewId="0">
      <selection activeCell="B110" sqref="B110"/>
    </sheetView>
  </sheetViews>
  <sheetFormatPr defaultColWidth="8.625" defaultRowHeight="18" customHeight="1" x14ac:dyDescent="0.2"/>
  <cols>
    <col min="1" max="1" width="6.375" style="2" bestFit="1" customWidth="1"/>
    <col min="2" max="2" width="11.875" style="2" customWidth="1"/>
    <col min="3" max="3" width="11.875" style="2" bestFit="1" customWidth="1"/>
    <col min="4" max="6" width="19.25" style="2" customWidth="1"/>
    <col min="7" max="7" width="0.875" style="2" customWidth="1"/>
    <col min="8" max="8" width="17.75" style="2" customWidth="1"/>
    <col min="9" max="260" width="8.625" style="2"/>
    <col min="261" max="263" width="25.625" style="2" customWidth="1"/>
    <col min="264" max="516" width="8.625" style="2"/>
    <col min="517" max="519" width="25.625" style="2" customWidth="1"/>
    <col min="520" max="772" width="8.625" style="2"/>
    <col min="773" max="775" width="25.625" style="2" customWidth="1"/>
    <col min="776" max="1028" width="8.625" style="2"/>
    <col min="1029" max="1031" width="25.625" style="2" customWidth="1"/>
    <col min="1032" max="1284" width="8.625" style="2"/>
    <col min="1285" max="1287" width="25.625" style="2" customWidth="1"/>
    <col min="1288" max="1540" width="8.625" style="2"/>
    <col min="1541" max="1543" width="25.625" style="2" customWidth="1"/>
    <col min="1544" max="1796" width="8.625" style="2"/>
    <col min="1797" max="1799" width="25.625" style="2" customWidth="1"/>
    <col min="1800" max="2052" width="8.625" style="2"/>
    <col min="2053" max="2055" width="25.625" style="2" customWidth="1"/>
    <col min="2056" max="2308" width="8.625" style="2"/>
    <col min="2309" max="2311" width="25.625" style="2" customWidth="1"/>
    <col min="2312" max="2564" width="8.625" style="2"/>
    <col min="2565" max="2567" width="25.625" style="2" customWidth="1"/>
    <col min="2568" max="2820" width="8.625" style="2"/>
    <col min="2821" max="2823" width="25.625" style="2" customWidth="1"/>
    <col min="2824" max="3076" width="8.625" style="2"/>
    <col min="3077" max="3079" width="25.625" style="2" customWidth="1"/>
    <col min="3080" max="3332" width="8.625" style="2"/>
    <col min="3333" max="3335" width="25.625" style="2" customWidth="1"/>
    <col min="3336" max="3588" width="8.625" style="2"/>
    <col min="3589" max="3591" width="25.625" style="2" customWidth="1"/>
    <col min="3592" max="3844" width="8.625" style="2"/>
    <col min="3845" max="3847" width="25.625" style="2" customWidth="1"/>
    <col min="3848" max="4100" width="8.625" style="2"/>
    <col min="4101" max="4103" width="25.625" style="2" customWidth="1"/>
    <col min="4104" max="4356" width="8.625" style="2"/>
    <col min="4357" max="4359" width="25.625" style="2" customWidth="1"/>
    <col min="4360" max="4612" width="8.625" style="2"/>
    <col min="4613" max="4615" width="25.625" style="2" customWidth="1"/>
    <col min="4616" max="4868" width="8.625" style="2"/>
    <col min="4869" max="4871" width="25.625" style="2" customWidth="1"/>
    <col min="4872" max="5124" width="8.625" style="2"/>
    <col min="5125" max="5127" width="25.625" style="2" customWidth="1"/>
    <col min="5128" max="5380" width="8.625" style="2"/>
    <col min="5381" max="5383" width="25.625" style="2" customWidth="1"/>
    <col min="5384" max="5636" width="8.625" style="2"/>
    <col min="5637" max="5639" width="25.625" style="2" customWidth="1"/>
    <col min="5640" max="5892" width="8.625" style="2"/>
    <col min="5893" max="5895" width="25.625" style="2" customWidth="1"/>
    <col min="5896" max="6148" width="8.625" style="2"/>
    <col min="6149" max="6151" width="25.625" style="2" customWidth="1"/>
    <col min="6152" max="6404" width="8.625" style="2"/>
    <col min="6405" max="6407" width="25.625" style="2" customWidth="1"/>
    <col min="6408" max="6660" width="8.625" style="2"/>
    <col min="6661" max="6663" width="25.625" style="2" customWidth="1"/>
    <col min="6664" max="6916" width="8.625" style="2"/>
    <col min="6917" max="6919" width="25.625" style="2" customWidth="1"/>
    <col min="6920" max="7172" width="8.625" style="2"/>
    <col min="7173" max="7175" width="25.625" style="2" customWidth="1"/>
    <col min="7176" max="7428" width="8.625" style="2"/>
    <col min="7429" max="7431" width="25.625" style="2" customWidth="1"/>
    <col min="7432" max="7684" width="8.625" style="2"/>
    <col min="7685" max="7687" width="25.625" style="2" customWidth="1"/>
    <col min="7688" max="7940" width="8.625" style="2"/>
    <col min="7941" max="7943" width="25.625" style="2" customWidth="1"/>
    <col min="7944" max="8196" width="8.625" style="2"/>
    <col min="8197" max="8199" width="25.625" style="2" customWidth="1"/>
    <col min="8200" max="8452" width="8.625" style="2"/>
    <col min="8453" max="8455" width="25.625" style="2" customWidth="1"/>
    <col min="8456" max="8708" width="8.625" style="2"/>
    <col min="8709" max="8711" width="25.625" style="2" customWidth="1"/>
    <col min="8712" max="8964" width="8.625" style="2"/>
    <col min="8965" max="8967" width="25.625" style="2" customWidth="1"/>
    <col min="8968" max="9220" width="8.625" style="2"/>
    <col min="9221" max="9223" width="25.625" style="2" customWidth="1"/>
    <col min="9224" max="9476" width="8.625" style="2"/>
    <col min="9477" max="9479" width="25.625" style="2" customWidth="1"/>
    <col min="9480" max="9732" width="8.625" style="2"/>
    <col min="9733" max="9735" width="25.625" style="2" customWidth="1"/>
    <col min="9736" max="9988" width="8.625" style="2"/>
    <col min="9989" max="9991" width="25.625" style="2" customWidth="1"/>
    <col min="9992" max="10244" width="8.625" style="2"/>
    <col min="10245" max="10247" width="25.625" style="2" customWidth="1"/>
    <col min="10248" max="10500" width="8.625" style="2"/>
    <col min="10501" max="10503" width="25.625" style="2" customWidth="1"/>
    <col min="10504" max="10756" width="8.625" style="2"/>
    <col min="10757" max="10759" width="25.625" style="2" customWidth="1"/>
    <col min="10760" max="11012" width="8.625" style="2"/>
    <col min="11013" max="11015" width="25.625" style="2" customWidth="1"/>
    <col min="11016" max="11268" width="8.625" style="2"/>
    <col min="11269" max="11271" width="25.625" style="2" customWidth="1"/>
    <col min="11272" max="11524" width="8.625" style="2"/>
    <col min="11525" max="11527" width="25.625" style="2" customWidth="1"/>
    <col min="11528" max="11780" width="8.625" style="2"/>
    <col min="11781" max="11783" width="25.625" style="2" customWidth="1"/>
    <col min="11784" max="12036" width="8.625" style="2"/>
    <col min="12037" max="12039" width="25.625" style="2" customWidth="1"/>
    <col min="12040" max="12292" width="8.625" style="2"/>
    <col min="12293" max="12295" width="25.625" style="2" customWidth="1"/>
    <col min="12296" max="12548" width="8.625" style="2"/>
    <col min="12549" max="12551" width="25.625" style="2" customWidth="1"/>
    <col min="12552" max="12804" width="8.625" style="2"/>
    <col min="12805" max="12807" width="25.625" style="2" customWidth="1"/>
    <col min="12808" max="13060" width="8.625" style="2"/>
    <col min="13061" max="13063" width="25.625" style="2" customWidth="1"/>
    <col min="13064" max="13316" width="8.625" style="2"/>
    <col min="13317" max="13319" width="25.625" style="2" customWidth="1"/>
    <col min="13320" max="13572" width="8.625" style="2"/>
    <col min="13573" max="13575" width="25.625" style="2" customWidth="1"/>
    <col min="13576" max="13828" width="8.625" style="2"/>
    <col min="13829" max="13831" width="25.625" style="2" customWidth="1"/>
    <col min="13832" max="14084" width="8.625" style="2"/>
    <col min="14085" max="14087" width="25.625" style="2" customWidth="1"/>
    <col min="14088" max="14340" width="8.625" style="2"/>
    <col min="14341" max="14343" width="25.625" style="2" customWidth="1"/>
    <col min="14344" max="14596" width="8.625" style="2"/>
    <col min="14597" max="14599" width="25.625" style="2" customWidth="1"/>
    <col min="14600" max="14852" width="8.625" style="2"/>
    <col min="14853" max="14855" width="25.625" style="2" customWidth="1"/>
    <col min="14856" max="15108" width="8.625" style="2"/>
    <col min="15109" max="15111" width="25.625" style="2" customWidth="1"/>
    <col min="15112" max="15364" width="8.625" style="2"/>
    <col min="15365" max="15367" width="25.625" style="2" customWidth="1"/>
    <col min="15368" max="15620" width="8.625" style="2"/>
    <col min="15621" max="15623" width="25.625" style="2" customWidth="1"/>
    <col min="15624" max="15876" width="8.625" style="2"/>
    <col min="15877" max="15879" width="25.625" style="2" customWidth="1"/>
    <col min="15880" max="16132" width="8.625" style="2"/>
    <col min="16133" max="16135" width="25.625" style="2" customWidth="1"/>
    <col min="16136" max="16384" width="8.625" style="2"/>
  </cols>
  <sheetData>
    <row r="1" spans="1:8" ht="18" customHeight="1" x14ac:dyDescent="0.2">
      <c r="H1" s="81" t="s">
        <v>91</v>
      </c>
    </row>
    <row r="2" spans="1:8" ht="45" customHeight="1" x14ac:dyDescent="0.2">
      <c r="G2" s="32"/>
    </row>
    <row r="3" spans="1:8" ht="30" customHeight="1" x14ac:dyDescent="0.2">
      <c r="A3" s="112" t="s">
        <v>55</v>
      </c>
      <c r="B3" s="112"/>
      <c r="C3" s="112"/>
      <c r="D3" s="112"/>
      <c r="E3" s="112"/>
      <c r="F3" s="112"/>
    </row>
    <row r="4" spans="1:8" ht="30" customHeight="1" x14ac:dyDescent="0.2">
      <c r="A4" s="112" t="s">
        <v>56</v>
      </c>
      <c r="B4" s="112"/>
      <c r="C4" s="112"/>
      <c r="D4" s="112"/>
      <c r="E4" s="112"/>
      <c r="F4" s="112"/>
    </row>
    <row r="5" spans="1:8" ht="36" customHeight="1" x14ac:dyDescent="0.2">
      <c r="A5" s="4"/>
      <c r="B5" s="110"/>
      <c r="C5" s="111"/>
      <c r="D5" s="33" t="s">
        <v>43</v>
      </c>
      <c r="E5" s="33" t="s">
        <v>46</v>
      </c>
      <c r="F5" s="34" t="s">
        <v>131</v>
      </c>
    </row>
    <row r="6" spans="1:8" ht="15.75" customHeight="1" x14ac:dyDescent="0.2">
      <c r="A6" s="4" t="s">
        <v>17</v>
      </c>
      <c r="B6" s="110" t="s">
        <v>64</v>
      </c>
      <c r="C6" s="111"/>
      <c r="D6" s="12" t="s">
        <v>44</v>
      </c>
      <c r="E6" s="12" t="s">
        <v>45</v>
      </c>
      <c r="F6" s="126" t="s">
        <v>132</v>
      </c>
    </row>
    <row r="7" spans="1:8" ht="18" customHeight="1" x14ac:dyDescent="0.2">
      <c r="A7" s="4" t="s">
        <v>19</v>
      </c>
      <c r="B7" s="110" t="s">
        <v>65</v>
      </c>
      <c r="C7" s="111"/>
      <c r="D7" s="125" t="s">
        <v>93</v>
      </c>
      <c r="E7" s="125"/>
      <c r="F7" s="127"/>
    </row>
    <row r="8" spans="1:8" ht="18" customHeight="1" x14ac:dyDescent="0.2">
      <c r="A8" s="6">
        <v>2016</v>
      </c>
      <c r="B8" s="35" t="str">
        <f>'2'!B7</f>
        <v>ديسمبر</v>
      </c>
      <c r="C8" s="36" t="str">
        <f>'2'!C7</f>
        <v>December</v>
      </c>
      <c r="D8" s="48">
        <f>'2'!D7</f>
        <v>15894.01993</v>
      </c>
      <c r="E8" s="48">
        <f>'3'!D7</f>
        <v>40416.666037000003</v>
      </c>
      <c r="F8" s="82">
        <f>D8/E8*100</f>
        <v>39.325410748748048</v>
      </c>
    </row>
    <row r="9" spans="1:8" ht="18" customHeight="1" x14ac:dyDescent="0.2">
      <c r="A9" s="113">
        <v>2017</v>
      </c>
      <c r="B9" s="37" t="str">
        <f>'2'!B8</f>
        <v>يناير</v>
      </c>
      <c r="C9" s="38" t="str">
        <f>'2'!C8</f>
        <v>January</v>
      </c>
      <c r="D9" s="49">
        <f>'2'!D8</f>
        <v>14584.932134000001</v>
      </c>
      <c r="E9" s="49">
        <f>'3'!D8</f>
        <v>45016.599524999998</v>
      </c>
      <c r="F9" s="83">
        <f t="shared" ref="F9:F20" si="0">D9/E9*100</f>
        <v>32.399009005334243</v>
      </c>
    </row>
    <row r="10" spans="1:8" ht="18" customHeight="1" x14ac:dyDescent="0.2">
      <c r="A10" s="114"/>
      <c r="B10" s="35" t="str">
        <f>'2'!B9</f>
        <v>فبراير</v>
      </c>
      <c r="C10" s="36" t="str">
        <f>'2'!C9</f>
        <v>February</v>
      </c>
      <c r="D10" s="48">
        <f>'2'!D9</f>
        <v>13259.444014999999</v>
      </c>
      <c r="E10" s="48">
        <f>'3'!D9</f>
        <v>39202.169928000003</v>
      </c>
      <c r="F10" s="82">
        <f t="shared" si="0"/>
        <v>33.823239987359706</v>
      </c>
    </row>
    <row r="11" spans="1:8" ht="18" customHeight="1" x14ac:dyDescent="0.2">
      <c r="A11" s="114"/>
      <c r="B11" s="37" t="str">
        <f>'2'!B10</f>
        <v>مارس</v>
      </c>
      <c r="C11" s="38" t="str">
        <f>'2'!C10</f>
        <v>March</v>
      </c>
      <c r="D11" s="49">
        <f>'2'!D10</f>
        <v>17004.714908999998</v>
      </c>
      <c r="E11" s="49">
        <f>'3'!D10</f>
        <v>41339.725128999999</v>
      </c>
      <c r="F11" s="83">
        <f t="shared" si="0"/>
        <v>41.134078313140783</v>
      </c>
    </row>
    <row r="12" spans="1:8" ht="18" customHeight="1" x14ac:dyDescent="0.2">
      <c r="A12" s="114"/>
      <c r="B12" s="35" t="str">
        <f>'2'!B11</f>
        <v>أبريل</v>
      </c>
      <c r="C12" s="36" t="str">
        <f>'2'!C11</f>
        <v>April</v>
      </c>
      <c r="D12" s="48">
        <f>'2'!D11</f>
        <v>15228.728313</v>
      </c>
      <c r="E12" s="48">
        <f>'3'!D11</f>
        <v>44171.214443999997</v>
      </c>
      <c r="F12" s="82">
        <f t="shared" si="0"/>
        <v>34.476589572394232</v>
      </c>
    </row>
    <row r="13" spans="1:8" ht="18" customHeight="1" x14ac:dyDescent="0.2">
      <c r="A13" s="114"/>
      <c r="B13" s="37" t="str">
        <f>'2'!B12</f>
        <v>مايو</v>
      </c>
      <c r="C13" s="38" t="str">
        <f>'2'!C12</f>
        <v>May</v>
      </c>
      <c r="D13" s="49">
        <f>'2'!D12</f>
        <v>16281.677756999999</v>
      </c>
      <c r="E13" s="49">
        <f>'3'!D12</f>
        <v>46707.006119999998</v>
      </c>
      <c r="F13" s="83">
        <f t="shared" si="0"/>
        <v>34.859176619389793</v>
      </c>
    </row>
    <row r="14" spans="1:8" ht="18" customHeight="1" x14ac:dyDescent="0.2">
      <c r="A14" s="114"/>
      <c r="B14" s="35" t="str">
        <f>'2'!B13</f>
        <v>يونيو</v>
      </c>
      <c r="C14" s="36" t="str">
        <f>'2'!C13</f>
        <v>June</v>
      </c>
      <c r="D14" s="48">
        <f>'2'!D13</f>
        <v>13182.566365000001</v>
      </c>
      <c r="E14" s="48">
        <f>'3'!D13</f>
        <v>35069.736106999997</v>
      </c>
      <c r="F14" s="82">
        <f t="shared" si="0"/>
        <v>37.589579587308982</v>
      </c>
    </row>
    <row r="15" spans="1:8" ht="18" customHeight="1" x14ac:dyDescent="0.2">
      <c r="A15" s="114"/>
      <c r="B15" s="37" t="str">
        <f>'2'!B14</f>
        <v>يوليو</v>
      </c>
      <c r="C15" s="38" t="str">
        <f>'2'!C14</f>
        <v>July</v>
      </c>
      <c r="D15" s="49">
        <f>'2'!D14</f>
        <v>16172.119462000001</v>
      </c>
      <c r="E15" s="49">
        <f>'3'!D14</f>
        <v>44841.566430999999</v>
      </c>
      <c r="F15" s="83">
        <f t="shared" si="0"/>
        <v>36.065019019540415</v>
      </c>
    </row>
    <row r="16" spans="1:8" ht="18" customHeight="1" x14ac:dyDescent="0.2">
      <c r="A16" s="114"/>
      <c r="B16" s="35" t="str">
        <f>'2'!B15</f>
        <v>أغسطس</v>
      </c>
      <c r="C16" s="36" t="str">
        <f>'2'!C15</f>
        <v>August</v>
      </c>
      <c r="D16" s="48">
        <f>'2'!D15</f>
        <v>17022.977499000001</v>
      </c>
      <c r="E16" s="48">
        <f>'3'!D15</f>
        <v>38091.314091</v>
      </c>
      <c r="F16" s="82">
        <f t="shared" si="0"/>
        <v>44.689919224976521</v>
      </c>
    </row>
    <row r="17" spans="1:6" ht="18" customHeight="1" x14ac:dyDescent="0.2">
      <c r="A17" s="114"/>
      <c r="B17" s="37" t="str">
        <f>'2'!B16</f>
        <v>سبتمبر</v>
      </c>
      <c r="C17" s="38" t="str">
        <f>'2'!C16</f>
        <v>September</v>
      </c>
      <c r="D17" s="49">
        <f>'2'!D16</f>
        <v>13247.360855999999</v>
      </c>
      <c r="E17" s="49">
        <f>'3'!D16</f>
        <v>31523.098265000001</v>
      </c>
      <c r="F17" s="83">
        <f t="shared" si="0"/>
        <v>42.024298324471815</v>
      </c>
    </row>
    <row r="18" spans="1:6" ht="18" customHeight="1" x14ac:dyDescent="0.2">
      <c r="A18" s="114"/>
      <c r="B18" s="35" t="str">
        <f>'2'!B17</f>
        <v>أكتوبر</v>
      </c>
      <c r="C18" s="36" t="str">
        <f>'2'!C17</f>
        <v>October</v>
      </c>
      <c r="D18" s="48">
        <f>'2'!D17</f>
        <v>17888.206945000002</v>
      </c>
      <c r="E18" s="48">
        <f>'3'!D17</f>
        <v>43881.617016999997</v>
      </c>
      <c r="F18" s="82">
        <f t="shared" si="0"/>
        <v>40.764694104298862</v>
      </c>
    </row>
    <row r="19" spans="1:6" ht="18" customHeight="1" x14ac:dyDescent="0.2">
      <c r="A19" s="114"/>
      <c r="B19" s="37" t="str">
        <f>'2'!B18</f>
        <v>نوفمبر</v>
      </c>
      <c r="C19" s="38" t="str">
        <f>'2'!C18</f>
        <v>November</v>
      </c>
      <c r="D19" s="49">
        <f>'2'!D18</f>
        <v>18024.028589000001</v>
      </c>
      <c r="E19" s="49">
        <f>'3'!D18</f>
        <v>38839.598361999997</v>
      </c>
      <c r="F19" s="83">
        <f t="shared" si="0"/>
        <v>46.406320737431734</v>
      </c>
    </row>
    <row r="20" spans="1:6" ht="18" customHeight="1" thickBot="1" x14ac:dyDescent="0.25">
      <c r="A20" s="115"/>
      <c r="B20" s="39" t="str">
        <f>'2'!B19</f>
        <v>ديسمبر</v>
      </c>
      <c r="C20" s="40" t="str">
        <f>'2'!C19</f>
        <v>December</v>
      </c>
      <c r="D20" s="50">
        <f>'2'!D19</f>
        <v>18620.548538999999</v>
      </c>
      <c r="E20" s="50">
        <f>'3'!D19</f>
        <v>39348.997271</v>
      </c>
      <c r="F20" s="84">
        <f t="shared" si="0"/>
        <v>47.321532517737737</v>
      </c>
    </row>
  </sheetData>
  <mergeCells count="8">
    <mergeCell ref="A9:A20"/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>
      <selection activeCell="B75" sqref="B75"/>
    </sheetView>
  </sheetViews>
  <sheetFormatPr defaultColWidth="8.625" defaultRowHeight="18" customHeight="1" x14ac:dyDescent="0.2"/>
  <cols>
    <col min="1" max="1" width="9.125" style="2" customWidth="1"/>
    <col min="2" max="3" width="22.625" style="2" customWidth="1"/>
    <col min="4" max="4" width="20.87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6" ht="18" customHeight="1" x14ac:dyDescent="0.2">
      <c r="F1" s="81" t="s">
        <v>91</v>
      </c>
    </row>
    <row r="2" spans="1:6" ht="45" customHeight="1" x14ac:dyDescent="0.2">
      <c r="E2" s="32"/>
    </row>
    <row r="3" spans="1:6" ht="30" customHeight="1" x14ac:dyDescent="0.2">
      <c r="A3" s="112" t="s">
        <v>57</v>
      </c>
      <c r="B3" s="112"/>
      <c r="C3" s="112"/>
      <c r="D3" s="112"/>
    </row>
    <row r="4" spans="1:6" ht="30" customHeight="1" x14ac:dyDescent="0.2">
      <c r="A4" s="112" t="s">
        <v>63</v>
      </c>
      <c r="B4" s="112"/>
      <c r="C4" s="112"/>
      <c r="D4" s="112"/>
    </row>
    <row r="5" spans="1:6" ht="36" customHeight="1" x14ac:dyDescent="0.2">
      <c r="A5" s="4"/>
      <c r="B5" s="33" t="s">
        <v>43</v>
      </c>
      <c r="C5" s="33" t="s">
        <v>46</v>
      </c>
      <c r="D5" s="34" t="s">
        <v>131</v>
      </c>
    </row>
    <row r="6" spans="1:6" ht="15.75" customHeight="1" x14ac:dyDescent="0.2">
      <c r="A6" s="4" t="s">
        <v>17</v>
      </c>
      <c r="B6" s="12" t="s">
        <v>44</v>
      </c>
      <c r="C6" s="12" t="s">
        <v>45</v>
      </c>
      <c r="D6" s="126" t="s">
        <v>132</v>
      </c>
    </row>
    <row r="7" spans="1:6" ht="18" customHeight="1" x14ac:dyDescent="0.2">
      <c r="A7" s="4" t="s">
        <v>19</v>
      </c>
      <c r="B7" s="125" t="s">
        <v>93</v>
      </c>
      <c r="C7" s="125"/>
      <c r="D7" s="127"/>
    </row>
    <row r="8" spans="1:6" ht="18" customHeight="1" x14ac:dyDescent="0.2">
      <c r="A8" s="6">
        <v>2007</v>
      </c>
      <c r="B8" s="48">
        <v>104467.908199</v>
      </c>
      <c r="C8" s="48">
        <v>338088.045812</v>
      </c>
      <c r="D8" s="82">
        <f>B8/C8*100</f>
        <v>30.899616089085647</v>
      </c>
    </row>
    <row r="9" spans="1:6" ht="18" customHeight="1" x14ac:dyDescent="0.2">
      <c r="A9" s="7">
        <v>2008</v>
      </c>
      <c r="B9" s="49">
        <v>121621.62354900001</v>
      </c>
      <c r="C9" s="49">
        <v>431752.65124400001</v>
      </c>
      <c r="D9" s="83">
        <f t="shared" ref="D9:D17" si="0">B9/C9*100</f>
        <v>28.16928238855607</v>
      </c>
    </row>
    <row r="10" spans="1:6" ht="18" customHeight="1" x14ac:dyDescent="0.2">
      <c r="A10" s="6">
        <v>2009</v>
      </c>
      <c r="B10" s="48">
        <v>109618.86309</v>
      </c>
      <c r="C10" s="48">
        <v>358290.170148</v>
      </c>
      <c r="D10" s="82">
        <f t="shared" si="0"/>
        <v>30.594995962272538</v>
      </c>
    </row>
    <row r="11" spans="1:6" ht="18" customHeight="1" x14ac:dyDescent="0.2">
      <c r="A11" s="7">
        <v>2010</v>
      </c>
      <c r="B11" s="49">
        <v>134609.56175499997</v>
      </c>
      <c r="C11" s="49">
        <v>400735.52090999996</v>
      </c>
      <c r="D11" s="83">
        <f t="shared" si="0"/>
        <v>33.590623923061599</v>
      </c>
    </row>
    <row r="12" spans="1:6" ht="18" customHeight="1" x14ac:dyDescent="0.2">
      <c r="A12" s="6">
        <v>2011</v>
      </c>
      <c r="B12" s="48">
        <v>176567.73164899999</v>
      </c>
      <c r="C12" s="48">
        <v>493449.08258499997</v>
      </c>
      <c r="D12" s="82">
        <f t="shared" si="0"/>
        <v>35.782360912300412</v>
      </c>
    </row>
    <row r="13" spans="1:6" ht="18" customHeight="1" x14ac:dyDescent="0.2">
      <c r="A13" s="7">
        <v>2012</v>
      </c>
      <c r="B13" s="49">
        <v>190951.55351299999</v>
      </c>
      <c r="C13" s="49">
        <v>583473.06787499995</v>
      </c>
      <c r="D13" s="83">
        <f t="shared" si="0"/>
        <v>32.726712512788744</v>
      </c>
    </row>
    <row r="14" spans="1:6" ht="18" customHeight="1" x14ac:dyDescent="0.2">
      <c r="A14" s="6">
        <v>2013</v>
      </c>
      <c r="B14" s="48">
        <v>202443.212959</v>
      </c>
      <c r="C14" s="48">
        <v>630582.43309199996</v>
      </c>
      <c r="D14" s="82">
        <f t="shared" si="0"/>
        <v>32.104163125245861</v>
      </c>
    </row>
    <row r="15" spans="1:6" ht="18" customHeight="1" x14ac:dyDescent="0.2">
      <c r="A15" s="7">
        <v>2014</v>
      </c>
      <c r="B15" s="49">
        <v>217029.90358300001</v>
      </c>
      <c r="C15" s="49">
        <v>651875.76067400002</v>
      </c>
      <c r="D15" s="83">
        <f t="shared" si="0"/>
        <v>33.293139072789614</v>
      </c>
    </row>
    <row r="16" spans="1:6" ht="18" customHeight="1" x14ac:dyDescent="0.2">
      <c r="A16" s="6">
        <v>2015</v>
      </c>
      <c r="B16" s="48">
        <v>189901.077563</v>
      </c>
      <c r="C16" s="48">
        <v>655033.36353199999</v>
      </c>
      <c r="D16" s="82">
        <f t="shared" si="0"/>
        <v>28.991054217305201</v>
      </c>
    </row>
    <row r="17" spans="1:4" ht="18" customHeight="1" thickBot="1" x14ac:dyDescent="0.25">
      <c r="A17" s="14">
        <v>2016</v>
      </c>
      <c r="B17" s="51">
        <v>177693.53221400001</v>
      </c>
      <c r="C17" s="51">
        <v>525635.96280400001</v>
      </c>
      <c r="D17" s="85">
        <f t="shared" si="0"/>
        <v>33.805436611699008</v>
      </c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>
      <selection activeCell="B65" sqref="B65"/>
    </sheetView>
  </sheetViews>
  <sheetFormatPr defaultColWidth="8.625" defaultRowHeight="18" customHeight="1" x14ac:dyDescent="0.2"/>
  <cols>
    <col min="1" max="1" width="18.75" style="2" bestFit="1" customWidth="1"/>
    <col min="2" max="9" width="9.75" style="2" customWidth="1"/>
    <col min="10" max="11" width="10.375" style="2" customWidth="1"/>
    <col min="12" max="12" width="18.25" style="2" bestFit="1" customWidth="1"/>
    <col min="13" max="13" width="0.375" style="2" customWidth="1"/>
    <col min="14" max="14" width="11.625" style="2" bestFit="1" customWidth="1"/>
    <col min="15" max="16" width="8.625" style="2"/>
    <col min="17" max="18" width="8.625" style="3"/>
    <col min="19" max="252" width="8.625" style="2"/>
    <col min="253" max="253" width="5.625" style="2" customWidth="1"/>
    <col min="254" max="254" width="32.625" style="2" customWidth="1"/>
    <col min="255" max="255" width="5.625" style="2" customWidth="1"/>
    <col min="256" max="256" width="32.625" style="2" customWidth="1"/>
    <col min="257" max="262" width="8.625" style="2"/>
    <col min="263" max="263" width="32.625" style="2" customWidth="1"/>
    <col min="264" max="264" width="5.625" style="2" customWidth="1"/>
    <col min="265" max="265" width="32.625" style="2" customWidth="1"/>
    <col min="266" max="266" width="5.625" style="2" customWidth="1"/>
    <col min="267" max="508" width="8.625" style="2"/>
    <col min="509" max="509" width="5.625" style="2" customWidth="1"/>
    <col min="510" max="510" width="32.625" style="2" customWidth="1"/>
    <col min="511" max="511" width="5.625" style="2" customWidth="1"/>
    <col min="512" max="512" width="32.625" style="2" customWidth="1"/>
    <col min="513" max="518" width="8.625" style="2"/>
    <col min="519" max="519" width="32.625" style="2" customWidth="1"/>
    <col min="520" max="520" width="5.625" style="2" customWidth="1"/>
    <col min="521" max="521" width="32.625" style="2" customWidth="1"/>
    <col min="522" max="522" width="5.625" style="2" customWidth="1"/>
    <col min="523" max="764" width="8.625" style="2"/>
    <col min="765" max="765" width="5.625" style="2" customWidth="1"/>
    <col min="766" max="766" width="32.625" style="2" customWidth="1"/>
    <col min="767" max="767" width="5.625" style="2" customWidth="1"/>
    <col min="768" max="768" width="32.625" style="2" customWidth="1"/>
    <col min="769" max="774" width="8.625" style="2"/>
    <col min="775" max="775" width="32.625" style="2" customWidth="1"/>
    <col min="776" max="776" width="5.625" style="2" customWidth="1"/>
    <col min="777" max="777" width="32.625" style="2" customWidth="1"/>
    <col min="778" max="778" width="5.625" style="2" customWidth="1"/>
    <col min="779" max="1020" width="8.625" style="2"/>
    <col min="1021" max="1021" width="5.625" style="2" customWidth="1"/>
    <col min="1022" max="1022" width="32.625" style="2" customWidth="1"/>
    <col min="1023" max="1023" width="5.625" style="2" customWidth="1"/>
    <col min="1024" max="1024" width="32.625" style="2" customWidth="1"/>
    <col min="1025" max="1030" width="8.625" style="2"/>
    <col min="1031" max="1031" width="32.625" style="2" customWidth="1"/>
    <col min="1032" max="1032" width="5.625" style="2" customWidth="1"/>
    <col min="1033" max="1033" width="32.625" style="2" customWidth="1"/>
    <col min="1034" max="1034" width="5.625" style="2" customWidth="1"/>
    <col min="1035" max="1276" width="8.625" style="2"/>
    <col min="1277" max="1277" width="5.625" style="2" customWidth="1"/>
    <col min="1278" max="1278" width="32.625" style="2" customWidth="1"/>
    <col min="1279" max="1279" width="5.625" style="2" customWidth="1"/>
    <col min="1280" max="1280" width="32.625" style="2" customWidth="1"/>
    <col min="1281" max="1286" width="8.625" style="2"/>
    <col min="1287" max="1287" width="32.625" style="2" customWidth="1"/>
    <col min="1288" max="1288" width="5.625" style="2" customWidth="1"/>
    <col min="1289" max="1289" width="32.625" style="2" customWidth="1"/>
    <col min="1290" max="1290" width="5.625" style="2" customWidth="1"/>
    <col min="1291" max="1532" width="8.625" style="2"/>
    <col min="1533" max="1533" width="5.625" style="2" customWidth="1"/>
    <col min="1534" max="1534" width="32.625" style="2" customWidth="1"/>
    <col min="1535" max="1535" width="5.625" style="2" customWidth="1"/>
    <col min="1536" max="1536" width="32.625" style="2" customWidth="1"/>
    <col min="1537" max="1542" width="8.625" style="2"/>
    <col min="1543" max="1543" width="32.625" style="2" customWidth="1"/>
    <col min="1544" max="1544" width="5.625" style="2" customWidth="1"/>
    <col min="1545" max="1545" width="32.625" style="2" customWidth="1"/>
    <col min="1546" max="1546" width="5.625" style="2" customWidth="1"/>
    <col min="1547" max="1788" width="8.625" style="2"/>
    <col min="1789" max="1789" width="5.625" style="2" customWidth="1"/>
    <col min="1790" max="1790" width="32.625" style="2" customWidth="1"/>
    <col min="1791" max="1791" width="5.625" style="2" customWidth="1"/>
    <col min="1792" max="1792" width="32.625" style="2" customWidth="1"/>
    <col min="1793" max="1798" width="8.625" style="2"/>
    <col min="1799" max="1799" width="32.625" style="2" customWidth="1"/>
    <col min="1800" max="1800" width="5.625" style="2" customWidth="1"/>
    <col min="1801" max="1801" width="32.625" style="2" customWidth="1"/>
    <col min="1802" max="1802" width="5.625" style="2" customWidth="1"/>
    <col min="1803" max="2044" width="8.625" style="2"/>
    <col min="2045" max="2045" width="5.625" style="2" customWidth="1"/>
    <col min="2046" max="2046" width="32.625" style="2" customWidth="1"/>
    <col min="2047" max="2047" width="5.625" style="2" customWidth="1"/>
    <col min="2048" max="2048" width="32.625" style="2" customWidth="1"/>
    <col min="2049" max="2054" width="8.625" style="2"/>
    <col min="2055" max="2055" width="32.625" style="2" customWidth="1"/>
    <col min="2056" max="2056" width="5.625" style="2" customWidth="1"/>
    <col min="2057" max="2057" width="32.625" style="2" customWidth="1"/>
    <col min="2058" max="2058" width="5.625" style="2" customWidth="1"/>
    <col min="2059" max="2300" width="8.625" style="2"/>
    <col min="2301" max="2301" width="5.625" style="2" customWidth="1"/>
    <col min="2302" max="2302" width="32.625" style="2" customWidth="1"/>
    <col min="2303" max="2303" width="5.625" style="2" customWidth="1"/>
    <col min="2304" max="2304" width="32.625" style="2" customWidth="1"/>
    <col min="2305" max="2310" width="8.625" style="2"/>
    <col min="2311" max="2311" width="32.625" style="2" customWidth="1"/>
    <col min="2312" max="2312" width="5.625" style="2" customWidth="1"/>
    <col min="2313" max="2313" width="32.625" style="2" customWidth="1"/>
    <col min="2314" max="2314" width="5.625" style="2" customWidth="1"/>
    <col min="2315" max="2556" width="8.625" style="2"/>
    <col min="2557" max="2557" width="5.625" style="2" customWidth="1"/>
    <col min="2558" max="2558" width="32.625" style="2" customWidth="1"/>
    <col min="2559" max="2559" width="5.625" style="2" customWidth="1"/>
    <col min="2560" max="2560" width="32.625" style="2" customWidth="1"/>
    <col min="2561" max="2566" width="8.625" style="2"/>
    <col min="2567" max="2567" width="32.625" style="2" customWidth="1"/>
    <col min="2568" max="2568" width="5.625" style="2" customWidth="1"/>
    <col min="2569" max="2569" width="32.625" style="2" customWidth="1"/>
    <col min="2570" max="2570" width="5.625" style="2" customWidth="1"/>
    <col min="2571" max="2812" width="8.625" style="2"/>
    <col min="2813" max="2813" width="5.625" style="2" customWidth="1"/>
    <col min="2814" max="2814" width="32.625" style="2" customWidth="1"/>
    <col min="2815" max="2815" width="5.625" style="2" customWidth="1"/>
    <col min="2816" max="2816" width="32.625" style="2" customWidth="1"/>
    <col min="2817" max="2822" width="8.625" style="2"/>
    <col min="2823" max="2823" width="32.625" style="2" customWidth="1"/>
    <col min="2824" max="2824" width="5.625" style="2" customWidth="1"/>
    <col min="2825" max="2825" width="32.625" style="2" customWidth="1"/>
    <col min="2826" max="2826" width="5.625" style="2" customWidth="1"/>
    <col min="2827" max="3068" width="8.625" style="2"/>
    <col min="3069" max="3069" width="5.625" style="2" customWidth="1"/>
    <col min="3070" max="3070" width="32.625" style="2" customWidth="1"/>
    <col min="3071" max="3071" width="5.625" style="2" customWidth="1"/>
    <col min="3072" max="3072" width="32.625" style="2" customWidth="1"/>
    <col min="3073" max="3078" width="8.625" style="2"/>
    <col min="3079" max="3079" width="32.625" style="2" customWidth="1"/>
    <col min="3080" max="3080" width="5.625" style="2" customWidth="1"/>
    <col min="3081" max="3081" width="32.625" style="2" customWidth="1"/>
    <col min="3082" max="3082" width="5.625" style="2" customWidth="1"/>
    <col min="3083" max="3324" width="8.625" style="2"/>
    <col min="3325" max="3325" width="5.625" style="2" customWidth="1"/>
    <col min="3326" max="3326" width="32.625" style="2" customWidth="1"/>
    <col min="3327" max="3327" width="5.625" style="2" customWidth="1"/>
    <col min="3328" max="3328" width="32.625" style="2" customWidth="1"/>
    <col min="3329" max="3334" width="8.625" style="2"/>
    <col min="3335" max="3335" width="32.625" style="2" customWidth="1"/>
    <col min="3336" max="3336" width="5.625" style="2" customWidth="1"/>
    <col min="3337" max="3337" width="32.625" style="2" customWidth="1"/>
    <col min="3338" max="3338" width="5.625" style="2" customWidth="1"/>
    <col min="3339" max="3580" width="8.625" style="2"/>
    <col min="3581" max="3581" width="5.625" style="2" customWidth="1"/>
    <col min="3582" max="3582" width="32.625" style="2" customWidth="1"/>
    <col min="3583" max="3583" width="5.625" style="2" customWidth="1"/>
    <col min="3584" max="3584" width="32.625" style="2" customWidth="1"/>
    <col min="3585" max="3590" width="8.625" style="2"/>
    <col min="3591" max="3591" width="32.625" style="2" customWidth="1"/>
    <col min="3592" max="3592" width="5.625" style="2" customWidth="1"/>
    <col min="3593" max="3593" width="32.625" style="2" customWidth="1"/>
    <col min="3594" max="3594" width="5.625" style="2" customWidth="1"/>
    <col min="3595" max="3836" width="8.625" style="2"/>
    <col min="3837" max="3837" width="5.625" style="2" customWidth="1"/>
    <col min="3838" max="3838" width="32.625" style="2" customWidth="1"/>
    <col min="3839" max="3839" width="5.625" style="2" customWidth="1"/>
    <col min="3840" max="3840" width="32.625" style="2" customWidth="1"/>
    <col min="3841" max="3846" width="8.625" style="2"/>
    <col min="3847" max="3847" width="32.625" style="2" customWidth="1"/>
    <col min="3848" max="3848" width="5.625" style="2" customWidth="1"/>
    <col min="3849" max="3849" width="32.625" style="2" customWidth="1"/>
    <col min="3850" max="3850" width="5.625" style="2" customWidth="1"/>
    <col min="3851" max="4092" width="8.625" style="2"/>
    <col min="4093" max="4093" width="5.625" style="2" customWidth="1"/>
    <col min="4094" max="4094" width="32.625" style="2" customWidth="1"/>
    <col min="4095" max="4095" width="5.625" style="2" customWidth="1"/>
    <col min="4096" max="4096" width="32.625" style="2" customWidth="1"/>
    <col min="4097" max="4102" width="8.625" style="2"/>
    <col min="4103" max="4103" width="32.625" style="2" customWidth="1"/>
    <col min="4104" max="4104" width="5.625" style="2" customWidth="1"/>
    <col min="4105" max="4105" width="32.625" style="2" customWidth="1"/>
    <col min="4106" max="4106" width="5.625" style="2" customWidth="1"/>
    <col min="4107" max="4348" width="8.625" style="2"/>
    <col min="4349" max="4349" width="5.625" style="2" customWidth="1"/>
    <col min="4350" max="4350" width="32.625" style="2" customWidth="1"/>
    <col min="4351" max="4351" width="5.625" style="2" customWidth="1"/>
    <col min="4352" max="4352" width="32.625" style="2" customWidth="1"/>
    <col min="4353" max="4358" width="8.625" style="2"/>
    <col min="4359" max="4359" width="32.625" style="2" customWidth="1"/>
    <col min="4360" max="4360" width="5.625" style="2" customWidth="1"/>
    <col min="4361" max="4361" width="32.625" style="2" customWidth="1"/>
    <col min="4362" max="4362" width="5.625" style="2" customWidth="1"/>
    <col min="4363" max="4604" width="8.625" style="2"/>
    <col min="4605" max="4605" width="5.625" style="2" customWidth="1"/>
    <col min="4606" max="4606" width="32.625" style="2" customWidth="1"/>
    <col min="4607" max="4607" width="5.625" style="2" customWidth="1"/>
    <col min="4608" max="4608" width="32.625" style="2" customWidth="1"/>
    <col min="4609" max="4614" width="8.625" style="2"/>
    <col min="4615" max="4615" width="32.625" style="2" customWidth="1"/>
    <col min="4616" max="4616" width="5.625" style="2" customWidth="1"/>
    <col min="4617" max="4617" width="32.625" style="2" customWidth="1"/>
    <col min="4618" max="4618" width="5.625" style="2" customWidth="1"/>
    <col min="4619" max="4860" width="8.625" style="2"/>
    <col min="4861" max="4861" width="5.625" style="2" customWidth="1"/>
    <col min="4862" max="4862" width="32.625" style="2" customWidth="1"/>
    <col min="4863" max="4863" width="5.625" style="2" customWidth="1"/>
    <col min="4864" max="4864" width="32.625" style="2" customWidth="1"/>
    <col min="4865" max="4870" width="8.625" style="2"/>
    <col min="4871" max="4871" width="32.625" style="2" customWidth="1"/>
    <col min="4872" max="4872" width="5.625" style="2" customWidth="1"/>
    <col min="4873" max="4873" width="32.625" style="2" customWidth="1"/>
    <col min="4874" max="4874" width="5.625" style="2" customWidth="1"/>
    <col min="4875" max="5116" width="8.625" style="2"/>
    <col min="5117" max="5117" width="5.625" style="2" customWidth="1"/>
    <col min="5118" max="5118" width="32.625" style="2" customWidth="1"/>
    <col min="5119" max="5119" width="5.625" style="2" customWidth="1"/>
    <col min="5120" max="5120" width="32.625" style="2" customWidth="1"/>
    <col min="5121" max="5126" width="8.625" style="2"/>
    <col min="5127" max="5127" width="32.625" style="2" customWidth="1"/>
    <col min="5128" max="5128" width="5.625" style="2" customWidth="1"/>
    <col min="5129" max="5129" width="32.625" style="2" customWidth="1"/>
    <col min="5130" max="5130" width="5.625" style="2" customWidth="1"/>
    <col min="5131" max="5372" width="8.625" style="2"/>
    <col min="5373" max="5373" width="5.625" style="2" customWidth="1"/>
    <col min="5374" max="5374" width="32.625" style="2" customWidth="1"/>
    <col min="5375" max="5375" width="5.625" style="2" customWidth="1"/>
    <col min="5376" max="5376" width="32.625" style="2" customWidth="1"/>
    <col min="5377" max="5382" width="8.625" style="2"/>
    <col min="5383" max="5383" width="32.625" style="2" customWidth="1"/>
    <col min="5384" max="5384" width="5.625" style="2" customWidth="1"/>
    <col min="5385" max="5385" width="32.625" style="2" customWidth="1"/>
    <col min="5386" max="5386" width="5.625" style="2" customWidth="1"/>
    <col min="5387" max="5628" width="8.625" style="2"/>
    <col min="5629" max="5629" width="5.625" style="2" customWidth="1"/>
    <col min="5630" max="5630" width="32.625" style="2" customWidth="1"/>
    <col min="5631" max="5631" width="5.625" style="2" customWidth="1"/>
    <col min="5632" max="5632" width="32.625" style="2" customWidth="1"/>
    <col min="5633" max="5638" width="8.625" style="2"/>
    <col min="5639" max="5639" width="32.625" style="2" customWidth="1"/>
    <col min="5640" max="5640" width="5.625" style="2" customWidth="1"/>
    <col min="5641" max="5641" width="32.625" style="2" customWidth="1"/>
    <col min="5642" max="5642" width="5.625" style="2" customWidth="1"/>
    <col min="5643" max="5884" width="8.625" style="2"/>
    <col min="5885" max="5885" width="5.625" style="2" customWidth="1"/>
    <col min="5886" max="5886" width="32.625" style="2" customWidth="1"/>
    <col min="5887" max="5887" width="5.625" style="2" customWidth="1"/>
    <col min="5888" max="5888" width="32.625" style="2" customWidth="1"/>
    <col min="5889" max="5894" width="8.625" style="2"/>
    <col min="5895" max="5895" width="32.625" style="2" customWidth="1"/>
    <col min="5896" max="5896" width="5.625" style="2" customWidth="1"/>
    <col min="5897" max="5897" width="32.625" style="2" customWidth="1"/>
    <col min="5898" max="5898" width="5.625" style="2" customWidth="1"/>
    <col min="5899" max="6140" width="8.625" style="2"/>
    <col min="6141" max="6141" width="5.625" style="2" customWidth="1"/>
    <col min="6142" max="6142" width="32.625" style="2" customWidth="1"/>
    <col min="6143" max="6143" width="5.625" style="2" customWidth="1"/>
    <col min="6144" max="6144" width="32.625" style="2" customWidth="1"/>
    <col min="6145" max="6150" width="8.625" style="2"/>
    <col min="6151" max="6151" width="32.625" style="2" customWidth="1"/>
    <col min="6152" max="6152" width="5.625" style="2" customWidth="1"/>
    <col min="6153" max="6153" width="32.625" style="2" customWidth="1"/>
    <col min="6154" max="6154" width="5.625" style="2" customWidth="1"/>
    <col min="6155" max="6396" width="8.625" style="2"/>
    <col min="6397" max="6397" width="5.625" style="2" customWidth="1"/>
    <col min="6398" max="6398" width="32.625" style="2" customWidth="1"/>
    <col min="6399" max="6399" width="5.625" style="2" customWidth="1"/>
    <col min="6400" max="6400" width="32.625" style="2" customWidth="1"/>
    <col min="6401" max="6406" width="8.625" style="2"/>
    <col min="6407" max="6407" width="32.625" style="2" customWidth="1"/>
    <col min="6408" max="6408" width="5.625" style="2" customWidth="1"/>
    <col min="6409" max="6409" width="32.625" style="2" customWidth="1"/>
    <col min="6410" max="6410" width="5.625" style="2" customWidth="1"/>
    <col min="6411" max="6652" width="8.625" style="2"/>
    <col min="6653" max="6653" width="5.625" style="2" customWidth="1"/>
    <col min="6654" max="6654" width="32.625" style="2" customWidth="1"/>
    <col min="6655" max="6655" width="5.625" style="2" customWidth="1"/>
    <col min="6656" max="6656" width="32.625" style="2" customWidth="1"/>
    <col min="6657" max="6662" width="8.625" style="2"/>
    <col min="6663" max="6663" width="32.625" style="2" customWidth="1"/>
    <col min="6664" max="6664" width="5.625" style="2" customWidth="1"/>
    <col min="6665" max="6665" width="32.625" style="2" customWidth="1"/>
    <col min="6666" max="6666" width="5.625" style="2" customWidth="1"/>
    <col min="6667" max="6908" width="8.625" style="2"/>
    <col min="6909" max="6909" width="5.625" style="2" customWidth="1"/>
    <col min="6910" max="6910" width="32.625" style="2" customWidth="1"/>
    <col min="6911" max="6911" width="5.625" style="2" customWidth="1"/>
    <col min="6912" max="6912" width="32.625" style="2" customWidth="1"/>
    <col min="6913" max="6918" width="8.625" style="2"/>
    <col min="6919" max="6919" width="32.625" style="2" customWidth="1"/>
    <col min="6920" max="6920" width="5.625" style="2" customWidth="1"/>
    <col min="6921" max="6921" width="32.625" style="2" customWidth="1"/>
    <col min="6922" max="6922" width="5.625" style="2" customWidth="1"/>
    <col min="6923" max="7164" width="8.625" style="2"/>
    <col min="7165" max="7165" width="5.625" style="2" customWidth="1"/>
    <col min="7166" max="7166" width="32.625" style="2" customWidth="1"/>
    <col min="7167" max="7167" width="5.625" style="2" customWidth="1"/>
    <col min="7168" max="7168" width="32.625" style="2" customWidth="1"/>
    <col min="7169" max="7174" width="8.625" style="2"/>
    <col min="7175" max="7175" width="32.625" style="2" customWidth="1"/>
    <col min="7176" max="7176" width="5.625" style="2" customWidth="1"/>
    <col min="7177" max="7177" width="32.625" style="2" customWidth="1"/>
    <col min="7178" max="7178" width="5.625" style="2" customWidth="1"/>
    <col min="7179" max="7420" width="8.625" style="2"/>
    <col min="7421" max="7421" width="5.625" style="2" customWidth="1"/>
    <col min="7422" max="7422" width="32.625" style="2" customWidth="1"/>
    <col min="7423" max="7423" width="5.625" style="2" customWidth="1"/>
    <col min="7424" max="7424" width="32.625" style="2" customWidth="1"/>
    <col min="7425" max="7430" width="8.625" style="2"/>
    <col min="7431" max="7431" width="32.625" style="2" customWidth="1"/>
    <col min="7432" max="7432" width="5.625" style="2" customWidth="1"/>
    <col min="7433" max="7433" width="32.625" style="2" customWidth="1"/>
    <col min="7434" max="7434" width="5.625" style="2" customWidth="1"/>
    <col min="7435" max="7676" width="8.625" style="2"/>
    <col min="7677" max="7677" width="5.625" style="2" customWidth="1"/>
    <col min="7678" max="7678" width="32.625" style="2" customWidth="1"/>
    <col min="7679" max="7679" width="5.625" style="2" customWidth="1"/>
    <col min="7680" max="7680" width="32.625" style="2" customWidth="1"/>
    <col min="7681" max="7686" width="8.625" style="2"/>
    <col min="7687" max="7687" width="32.625" style="2" customWidth="1"/>
    <col min="7688" max="7688" width="5.625" style="2" customWidth="1"/>
    <col min="7689" max="7689" width="32.625" style="2" customWidth="1"/>
    <col min="7690" max="7690" width="5.625" style="2" customWidth="1"/>
    <col min="7691" max="7932" width="8.625" style="2"/>
    <col min="7933" max="7933" width="5.625" style="2" customWidth="1"/>
    <col min="7934" max="7934" width="32.625" style="2" customWidth="1"/>
    <col min="7935" max="7935" width="5.625" style="2" customWidth="1"/>
    <col min="7936" max="7936" width="32.625" style="2" customWidth="1"/>
    <col min="7937" max="7942" width="8.625" style="2"/>
    <col min="7943" max="7943" width="32.625" style="2" customWidth="1"/>
    <col min="7944" max="7944" width="5.625" style="2" customWidth="1"/>
    <col min="7945" max="7945" width="32.625" style="2" customWidth="1"/>
    <col min="7946" max="7946" width="5.625" style="2" customWidth="1"/>
    <col min="7947" max="8188" width="8.625" style="2"/>
    <col min="8189" max="8189" width="5.625" style="2" customWidth="1"/>
    <col min="8190" max="8190" width="32.625" style="2" customWidth="1"/>
    <col min="8191" max="8191" width="5.625" style="2" customWidth="1"/>
    <col min="8192" max="8192" width="32.625" style="2" customWidth="1"/>
    <col min="8193" max="8198" width="8.625" style="2"/>
    <col min="8199" max="8199" width="32.625" style="2" customWidth="1"/>
    <col min="8200" max="8200" width="5.625" style="2" customWidth="1"/>
    <col min="8201" max="8201" width="32.625" style="2" customWidth="1"/>
    <col min="8202" max="8202" width="5.625" style="2" customWidth="1"/>
    <col min="8203" max="8444" width="8.625" style="2"/>
    <col min="8445" max="8445" width="5.625" style="2" customWidth="1"/>
    <col min="8446" max="8446" width="32.625" style="2" customWidth="1"/>
    <col min="8447" max="8447" width="5.625" style="2" customWidth="1"/>
    <col min="8448" max="8448" width="32.625" style="2" customWidth="1"/>
    <col min="8449" max="8454" width="8.625" style="2"/>
    <col min="8455" max="8455" width="32.625" style="2" customWidth="1"/>
    <col min="8456" max="8456" width="5.625" style="2" customWidth="1"/>
    <col min="8457" max="8457" width="32.625" style="2" customWidth="1"/>
    <col min="8458" max="8458" width="5.625" style="2" customWidth="1"/>
    <col min="8459" max="8700" width="8.625" style="2"/>
    <col min="8701" max="8701" width="5.625" style="2" customWidth="1"/>
    <col min="8702" max="8702" width="32.625" style="2" customWidth="1"/>
    <col min="8703" max="8703" width="5.625" style="2" customWidth="1"/>
    <col min="8704" max="8704" width="32.625" style="2" customWidth="1"/>
    <col min="8705" max="8710" width="8.625" style="2"/>
    <col min="8711" max="8711" width="32.625" style="2" customWidth="1"/>
    <col min="8712" max="8712" width="5.625" style="2" customWidth="1"/>
    <col min="8713" max="8713" width="32.625" style="2" customWidth="1"/>
    <col min="8714" max="8714" width="5.625" style="2" customWidth="1"/>
    <col min="8715" max="8956" width="8.625" style="2"/>
    <col min="8957" max="8957" width="5.625" style="2" customWidth="1"/>
    <col min="8958" max="8958" width="32.625" style="2" customWidth="1"/>
    <col min="8959" max="8959" width="5.625" style="2" customWidth="1"/>
    <col min="8960" max="8960" width="32.625" style="2" customWidth="1"/>
    <col min="8961" max="8966" width="8.625" style="2"/>
    <col min="8967" max="8967" width="32.625" style="2" customWidth="1"/>
    <col min="8968" max="8968" width="5.625" style="2" customWidth="1"/>
    <col min="8969" max="8969" width="32.625" style="2" customWidth="1"/>
    <col min="8970" max="8970" width="5.625" style="2" customWidth="1"/>
    <col min="8971" max="9212" width="8.625" style="2"/>
    <col min="9213" max="9213" width="5.625" style="2" customWidth="1"/>
    <col min="9214" max="9214" width="32.625" style="2" customWidth="1"/>
    <col min="9215" max="9215" width="5.625" style="2" customWidth="1"/>
    <col min="9216" max="9216" width="32.625" style="2" customWidth="1"/>
    <col min="9217" max="9222" width="8.625" style="2"/>
    <col min="9223" max="9223" width="32.625" style="2" customWidth="1"/>
    <col min="9224" max="9224" width="5.625" style="2" customWidth="1"/>
    <col min="9225" max="9225" width="32.625" style="2" customWidth="1"/>
    <col min="9226" max="9226" width="5.625" style="2" customWidth="1"/>
    <col min="9227" max="9468" width="8.625" style="2"/>
    <col min="9469" max="9469" width="5.625" style="2" customWidth="1"/>
    <col min="9470" max="9470" width="32.625" style="2" customWidth="1"/>
    <col min="9471" max="9471" width="5.625" style="2" customWidth="1"/>
    <col min="9472" max="9472" width="32.625" style="2" customWidth="1"/>
    <col min="9473" max="9478" width="8.625" style="2"/>
    <col min="9479" max="9479" width="32.625" style="2" customWidth="1"/>
    <col min="9480" max="9480" width="5.625" style="2" customWidth="1"/>
    <col min="9481" max="9481" width="32.625" style="2" customWidth="1"/>
    <col min="9482" max="9482" width="5.625" style="2" customWidth="1"/>
    <col min="9483" max="9724" width="8.625" style="2"/>
    <col min="9725" max="9725" width="5.625" style="2" customWidth="1"/>
    <col min="9726" max="9726" width="32.625" style="2" customWidth="1"/>
    <col min="9727" max="9727" width="5.625" style="2" customWidth="1"/>
    <col min="9728" max="9728" width="32.625" style="2" customWidth="1"/>
    <col min="9729" max="9734" width="8.625" style="2"/>
    <col min="9735" max="9735" width="32.625" style="2" customWidth="1"/>
    <col min="9736" max="9736" width="5.625" style="2" customWidth="1"/>
    <col min="9737" max="9737" width="32.625" style="2" customWidth="1"/>
    <col min="9738" max="9738" width="5.625" style="2" customWidth="1"/>
    <col min="9739" max="9980" width="8.625" style="2"/>
    <col min="9981" max="9981" width="5.625" style="2" customWidth="1"/>
    <col min="9982" max="9982" width="32.625" style="2" customWidth="1"/>
    <col min="9983" max="9983" width="5.625" style="2" customWidth="1"/>
    <col min="9984" max="9984" width="32.625" style="2" customWidth="1"/>
    <col min="9985" max="9990" width="8.625" style="2"/>
    <col min="9991" max="9991" width="32.625" style="2" customWidth="1"/>
    <col min="9992" max="9992" width="5.625" style="2" customWidth="1"/>
    <col min="9993" max="9993" width="32.625" style="2" customWidth="1"/>
    <col min="9994" max="9994" width="5.625" style="2" customWidth="1"/>
    <col min="9995" max="10236" width="8.625" style="2"/>
    <col min="10237" max="10237" width="5.625" style="2" customWidth="1"/>
    <col min="10238" max="10238" width="32.625" style="2" customWidth="1"/>
    <col min="10239" max="10239" width="5.625" style="2" customWidth="1"/>
    <col min="10240" max="10240" width="32.625" style="2" customWidth="1"/>
    <col min="10241" max="10246" width="8.625" style="2"/>
    <col min="10247" max="10247" width="32.625" style="2" customWidth="1"/>
    <col min="10248" max="10248" width="5.625" style="2" customWidth="1"/>
    <col min="10249" max="10249" width="32.625" style="2" customWidth="1"/>
    <col min="10250" max="10250" width="5.625" style="2" customWidth="1"/>
    <col min="10251" max="10492" width="8.625" style="2"/>
    <col min="10493" max="10493" width="5.625" style="2" customWidth="1"/>
    <col min="10494" max="10494" width="32.625" style="2" customWidth="1"/>
    <col min="10495" max="10495" width="5.625" style="2" customWidth="1"/>
    <col min="10496" max="10496" width="32.625" style="2" customWidth="1"/>
    <col min="10497" max="10502" width="8.625" style="2"/>
    <col min="10503" max="10503" width="32.625" style="2" customWidth="1"/>
    <col min="10504" max="10504" width="5.625" style="2" customWidth="1"/>
    <col min="10505" max="10505" width="32.625" style="2" customWidth="1"/>
    <col min="10506" max="10506" width="5.625" style="2" customWidth="1"/>
    <col min="10507" max="10748" width="8.625" style="2"/>
    <col min="10749" max="10749" width="5.625" style="2" customWidth="1"/>
    <col min="10750" max="10750" width="32.625" style="2" customWidth="1"/>
    <col min="10751" max="10751" width="5.625" style="2" customWidth="1"/>
    <col min="10752" max="10752" width="32.625" style="2" customWidth="1"/>
    <col min="10753" max="10758" width="8.625" style="2"/>
    <col min="10759" max="10759" width="32.625" style="2" customWidth="1"/>
    <col min="10760" max="10760" width="5.625" style="2" customWidth="1"/>
    <col min="10761" max="10761" width="32.625" style="2" customWidth="1"/>
    <col min="10762" max="10762" width="5.625" style="2" customWidth="1"/>
    <col min="10763" max="11004" width="8.625" style="2"/>
    <col min="11005" max="11005" width="5.625" style="2" customWidth="1"/>
    <col min="11006" max="11006" width="32.625" style="2" customWidth="1"/>
    <col min="11007" max="11007" width="5.625" style="2" customWidth="1"/>
    <col min="11008" max="11008" width="32.625" style="2" customWidth="1"/>
    <col min="11009" max="11014" width="8.625" style="2"/>
    <col min="11015" max="11015" width="32.625" style="2" customWidth="1"/>
    <col min="11016" max="11016" width="5.625" style="2" customWidth="1"/>
    <col min="11017" max="11017" width="32.625" style="2" customWidth="1"/>
    <col min="11018" max="11018" width="5.625" style="2" customWidth="1"/>
    <col min="11019" max="11260" width="8.625" style="2"/>
    <col min="11261" max="11261" width="5.625" style="2" customWidth="1"/>
    <col min="11262" max="11262" width="32.625" style="2" customWidth="1"/>
    <col min="11263" max="11263" width="5.625" style="2" customWidth="1"/>
    <col min="11264" max="11264" width="32.625" style="2" customWidth="1"/>
    <col min="11265" max="11270" width="8.625" style="2"/>
    <col min="11271" max="11271" width="32.625" style="2" customWidth="1"/>
    <col min="11272" max="11272" width="5.625" style="2" customWidth="1"/>
    <col min="11273" max="11273" width="32.625" style="2" customWidth="1"/>
    <col min="11274" max="11274" width="5.625" style="2" customWidth="1"/>
    <col min="11275" max="11516" width="8.625" style="2"/>
    <col min="11517" max="11517" width="5.625" style="2" customWidth="1"/>
    <col min="11518" max="11518" width="32.625" style="2" customWidth="1"/>
    <col min="11519" max="11519" width="5.625" style="2" customWidth="1"/>
    <col min="11520" max="11520" width="32.625" style="2" customWidth="1"/>
    <col min="11521" max="11526" width="8.625" style="2"/>
    <col min="11527" max="11527" width="32.625" style="2" customWidth="1"/>
    <col min="11528" max="11528" width="5.625" style="2" customWidth="1"/>
    <col min="11529" max="11529" width="32.625" style="2" customWidth="1"/>
    <col min="11530" max="11530" width="5.625" style="2" customWidth="1"/>
    <col min="11531" max="11772" width="8.625" style="2"/>
    <col min="11773" max="11773" width="5.625" style="2" customWidth="1"/>
    <col min="11774" max="11774" width="32.625" style="2" customWidth="1"/>
    <col min="11775" max="11775" width="5.625" style="2" customWidth="1"/>
    <col min="11776" max="11776" width="32.625" style="2" customWidth="1"/>
    <col min="11777" max="11782" width="8.625" style="2"/>
    <col min="11783" max="11783" width="32.625" style="2" customWidth="1"/>
    <col min="11784" max="11784" width="5.625" style="2" customWidth="1"/>
    <col min="11785" max="11785" width="32.625" style="2" customWidth="1"/>
    <col min="11786" max="11786" width="5.625" style="2" customWidth="1"/>
    <col min="11787" max="12028" width="8.625" style="2"/>
    <col min="12029" max="12029" width="5.625" style="2" customWidth="1"/>
    <col min="12030" max="12030" width="32.625" style="2" customWidth="1"/>
    <col min="12031" max="12031" width="5.625" style="2" customWidth="1"/>
    <col min="12032" max="12032" width="32.625" style="2" customWidth="1"/>
    <col min="12033" max="12038" width="8.625" style="2"/>
    <col min="12039" max="12039" width="32.625" style="2" customWidth="1"/>
    <col min="12040" max="12040" width="5.625" style="2" customWidth="1"/>
    <col min="12041" max="12041" width="32.625" style="2" customWidth="1"/>
    <col min="12042" max="12042" width="5.625" style="2" customWidth="1"/>
    <col min="12043" max="12284" width="8.625" style="2"/>
    <col min="12285" max="12285" width="5.625" style="2" customWidth="1"/>
    <col min="12286" max="12286" width="32.625" style="2" customWidth="1"/>
    <col min="12287" max="12287" width="5.625" style="2" customWidth="1"/>
    <col min="12288" max="12288" width="32.625" style="2" customWidth="1"/>
    <col min="12289" max="12294" width="8.625" style="2"/>
    <col min="12295" max="12295" width="32.625" style="2" customWidth="1"/>
    <col min="12296" max="12296" width="5.625" style="2" customWidth="1"/>
    <col min="12297" max="12297" width="32.625" style="2" customWidth="1"/>
    <col min="12298" max="12298" width="5.625" style="2" customWidth="1"/>
    <col min="12299" max="12540" width="8.625" style="2"/>
    <col min="12541" max="12541" width="5.625" style="2" customWidth="1"/>
    <col min="12542" max="12542" width="32.625" style="2" customWidth="1"/>
    <col min="12543" max="12543" width="5.625" style="2" customWidth="1"/>
    <col min="12544" max="12544" width="32.625" style="2" customWidth="1"/>
    <col min="12545" max="12550" width="8.625" style="2"/>
    <col min="12551" max="12551" width="32.625" style="2" customWidth="1"/>
    <col min="12552" max="12552" width="5.625" style="2" customWidth="1"/>
    <col min="12553" max="12553" width="32.625" style="2" customWidth="1"/>
    <col min="12554" max="12554" width="5.625" style="2" customWidth="1"/>
    <col min="12555" max="12796" width="8.625" style="2"/>
    <col min="12797" max="12797" width="5.625" style="2" customWidth="1"/>
    <col min="12798" max="12798" width="32.625" style="2" customWidth="1"/>
    <col min="12799" max="12799" width="5.625" style="2" customWidth="1"/>
    <col min="12800" max="12800" width="32.625" style="2" customWidth="1"/>
    <col min="12801" max="12806" width="8.625" style="2"/>
    <col min="12807" max="12807" width="32.625" style="2" customWidth="1"/>
    <col min="12808" max="12808" width="5.625" style="2" customWidth="1"/>
    <col min="12809" max="12809" width="32.625" style="2" customWidth="1"/>
    <col min="12810" max="12810" width="5.625" style="2" customWidth="1"/>
    <col min="12811" max="13052" width="8.625" style="2"/>
    <col min="13053" max="13053" width="5.625" style="2" customWidth="1"/>
    <col min="13054" max="13054" width="32.625" style="2" customWidth="1"/>
    <col min="13055" max="13055" width="5.625" style="2" customWidth="1"/>
    <col min="13056" max="13056" width="32.625" style="2" customWidth="1"/>
    <col min="13057" max="13062" width="8.625" style="2"/>
    <col min="13063" max="13063" width="32.625" style="2" customWidth="1"/>
    <col min="13064" max="13064" width="5.625" style="2" customWidth="1"/>
    <col min="13065" max="13065" width="32.625" style="2" customWidth="1"/>
    <col min="13066" max="13066" width="5.625" style="2" customWidth="1"/>
    <col min="13067" max="13308" width="8.625" style="2"/>
    <col min="13309" max="13309" width="5.625" style="2" customWidth="1"/>
    <col min="13310" max="13310" width="32.625" style="2" customWidth="1"/>
    <col min="13311" max="13311" width="5.625" style="2" customWidth="1"/>
    <col min="13312" max="13312" width="32.625" style="2" customWidth="1"/>
    <col min="13313" max="13318" width="8.625" style="2"/>
    <col min="13319" max="13319" width="32.625" style="2" customWidth="1"/>
    <col min="13320" max="13320" width="5.625" style="2" customWidth="1"/>
    <col min="13321" max="13321" width="32.625" style="2" customWidth="1"/>
    <col min="13322" max="13322" width="5.625" style="2" customWidth="1"/>
    <col min="13323" max="13564" width="8.625" style="2"/>
    <col min="13565" max="13565" width="5.625" style="2" customWidth="1"/>
    <col min="13566" max="13566" width="32.625" style="2" customWidth="1"/>
    <col min="13567" max="13567" width="5.625" style="2" customWidth="1"/>
    <col min="13568" max="13568" width="32.625" style="2" customWidth="1"/>
    <col min="13569" max="13574" width="8.625" style="2"/>
    <col min="13575" max="13575" width="32.625" style="2" customWidth="1"/>
    <col min="13576" max="13576" width="5.625" style="2" customWidth="1"/>
    <col min="13577" max="13577" width="32.625" style="2" customWidth="1"/>
    <col min="13578" max="13578" width="5.625" style="2" customWidth="1"/>
    <col min="13579" max="13820" width="8.625" style="2"/>
    <col min="13821" max="13821" width="5.625" style="2" customWidth="1"/>
    <col min="13822" max="13822" width="32.625" style="2" customWidth="1"/>
    <col min="13823" max="13823" width="5.625" style="2" customWidth="1"/>
    <col min="13824" max="13824" width="32.625" style="2" customWidth="1"/>
    <col min="13825" max="13830" width="8.625" style="2"/>
    <col min="13831" max="13831" width="32.625" style="2" customWidth="1"/>
    <col min="13832" max="13832" width="5.625" style="2" customWidth="1"/>
    <col min="13833" max="13833" width="32.625" style="2" customWidth="1"/>
    <col min="13834" max="13834" width="5.625" style="2" customWidth="1"/>
    <col min="13835" max="14076" width="8.625" style="2"/>
    <col min="14077" max="14077" width="5.625" style="2" customWidth="1"/>
    <col min="14078" max="14078" width="32.625" style="2" customWidth="1"/>
    <col min="14079" max="14079" width="5.625" style="2" customWidth="1"/>
    <col min="14080" max="14080" width="32.625" style="2" customWidth="1"/>
    <col min="14081" max="14086" width="8.625" style="2"/>
    <col min="14087" max="14087" width="32.625" style="2" customWidth="1"/>
    <col min="14088" max="14088" width="5.625" style="2" customWidth="1"/>
    <col min="14089" max="14089" width="32.625" style="2" customWidth="1"/>
    <col min="14090" max="14090" width="5.625" style="2" customWidth="1"/>
    <col min="14091" max="14332" width="8.625" style="2"/>
    <col min="14333" max="14333" width="5.625" style="2" customWidth="1"/>
    <col min="14334" max="14334" width="32.625" style="2" customWidth="1"/>
    <col min="14335" max="14335" width="5.625" style="2" customWidth="1"/>
    <col min="14336" max="14336" width="32.625" style="2" customWidth="1"/>
    <col min="14337" max="14342" width="8.625" style="2"/>
    <col min="14343" max="14343" width="32.625" style="2" customWidth="1"/>
    <col min="14344" max="14344" width="5.625" style="2" customWidth="1"/>
    <col min="14345" max="14345" width="32.625" style="2" customWidth="1"/>
    <col min="14346" max="14346" width="5.625" style="2" customWidth="1"/>
    <col min="14347" max="14588" width="8.625" style="2"/>
    <col min="14589" max="14589" width="5.625" style="2" customWidth="1"/>
    <col min="14590" max="14590" width="32.625" style="2" customWidth="1"/>
    <col min="14591" max="14591" width="5.625" style="2" customWidth="1"/>
    <col min="14592" max="14592" width="32.625" style="2" customWidth="1"/>
    <col min="14593" max="14598" width="8.625" style="2"/>
    <col min="14599" max="14599" width="32.625" style="2" customWidth="1"/>
    <col min="14600" max="14600" width="5.625" style="2" customWidth="1"/>
    <col min="14601" max="14601" width="32.625" style="2" customWidth="1"/>
    <col min="14602" max="14602" width="5.625" style="2" customWidth="1"/>
    <col min="14603" max="14844" width="8.625" style="2"/>
    <col min="14845" max="14845" width="5.625" style="2" customWidth="1"/>
    <col min="14846" max="14846" width="32.625" style="2" customWidth="1"/>
    <col min="14847" max="14847" width="5.625" style="2" customWidth="1"/>
    <col min="14848" max="14848" width="32.625" style="2" customWidth="1"/>
    <col min="14849" max="14854" width="8.625" style="2"/>
    <col min="14855" max="14855" width="32.625" style="2" customWidth="1"/>
    <col min="14856" max="14856" width="5.625" style="2" customWidth="1"/>
    <col min="14857" max="14857" width="32.625" style="2" customWidth="1"/>
    <col min="14858" max="14858" width="5.625" style="2" customWidth="1"/>
    <col min="14859" max="15100" width="8.625" style="2"/>
    <col min="15101" max="15101" width="5.625" style="2" customWidth="1"/>
    <col min="15102" max="15102" width="32.625" style="2" customWidth="1"/>
    <col min="15103" max="15103" width="5.625" style="2" customWidth="1"/>
    <col min="15104" max="15104" width="32.625" style="2" customWidth="1"/>
    <col min="15105" max="15110" width="8.625" style="2"/>
    <col min="15111" max="15111" width="32.625" style="2" customWidth="1"/>
    <col min="15112" max="15112" width="5.625" style="2" customWidth="1"/>
    <col min="15113" max="15113" width="32.625" style="2" customWidth="1"/>
    <col min="15114" max="15114" width="5.625" style="2" customWidth="1"/>
    <col min="15115" max="15356" width="8.625" style="2"/>
    <col min="15357" max="15357" width="5.625" style="2" customWidth="1"/>
    <col min="15358" max="15358" width="32.625" style="2" customWidth="1"/>
    <col min="15359" max="15359" width="5.625" style="2" customWidth="1"/>
    <col min="15360" max="15360" width="32.625" style="2" customWidth="1"/>
    <col min="15361" max="15366" width="8.625" style="2"/>
    <col min="15367" max="15367" width="32.625" style="2" customWidth="1"/>
    <col min="15368" max="15368" width="5.625" style="2" customWidth="1"/>
    <col min="15369" max="15369" width="32.625" style="2" customWidth="1"/>
    <col min="15370" max="15370" width="5.625" style="2" customWidth="1"/>
    <col min="15371" max="15612" width="8.625" style="2"/>
    <col min="15613" max="15613" width="5.625" style="2" customWidth="1"/>
    <col min="15614" max="15614" width="32.625" style="2" customWidth="1"/>
    <col min="15615" max="15615" width="5.625" style="2" customWidth="1"/>
    <col min="15616" max="15616" width="32.625" style="2" customWidth="1"/>
    <col min="15617" max="15622" width="8.625" style="2"/>
    <col min="15623" max="15623" width="32.625" style="2" customWidth="1"/>
    <col min="15624" max="15624" width="5.625" style="2" customWidth="1"/>
    <col min="15625" max="15625" width="32.625" style="2" customWidth="1"/>
    <col min="15626" max="15626" width="5.625" style="2" customWidth="1"/>
    <col min="15627" max="15868" width="8.625" style="2"/>
    <col min="15869" max="15869" width="5.625" style="2" customWidth="1"/>
    <col min="15870" max="15870" width="32.625" style="2" customWidth="1"/>
    <col min="15871" max="15871" width="5.625" style="2" customWidth="1"/>
    <col min="15872" max="15872" width="32.625" style="2" customWidth="1"/>
    <col min="15873" max="15878" width="8.625" style="2"/>
    <col min="15879" max="15879" width="32.625" style="2" customWidth="1"/>
    <col min="15880" max="15880" width="5.625" style="2" customWidth="1"/>
    <col min="15881" max="15881" width="32.625" style="2" customWidth="1"/>
    <col min="15882" max="15882" width="5.625" style="2" customWidth="1"/>
    <col min="15883" max="16124" width="8.625" style="2"/>
    <col min="16125" max="16125" width="5.625" style="2" customWidth="1"/>
    <col min="16126" max="16126" width="32.625" style="2" customWidth="1"/>
    <col min="16127" max="16127" width="5.625" style="2" customWidth="1"/>
    <col min="16128" max="16128" width="32.625" style="2" customWidth="1"/>
    <col min="16129" max="16134" width="8.625" style="2"/>
    <col min="16135" max="16135" width="32.625" style="2" customWidth="1"/>
    <col min="16136" max="16136" width="5.625" style="2" customWidth="1"/>
    <col min="16137" max="16137" width="32.625" style="2" customWidth="1"/>
    <col min="16138" max="16138" width="5.625" style="2" customWidth="1"/>
    <col min="16139" max="16384" width="8.625" style="2"/>
  </cols>
  <sheetData>
    <row r="1" spans="1:18" ht="18" customHeight="1" x14ac:dyDescent="0.2">
      <c r="N1" s="81" t="s">
        <v>91</v>
      </c>
    </row>
    <row r="2" spans="1:18" ht="42.75" customHeight="1" x14ac:dyDescent="0.2"/>
    <row r="3" spans="1:18" ht="23.25" customHeight="1" x14ac:dyDescent="0.2">
      <c r="A3" s="119" t="s">
        <v>607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Q3" s="2"/>
      <c r="R3" s="2"/>
    </row>
    <row r="4" spans="1:18" ht="23.25" customHeight="1" x14ac:dyDescent="0.2">
      <c r="A4" s="119" t="s">
        <v>608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Q4" s="2"/>
      <c r="R4" s="2"/>
    </row>
    <row r="5" spans="1:18" ht="18" customHeight="1" x14ac:dyDescent="0.2">
      <c r="A5" s="13"/>
      <c r="B5" s="132" t="s">
        <v>137</v>
      </c>
      <c r="C5" s="133"/>
      <c r="D5" s="133"/>
      <c r="E5" s="133"/>
      <c r="F5" s="133"/>
      <c r="G5" s="134"/>
      <c r="H5" s="24"/>
      <c r="I5" s="25"/>
      <c r="J5" s="24"/>
      <c r="K5" s="25"/>
      <c r="L5" s="26"/>
      <c r="Q5" s="2"/>
      <c r="R5" s="2"/>
    </row>
    <row r="6" spans="1:18" ht="18" customHeight="1" x14ac:dyDescent="0.2">
      <c r="A6" s="111" t="s">
        <v>110</v>
      </c>
      <c r="B6" s="128" t="s">
        <v>138</v>
      </c>
      <c r="C6" s="129"/>
      <c r="D6" s="128" t="s">
        <v>134</v>
      </c>
      <c r="E6" s="129"/>
      <c r="F6" s="128" t="s">
        <v>92</v>
      </c>
      <c r="G6" s="129"/>
      <c r="H6" s="128" t="s">
        <v>140</v>
      </c>
      <c r="I6" s="129"/>
      <c r="J6" s="128" t="s">
        <v>532</v>
      </c>
      <c r="K6" s="129"/>
      <c r="L6" s="110" t="s">
        <v>30</v>
      </c>
      <c r="Q6" s="2"/>
      <c r="R6" s="2"/>
    </row>
    <row r="7" spans="1:18" ht="18" customHeight="1" x14ac:dyDescent="0.2">
      <c r="A7" s="111"/>
      <c r="B7" s="135" t="s">
        <v>139</v>
      </c>
      <c r="C7" s="136"/>
      <c r="D7" s="130" t="s">
        <v>135</v>
      </c>
      <c r="E7" s="131"/>
      <c r="F7" s="130" t="s">
        <v>1</v>
      </c>
      <c r="G7" s="131"/>
      <c r="H7" s="130" t="s">
        <v>141</v>
      </c>
      <c r="I7" s="131"/>
      <c r="J7" s="130" t="s">
        <v>136</v>
      </c>
      <c r="K7" s="131"/>
      <c r="L7" s="110"/>
      <c r="Q7" s="2"/>
      <c r="R7" s="2"/>
    </row>
    <row r="8" spans="1:18" ht="18" customHeight="1" x14ac:dyDescent="0.2">
      <c r="A8" s="111"/>
      <c r="B8" s="73" t="s">
        <v>333</v>
      </c>
      <c r="C8" s="73" t="s">
        <v>346</v>
      </c>
      <c r="D8" s="73" t="s">
        <v>333</v>
      </c>
      <c r="E8" s="73" t="s">
        <v>346</v>
      </c>
      <c r="F8" s="73" t="s">
        <v>333</v>
      </c>
      <c r="G8" s="73" t="s">
        <v>346</v>
      </c>
      <c r="H8" s="73" t="s">
        <v>333</v>
      </c>
      <c r="I8" s="73" t="s">
        <v>346</v>
      </c>
      <c r="J8" s="73" t="s">
        <v>333</v>
      </c>
      <c r="K8" s="73" t="s">
        <v>346</v>
      </c>
      <c r="L8" s="110"/>
      <c r="Q8" s="2"/>
      <c r="R8" s="2"/>
    </row>
    <row r="9" spans="1:18" ht="20.100000000000001" customHeight="1" x14ac:dyDescent="0.2">
      <c r="A9" s="27" t="s">
        <v>38</v>
      </c>
      <c r="B9" s="76">
        <v>1358.7823089999999</v>
      </c>
      <c r="C9" s="76">
        <v>1837.9421729999999</v>
      </c>
      <c r="D9" s="76">
        <v>902.19347500000003</v>
      </c>
      <c r="E9" s="76">
        <v>1518.3979859999999</v>
      </c>
      <c r="F9" s="76">
        <f t="shared" ref="F9:G13" si="0">B9+D9</f>
        <v>2260.9757840000002</v>
      </c>
      <c r="G9" s="76">
        <f t="shared" si="0"/>
        <v>3356.3401589999999</v>
      </c>
      <c r="H9" s="76">
        <v>2255.4208450000001</v>
      </c>
      <c r="I9" s="76">
        <v>2318.6277449999998</v>
      </c>
      <c r="J9" s="76">
        <f t="shared" ref="J9:K13" si="1">F9-H9</f>
        <v>5.554939000000104</v>
      </c>
      <c r="K9" s="76">
        <f t="shared" si="1"/>
        <v>1037.7124140000001</v>
      </c>
      <c r="L9" s="10" t="s">
        <v>133</v>
      </c>
      <c r="N9" s="60"/>
      <c r="Q9" s="2"/>
      <c r="R9" s="2"/>
    </row>
    <row r="10" spans="1:18" ht="20.100000000000001" customHeight="1" x14ac:dyDescent="0.2">
      <c r="A10" s="28" t="s">
        <v>31</v>
      </c>
      <c r="B10" s="77">
        <v>514.36792200000002</v>
      </c>
      <c r="C10" s="77">
        <v>633.51524600000005</v>
      </c>
      <c r="D10" s="77">
        <v>202.96292399999999</v>
      </c>
      <c r="E10" s="77">
        <v>110.00960600000001</v>
      </c>
      <c r="F10" s="77">
        <f t="shared" si="0"/>
        <v>717.33084600000007</v>
      </c>
      <c r="G10" s="77">
        <f t="shared" si="0"/>
        <v>743.52485200000001</v>
      </c>
      <c r="H10" s="77">
        <v>126.174992</v>
      </c>
      <c r="I10" s="77">
        <v>142.18060199999999</v>
      </c>
      <c r="J10" s="77">
        <f t="shared" si="1"/>
        <v>591.15585400000009</v>
      </c>
      <c r="K10" s="77">
        <f t="shared" si="1"/>
        <v>601.34424999999999</v>
      </c>
      <c r="L10" s="11" t="s">
        <v>33</v>
      </c>
      <c r="N10" s="60"/>
      <c r="Q10" s="2"/>
      <c r="R10" s="2"/>
    </row>
    <row r="11" spans="1:18" ht="20.100000000000001" customHeight="1" x14ac:dyDescent="0.2">
      <c r="A11" s="27" t="s">
        <v>32</v>
      </c>
      <c r="B11" s="76">
        <v>263.95487000000003</v>
      </c>
      <c r="C11" s="76">
        <v>325.453934</v>
      </c>
      <c r="D11" s="76">
        <v>117.660072</v>
      </c>
      <c r="E11" s="76">
        <v>280.14054299999998</v>
      </c>
      <c r="F11" s="76">
        <f t="shared" si="0"/>
        <v>381.61494200000004</v>
      </c>
      <c r="G11" s="76">
        <f t="shared" si="0"/>
        <v>605.59447699999998</v>
      </c>
      <c r="H11" s="76">
        <v>335.50977899999998</v>
      </c>
      <c r="I11" s="76">
        <v>348.45848599999999</v>
      </c>
      <c r="J11" s="76">
        <f t="shared" si="1"/>
        <v>46.105163000000061</v>
      </c>
      <c r="K11" s="76">
        <f t="shared" si="1"/>
        <v>257.13599099999999</v>
      </c>
      <c r="L11" s="10" t="s">
        <v>34</v>
      </c>
      <c r="N11" s="60"/>
      <c r="Q11" s="2"/>
      <c r="R11" s="2"/>
    </row>
    <row r="12" spans="1:18" ht="20.100000000000001" customHeight="1" x14ac:dyDescent="0.2">
      <c r="A12" s="28" t="s">
        <v>37</v>
      </c>
      <c r="B12" s="77">
        <v>213.126701</v>
      </c>
      <c r="C12" s="77">
        <v>284.24266699999998</v>
      </c>
      <c r="D12" s="77">
        <v>20.769317000000001</v>
      </c>
      <c r="E12" s="77">
        <v>66.788397000000003</v>
      </c>
      <c r="F12" s="77">
        <f t="shared" si="0"/>
        <v>233.896018</v>
      </c>
      <c r="G12" s="77">
        <f t="shared" si="0"/>
        <v>351.03106400000001</v>
      </c>
      <c r="H12" s="77">
        <v>409.739058</v>
      </c>
      <c r="I12" s="77">
        <v>432.66474399999998</v>
      </c>
      <c r="J12" s="77">
        <f t="shared" si="1"/>
        <v>-175.84304</v>
      </c>
      <c r="K12" s="77">
        <f t="shared" si="1"/>
        <v>-81.63367999999997</v>
      </c>
      <c r="L12" s="11" t="s">
        <v>523</v>
      </c>
      <c r="N12" s="60"/>
      <c r="Q12" s="2"/>
      <c r="R12" s="2"/>
    </row>
    <row r="13" spans="1:18" ht="20.100000000000001" customHeight="1" thickBot="1" x14ac:dyDescent="0.25">
      <c r="A13" s="27" t="s">
        <v>36</v>
      </c>
      <c r="B13" s="76">
        <v>412.03274800000003</v>
      </c>
      <c r="C13" s="76"/>
      <c r="D13" s="76">
        <v>99.546220000000005</v>
      </c>
      <c r="E13" s="76"/>
      <c r="F13" s="76">
        <f t="shared" si="0"/>
        <v>511.57896800000003</v>
      </c>
      <c r="G13" s="76">
        <f t="shared" si="0"/>
        <v>0</v>
      </c>
      <c r="H13" s="76">
        <v>103.075866</v>
      </c>
      <c r="I13" s="76"/>
      <c r="J13" s="76">
        <f t="shared" si="1"/>
        <v>408.50310200000001</v>
      </c>
      <c r="K13" s="76">
        <f t="shared" si="1"/>
        <v>0</v>
      </c>
      <c r="L13" s="10" t="s">
        <v>35</v>
      </c>
      <c r="N13" s="60"/>
      <c r="Q13" s="2"/>
      <c r="R13" s="2"/>
    </row>
    <row r="14" spans="1:18" ht="19.5" customHeight="1" thickBot="1" x14ac:dyDescent="0.25">
      <c r="A14" s="29" t="s">
        <v>92</v>
      </c>
      <c r="B14" s="79">
        <f t="shared" ref="B14:J14" si="2">SUM(B9:B13)</f>
        <v>2762.2645500000003</v>
      </c>
      <c r="C14" s="79">
        <f t="shared" si="2"/>
        <v>3081.1540199999999</v>
      </c>
      <c r="D14" s="79">
        <f t="shared" si="2"/>
        <v>1343.1320079999998</v>
      </c>
      <c r="E14" s="79">
        <f t="shared" si="2"/>
        <v>1975.336532</v>
      </c>
      <c r="F14" s="79">
        <f t="shared" si="2"/>
        <v>4105.3965580000004</v>
      </c>
      <c r="G14" s="79">
        <f t="shared" si="2"/>
        <v>5056.4905519999993</v>
      </c>
      <c r="H14" s="79">
        <f t="shared" si="2"/>
        <v>3229.9205400000005</v>
      </c>
      <c r="I14" s="79">
        <f t="shared" si="2"/>
        <v>3241.9315769999998</v>
      </c>
      <c r="J14" s="79">
        <f t="shared" si="2"/>
        <v>875.47601800000029</v>
      </c>
      <c r="K14" s="79">
        <f>SUM(K9:K13)</f>
        <v>1814.5589750000004</v>
      </c>
      <c r="L14" s="20" t="s">
        <v>1</v>
      </c>
      <c r="Q14" s="2"/>
      <c r="R14" s="2"/>
    </row>
    <row r="15" spans="1:18" ht="35.1" customHeight="1" x14ac:dyDescent="0.2">
      <c r="A15" s="1"/>
      <c r="B15" s="1"/>
      <c r="C15" s="1"/>
      <c r="D15" s="1"/>
      <c r="E15" s="86"/>
      <c r="F15" s="1"/>
      <c r="G15" s="1"/>
      <c r="H15" s="1"/>
      <c r="I15" s="1"/>
      <c r="J15" s="1"/>
      <c r="K15" s="1"/>
      <c r="L15" s="1"/>
      <c r="Q15" s="2"/>
      <c r="R15" s="2"/>
    </row>
    <row r="16" spans="1:18" ht="35.1" customHeight="1" x14ac:dyDescent="0.2">
      <c r="A16" s="1"/>
      <c r="B16" s="1"/>
      <c r="C16" s="86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>
      <selection activeCell="A65" sqref="A65"/>
    </sheetView>
  </sheetViews>
  <sheetFormatPr defaultColWidth="8.625" defaultRowHeight="18" customHeight="1" x14ac:dyDescent="0.2"/>
  <cols>
    <col min="1" max="1" width="18.375" style="2" customWidth="1"/>
    <col min="2" max="2" width="11.875" style="2" customWidth="1"/>
    <col min="3" max="3" width="11.875" style="2" bestFit="1" customWidth="1"/>
    <col min="4" max="4" width="25.62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6" ht="18" customHeight="1" x14ac:dyDescent="0.2">
      <c r="F1" s="81" t="s">
        <v>91</v>
      </c>
    </row>
    <row r="2" spans="1:6" ht="45" customHeight="1" x14ac:dyDescent="0.2">
      <c r="E2" s="32"/>
    </row>
    <row r="3" spans="1:6" ht="30" customHeight="1" x14ac:dyDescent="0.2">
      <c r="A3" s="112" t="s">
        <v>361</v>
      </c>
      <c r="B3" s="112"/>
      <c r="C3" s="112"/>
      <c r="D3" s="112"/>
    </row>
    <row r="4" spans="1:6" ht="30" customHeight="1" x14ac:dyDescent="0.2">
      <c r="A4" s="112" t="s">
        <v>354</v>
      </c>
      <c r="B4" s="112"/>
      <c r="C4" s="112"/>
      <c r="D4" s="112"/>
    </row>
    <row r="5" spans="1:6" ht="18" customHeight="1" x14ac:dyDescent="0.2">
      <c r="A5" s="4" t="s">
        <v>17</v>
      </c>
      <c r="B5" s="110" t="s">
        <v>64</v>
      </c>
      <c r="C5" s="111"/>
      <c r="D5" s="4" t="s">
        <v>18</v>
      </c>
    </row>
    <row r="6" spans="1:6" ht="18" customHeight="1" x14ac:dyDescent="0.2">
      <c r="A6" s="4" t="s">
        <v>19</v>
      </c>
      <c r="B6" s="110" t="s">
        <v>65</v>
      </c>
      <c r="C6" s="111"/>
      <c r="D6" s="5" t="s">
        <v>90</v>
      </c>
    </row>
    <row r="7" spans="1:6" ht="18" customHeight="1" x14ac:dyDescent="0.2">
      <c r="A7" s="6">
        <v>2016</v>
      </c>
      <c r="B7" s="35" t="s">
        <v>87</v>
      </c>
      <c r="C7" s="36" t="s">
        <v>77</v>
      </c>
      <c r="D7" s="48">
        <v>68039.866081999993</v>
      </c>
    </row>
    <row r="8" spans="1:6" ht="18" customHeight="1" x14ac:dyDescent="0.2">
      <c r="A8" s="113">
        <v>2017</v>
      </c>
      <c r="B8" s="37" t="s">
        <v>78</v>
      </c>
      <c r="C8" s="38" t="s">
        <v>66</v>
      </c>
      <c r="D8" s="49">
        <v>69502.459619999994</v>
      </c>
    </row>
    <row r="9" spans="1:6" ht="18" customHeight="1" x14ac:dyDescent="0.2">
      <c r="A9" s="114"/>
      <c r="B9" s="35" t="s">
        <v>79</v>
      </c>
      <c r="C9" s="36" t="s">
        <v>67</v>
      </c>
      <c r="D9" s="48">
        <v>66260.039059999996</v>
      </c>
    </row>
    <row r="10" spans="1:6" ht="18" customHeight="1" x14ac:dyDescent="0.2">
      <c r="A10" s="114"/>
      <c r="B10" s="37" t="s">
        <v>80</v>
      </c>
      <c r="C10" s="38" t="s">
        <v>68</v>
      </c>
      <c r="D10" s="49">
        <v>70958.366211999994</v>
      </c>
    </row>
    <row r="11" spans="1:6" ht="18" customHeight="1" x14ac:dyDescent="0.2">
      <c r="A11" s="114"/>
      <c r="B11" s="35" t="s">
        <v>81</v>
      </c>
      <c r="C11" s="36" t="s">
        <v>69</v>
      </c>
      <c r="D11" s="48">
        <v>66917.122073000006</v>
      </c>
    </row>
    <row r="12" spans="1:6" ht="18" customHeight="1" x14ac:dyDescent="0.2">
      <c r="A12" s="114"/>
      <c r="B12" s="37" t="s">
        <v>82</v>
      </c>
      <c r="C12" s="38" t="s">
        <v>70</v>
      </c>
      <c r="D12" s="49">
        <v>63357.067862999997</v>
      </c>
    </row>
    <row r="13" spans="1:6" ht="18" customHeight="1" x14ac:dyDescent="0.2">
      <c r="A13" s="114"/>
      <c r="B13" s="35" t="s">
        <v>88</v>
      </c>
      <c r="C13" s="36" t="s">
        <v>71</v>
      </c>
      <c r="D13" s="48">
        <v>58789.546788</v>
      </c>
    </row>
    <row r="14" spans="1:6" ht="18" customHeight="1" x14ac:dyDescent="0.2">
      <c r="A14" s="114"/>
      <c r="B14" s="37" t="s">
        <v>89</v>
      </c>
      <c r="C14" s="38" t="s">
        <v>72</v>
      </c>
      <c r="D14" s="49">
        <v>64155.731894999997</v>
      </c>
    </row>
    <row r="15" spans="1:6" ht="18" customHeight="1" x14ac:dyDescent="0.2">
      <c r="A15" s="114"/>
      <c r="B15" s="35" t="s">
        <v>83</v>
      </c>
      <c r="C15" s="36" t="s">
        <v>73</v>
      </c>
      <c r="D15" s="48">
        <v>67327.475191999998</v>
      </c>
    </row>
    <row r="16" spans="1:6" ht="18" customHeight="1" x14ac:dyDescent="0.2">
      <c r="A16" s="114"/>
      <c r="B16" s="37" t="s">
        <v>84</v>
      </c>
      <c r="C16" s="38" t="s">
        <v>74</v>
      </c>
      <c r="D16" s="49">
        <v>64366.169000000002</v>
      </c>
    </row>
    <row r="17" spans="1:4" ht="18" customHeight="1" x14ac:dyDescent="0.2">
      <c r="A17" s="114"/>
      <c r="B17" s="35" t="s">
        <v>85</v>
      </c>
      <c r="C17" s="36" t="s">
        <v>75</v>
      </c>
      <c r="D17" s="48">
        <v>76806.551068999994</v>
      </c>
    </row>
    <row r="18" spans="1:4" ht="18" customHeight="1" x14ac:dyDescent="0.2">
      <c r="A18" s="114"/>
      <c r="B18" s="37" t="s">
        <v>86</v>
      </c>
      <c r="C18" s="38" t="s">
        <v>76</v>
      </c>
      <c r="D18" s="49">
        <v>79748.861239000005</v>
      </c>
    </row>
    <row r="19" spans="1:4" ht="18" customHeight="1" thickBot="1" x14ac:dyDescent="0.25">
      <c r="A19" s="115"/>
      <c r="B19" s="39" t="s">
        <v>87</v>
      </c>
      <c r="C19" s="40" t="s">
        <v>77</v>
      </c>
      <c r="D19" s="50">
        <v>80730.198730000004</v>
      </c>
    </row>
  </sheetData>
  <mergeCells count="5">
    <mergeCell ref="B5:C5"/>
    <mergeCell ref="B6:C6"/>
    <mergeCell ref="A3:D3"/>
    <mergeCell ref="A4:D4"/>
    <mergeCell ref="A8:A19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>
      <selection activeCell="A56" sqref="A56"/>
    </sheetView>
  </sheetViews>
  <sheetFormatPr defaultColWidth="8.625" defaultRowHeight="18" customHeight="1" x14ac:dyDescent="0.2"/>
  <cols>
    <col min="1" max="1" width="18.375" style="2" customWidth="1"/>
    <col min="2" max="2" width="11.875" style="2" customWidth="1"/>
    <col min="3" max="3" width="11.875" style="2" bestFit="1" customWidth="1"/>
    <col min="4" max="4" width="25.62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6" ht="18" customHeight="1" x14ac:dyDescent="0.2">
      <c r="F1" s="81" t="s">
        <v>91</v>
      </c>
    </row>
    <row r="2" spans="1:6" ht="45" customHeight="1" x14ac:dyDescent="0.2">
      <c r="E2" s="32"/>
    </row>
    <row r="3" spans="1:6" ht="30" customHeight="1" x14ac:dyDescent="0.2">
      <c r="A3" s="112" t="s">
        <v>111</v>
      </c>
      <c r="B3" s="112"/>
      <c r="C3" s="112"/>
      <c r="D3" s="112"/>
    </row>
    <row r="4" spans="1:6" ht="30" customHeight="1" x14ac:dyDescent="0.2">
      <c r="A4" s="112" t="s">
        <v>112</v>
      </c>
      <c r="B4" s="112"/>
      <c r="C4" s="112"/>
      <c r="D4" s="112"/>
    </row>
    <row r="5" spans="1:6" ht="18" customHeight="1" x14ac:dyDescent="0.2">
      <c r="A5" s="61" t="s">
        <v>17</v>
      </c>
      <c r="B5" s="110" t="s">
        <v>64</v>
      </c>
      <c r="C5" s="111"/>
      <c r="D5" s="61" t="s">
        <v>18</v>
      </c>
    </row>
    <row r="6" spans="1:6" ht="18" customHeight="1" x14ac:dyDescent="0.2">
      <c r="A6" s="61" t="s">
        <v>19</v>
      </c>
      <c r="B6" s="110" t="s">
        <v>65</v>
      </c>
      <c r="C6" s="111"/>
      <c r="D6" s="62" t="s">
        <v>90</v>
      </c>
    </row>
    <row r="7" spans="1:6" ht="18" customHeight="1" x14ac:dyDescent="0.2">
      <c r="A7" s="6">
        <v>2016</v>
      </c>
      <c r="B7" s="35" t="s">
        <v>87</v>
      </c>
      <c r="C7" s="36" t="s">
        <v>77</v>
      </c>
      <c r="D7" s="48">
        <v>15894.01993</v>
      </c>
    </row>
    <row r="8" spans="1:6" ht="18" customHeight="1" x14ac:dyDescent="0.2">
      <c r="A8" s="113">
        <v>2017</v>
      </c>
      <c r="B8" s="37" t="s">
        <v>78</v>
      </c>
      <c r="C8" s="38" t="s">
        <v>66</v>
      </c>
      <c r="D8" s="49">
        <v>14584.932134000001</v>
      </c>
    </row>
    <row r="9" spans="1:6" ht="18" customHeight="1" x14ac:dyDescent="0.2">
      <c r="A9" s="114"/>
      <c r="B9" s="35" t="s">
        <v>79</v>
      </c>
      <c r="C9" s="36" t="s">
        <v>67</v>
      </c>
      <c r="D9" s="48">
        <v>13259.444014999999</v>
      </c>
    </row>
    <row r="10" spans="1:6" ht="18" customHeight="1" x14ac:dyDescent="0.2">
      <c r="A10" s="114"/>
      <c r="B10" s="37" t="s">
        <v>80</v>
      </c>
      <c r="C10" s="38" t="s">
        <v>68</v>
      </c>
      <c r="D10" s="49">
        <v>17004.714908999998</v>
      </c>
    </row>
    <row r="11" spans="1:6" ht="18" customHeight="1" x14ac:dyDescent="0.2">
      <c r="A11" s="114"/>
      <c r="B11" s="35" t="s">
        <v>81</v>
      </c>
      <c r="C11" s="36" t="s">
        <v>69</v>
      </c>
      <c r="D11" s="48">
        <v>15228.728313</v>
      </c>
    </row>
    <row r="12" spans="1:6" ht="18" customHeight="1" x14ac:dyDescent="0.2">
      <c r="A12" s="114"/>
      <c r="B12" s="37" t="s">
        <v>82</v>
      </c>
      <c r="C12" s="38" t="s">
        <v>70</v>
      </c>
      <c r="D12" s="49">
        <v>16281.677756999999</v>
      </c>
    </row>
    <row r="13" spans="1:6" ht="18" customHeight="1" x14ac:dyDescent="0.2">
      <c r="A13" s="114"/>
      <c r="B13" s="35" t="s">
        <v>88</v>
      </c>
      <c r="C13" s="36" t="s">
        <v>71</v>
      </c>
      <c r="D13" s="48">
        <v>13182.566365000001</v>
      </c>
    </row>
    <row r="14" spans="1:6" ht="18" customHeight="1" x14ac:dyDescent="0.2">
      <c r="A14" s="114"/>
      <c r="B14" s="37" t="s">
        <v>89</v>
      </c>
      <c r="C14" s="38" t="s">
        <v>72</v>
      </c>
      <c r="D14" s="49">
        <v>16172.119462000001</v>
      </c>
    </row>
    <row r="15" spans="1:6" ht="18" customHeight="1" x14ac:dyDescent="0.2">
      <c r="A15" s="114"/>
      <c r="B15" s="35" t="s">
        <v>83</v>
      </c>
      <c r="C15" s="36" t="s">
        <v>73</v>
      </c>
      <c r="D15" s="48">
        <v>17022.977499000001</v>
      </c>
    </row>
    <row r="16" spans="1:6" ht="18" customHeight="1" x14ac:dyDescent="0.2">
      <c r="A16" s="114"/>
      <c r="B16" s="37" t="s">
        <v>84</v>
      </c>
      <c r="C16" s="38" t="s">
        <v>74</v>
      </c>
      <c r="D16" s="49">
        <v>13247.360855999999</v>
      </c>
    </row>
    <row r="17" spans="1:4" ht="18" customHeight="1" x14ac:dyDescent="0.2">
      <c r="A17" s="114"/>
      <c r="B17" s="35" t="s">
        <v>85</v>
      </c>
      <c r="C17" s="36" t="s">
        <v>75</v>
      </c>
      <c r="D17" s="48">
        <v>17888.206945000002</v>
      </c>
    </row>
    <row r="18" spans="1:4" ht="18" customHeight="1" x14ac:dyDescent="0.2">
      <c r="A18" s="114"/>
      <c r="B18" s="37" t="s">
        <v>86</v>
      </c>
      <c r="C18" s="38" t="s">
        <v>76</v>
      </c>
      <c r="D18" s="49">
        <v>18024.028589000001</v>
      </c>
    </row>
    <row r="19" spans="1:4" ht="18" customHeight="1" thickBot="1" x14ac:dyDescent="0.25">
      <c r="A19" s="115"/>
      <c r="B19" s="39" t="s">
        <v>87</v>
      </c>
      <c r="C19" s="40" t="s">
        <v>77</v>
      </c>
      <c r="D19" s="50">
        <v>18620.548538999999</v>
      </c>
    </row>
    <row r="21" spans="1:4" ht="18" customHeight="1" x14ac:dyDescent="0.2">
      <c r="D21" s="58"/>
    </row>
  </sheetData>
  <mergeCells count="5">
    <mergeCell ref="A3:D3"/>
    <mergeCell ref="A4:D4"/>
    <mergeCell ref="B5:C5"/>
    <mergeCell ref="B6:C6"/>
    <mergeCell ref="A8:A19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A75" sqref="A75"/>
    </sheetView>
  </sheetViews>
  <sheetFormatPr defaultColWidth="8.625" defaultRowHeight="18" customHeight="1" x14ac:dyDescent="0.2"/>
  <cols>
    <col min="1" max="1" width="7.125" style="2" bestFit="1" customWidth="1"/>
    <col min="2" max="2" width="32.62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81" t="s">
        <v>91</v>
      </c>
    </row>
    <row r="2" spans="1:13" ht="42.75" customHeight="1" x14ac:dyDescent="0.2"/>
    <row r="3" spans="1:13" ht="23.25" customHeight="1" x14ac:dyDescent="0.2">
      <c r="A3" s="119" t="s">
        <v>362</v>
      </c>
      <c r="B3" s="119"/>
      <c r="C3" s="119"/>
      <c r="D3" s="119"/>
      <c r="E3" s="119"/>
      <c r="F3" s="119"/>
      <c r="G3" s="119"/>
      <c r="L3" s="2"/>
      <c r="M3" s="2"/>
    </row>
    <row r="4" spans="1:13" ht="23.25" customHeight="1" x14ac:dyDescent="0.2">
      <c r="A4" s="119" t="s">
        <v>355</v>
      </c>
      <c r="B4" s="119"/>
      <c r="C4" s="119"/>
      <c r="D4" s="119"/>
      <c r="E4" s="119"/>
      <c r="F4" s="119"/>
      <c r="G4" s="119"/>
      <c r="L4" s="2"/>
      <c r="M4" s="2"/>
    </row>
    <row r="5" spans="1:13" ht="18" customHeight="1" x14ac:dyDescent="0.2">
      <c r="A5" s="111" t="s">
        <v>20</v>
      </c>
      <c r="B5" s="120" t="s">
        <v>22</v>
      </c>
      <c r="C5" s="56" t="s">
        <v>606</v>
      </c>
      <c r="D5" s="56" t="s">
        <v>555</v>
      </c>
      <c r="E5" s="56" t="s">
        <v>606</v>
      </c>
      <c r="F5" s="121" t="s">
        <v>21</v>
      </c>
      <c r="G5" s="122" t="s">
        <v>96</v>
      </c>
      <c r="L5" s="2"/>
      <c r="M5" s="2"/>
    </row>
    <row r="6" spans="1:13" ht="18" customHeight="1" x14ac:dyDescent="0.2">
      <c r="A6" s="111"/>
      <c r="B6" s="120"/>
      <c r="C6" s="68">
        <v>2016</v>
      </c>
      <c r="D6" s="68">
        <v>2017</v>
      </c>
      <c r="E6" s="68">
        <v>2017</v>
      </c>
      <c r="F6" s="121"/>
      <c r="G6" s="122"/>
      <c r="L6" s="2"/>
      <c r="M6" s="2"/>
    </row>
    <row r="7" spans="1:13" ht="18" customHeight="1" x14ac:dyDescent="0.2">
      <c r="A7" s="111"/>
      <c r="B7" s="120"/>
      <c r="C7" s="116" t="s">
        <v>93</v>
      </c>
      <c r="D7" s="117"/>
      <c r="E7" s="118"/>
      <c r="F7" s="121"/>
      <c r="G7" s="122"/>
      <c r="L7" s="2"/>
      <c r="M7" s="2"/>
    </row>
    <row r="8" spans="1:13" ht="25.5" customHeight="1" x14ac:dyDescent="0.2">
      <c r="A8" s="6">
        <v>1</v>
      </c>
      <c r="B8" s="8" t="s">
        <v>590</v>
      </c>
      <c r="C8" s="98">
        <v>546.90299900000002</v>
      </c>
      <c r="D8" s="98">
        <v>610.05490099999997</v>
      </c>
      <c r="E8" s="98">
        <v>660.74059099999999</v>
      </c>
      <c r="F8" s="10" t="s">
        <v>570</v>
      </c>
      <c r="G8" s="6">
        <v>1</v>
      </c>
      <c r="L8" s="2"/>
      <c r="M8" s="2"/>
    </row>
    <row r="9" spans="1:13" ht="25.5" customHeight="1" x14ac:dyDescent="0.2">
      <c r="A9" s="7">
        <v>2</v>
      </c>
      <c r="B9" s="9" t="s">
        <v>23</v>
      </c>
      <c r="C9" s="99">
        <v>114.834746</v>
      </c>
      <c r="D9" s="99">
        <v>127.527154</v>
      </c>
      <c r="E9" s="99">
        <v>136.14680999999999</v>
      </c>
      <c r="F9" s="11" t="s">
        <v>571</v>
      </c>
      <c r="G9" s="7">
        <v>2</v>
      </c>
      <c r="L9" s="2"/>
      <c r="M9" s="2"/>
    </row>
    <row r="10" spans="1:13" ht="25.5" customHeight="1" x14ac:dyDescent="0.2">
      <c r="A10" s="6">
        <v>3</v>
      </c>
      <c r="B10" s="8" t="s">
        <v>591</v>
      </c>
      <c r="C10" s="98">
        <v>119.351608</v>
      </c>
      <c r="D10" s="98">
        <v>68.407824000000005</v>
      </c>
      <c r="E10" s="98">
        <v>62.510615000000001</v>
      </c>
      <c r="F10" s="10" t="s">
        <v>572</v>
      </c>
      <c r="G10" s="6">
        <v>3</v>
      </c>
      <c r="L10" s="2"/>
      <c r="M10" s="2"/>
    </row>
    <row r="11" spans="1:13" ht="25.5" customHeight="1" x14ac:dyDescent="0.2">
      <c r="A11" s="7">
        <v>4</v>
      </c>
      <c r="B11" s="9" t="s">
        <v>592</v>
      </c>
      <c r="C11" s="99">
        <v>501.06500399999999</v>
      </c>
      <c r="D11" s="99">
        <v>425.06064700000002</v>
      </c>
      <c r="E11" s="99">
        <v>408.76421800000003</v>
      </c>
      <c r="F11" s="11" t="s">
        <v>573</v>
      </c>
      <c r="G11" s="7">
        <v>4</v>
      </c>
      <c r="L11" s="2"/>
      <c r="M11" s="2"/>
    </row>
    <row r="12" spans="1:13" ht="25.5" customHeight="1" x14ac:dyDescent="0.2">
      <c r="A12" s="6">
        <v>5</v>
      </c>
      <c r="B12" s="8" t="s">
        <v>24</v>
      </c>
      <c r="C12" s="98">
        <v>118.658464</v>
      </c>
      <c r="D12" s="98">
        <v>193.41707099999999</v>
      </c>
      <c r="E12" s="98">
        <v>87.507416000000006</v>
      </c>
      <c r="F12" s="10" t="s">
        <v>94</v>
      </c>
      <c r="G12" s="6">
        <v>5</v>
      </c>
      <c r="L12" s="2"/>
      <c r="M12" s="2"/>
    </row>
    <row r="13" spans="1:13" ht="25.5" customHeight="1" x14ac:dyDescent="0.2">
      <c r="A13" s="7">
        <v>6</v>
      </c>
      <c r="B13" s="9" t="s">
        <v>593</v>
      </c>
      <c r="C13" s="99">
        <v>4912.9062610000001</v>
      </c>
      <c r="D13" s="99">
        <v>5278.6127120000001</v>
      </c>
      <c r="E13" s="99">
        <v>4578.4708650000002</v>
      </c>
      <c r="F13" s="11" t="s">
        <v>574</v>
      </c>
      <c r="G13" s="7">
        <v>6</v>
      </c>
      <c r="L13" s="2"/>
      <c r="M13" s="2"/>
    </row>
    <row r="14" spans="1:13" ht="25.5" customHeight="1" x14ac:dyDescent="0.2">
      <c r="A14" s="6">
        <v>7</v>
      </c>
      <c r="B14" s="8" t="s">
        <v>594</v>
      </c>
      <c r="C14" s="98">
        <v>4775.7332280000001</v>
      </c>
      <c r="D14" s="98">
        <v>6200.7794009999998</v>
      </c>
      <c r="E14" s="98">
        <v>6121.2211219999999</v>
      </c>
      <c r="F14" s="10" t="s">
        <v>575</v>
      </c>
      <c r="G14" s="6">
        <v>7</v>
      </c>
      <c r="L14" s="2"/>
      <c r="M14" s="2"/>
    </row>
    <row r="15" spans="1:13" ht="25.5" customHeight="1" x14ac:dyDescent="0.2">
      <c r="A15" s="7">
        <v>8</v>
      </c>
      <c r="B15" s="9" t="s">
        <v>595</v>
      </c>
      <c r="C15" s="99">
        <v>18.716514</v>
      </c>
      <c r="D15" s="99">
        <v>26.501517</v>
      </c>
      <c r="E15" s="99">
        <v>21.665203000000002</v>
      </c>
      <c r="F15" s="11" t="s">
        <v>576</v>
      </c>
      <c r="G15" s="7">
        <v>8</v>
      </c>
      <c r="L15" s="2"/>
      <c r="M15" s="2"/>
    </row>
    <row r="16" spans="1:13" ht="25.5" customHeight="1" x14ac:dyDescent="0.2">
      <c r="A16" s="6">
        <v>9</v>
      </c>
      <c r="B16" s="8" t="s">
        <v>596</v>
      </c>
      <c r="C16" s="98">
        <v>13.301467000000001</v>
      </c>
      <c r="D16" s="98">
        <v>21.518279</v>
      </c>
      <c r="E16" s="98">
        <v>15.991014</v>
      </c>
      <c r="F16" s="10" t="s">
        <v>577</v>
      </c>
      <c r="G16" s="6">
        <v>9</v>
      </c>
      <c r="L16" s="2"/>
      <c r="M16" s="2"/>
    </row>
    <row r="17" spans="1:13" ht="25.5" customHeight="1" x14ac:dyDescent="0.2">
      <c r="A17" s="7">
        <v>10</v>
      </c>
      <c r="B17" s="9" t="s">
        <v>597</v>
      </c>
      <c r="C17" s="99">
        <v>261.090756</v>
      </c>
      <c r="D17" s="99">
        <v>203.95920699999999</v>
      </c>
      <c r="E17" s="99">
        <v>249.68265</v>
      </c>
      <c r="F17" s="11" t="s">
        <v>578</v>
      </c>
      <c r="G17" s="7">
        <v>10</v>
      </c>
      <c r="L17" s="2"/>
      <c r="M17" s="2"/>
    </row>
    <row r="18" spans="1:13" ht="25.5" customHeight="1" x14ac:dyDescent="0.2">
      <c r="A18" s="6">
        <v>11</v>
      </c>
      <c r="B18" s="8" t="s">
        <v>598</v>
      </c>
      <c r="C18" s="98">
        <v>165.04866799999999</v>
      </c>
      <c r="D18" s="98">
        <v>199.25312500000001</v>
      </c>
      <c r="E18" s="98">
        <v>168.83725799999999</v>
      </c>
      <c r="F18" s="10" t="s">
        <v>579</v>
      </c>
      <c r="G18" s="6">
        <v>11</v>
      </c>
      <c r="L18" s="2"/>
      <c r="M18" s="2"/>
    </row>
    <row r="19" spans="1:13" ht="25.5" customHeight="1" x14ac:dyDescent="0.2">
      <c r="A19" s="7">
        <v>12</v>
      </c>
      <c r="B19" s="9" t="s">
        <v>599</v>
      </c>
      <c r="C19" s="99">
        <v>4.6620759999999999</v>
      </c>
      <c r="D19" s="99">
        <v>11.3582</v>
      </c>
      <c r="E19" s="99">
        <v>9.0617330000000003</v>
      </c>
      <c r="F19" s="11" t="s">
        <v>580</v>
      </c>
      <c r="G19" s="7">
        <v>12</v>
      </c>
      <c r="L19" s="2"/>
      <c r="M19" s="2"/>
    </row>
    <row r="20" spans="1:13" ht="25.5" customHeight="1" x14ac:dyDescent="0.2">
      <c r="A20" s="6">
        <v>13</v>
      </c>
      <c r="B20" s="8" t="s">
        <v>600</v>
      </c>
      <c r="C20" s="98">
        <v>153.32682500000001</v>
      </c>
      <c r="D20" s="98">
        <v>171.83912599999999</v>
      </c>
      <c r="E20" s="98">
        <v>187.22188299999999</v>
      </c>
      <c r="F20" s="10" t="s">
        <v>581</v>
      </c>
      <c r="G20" s="6">
        <v>13</v>
      </c>
      <c r="L20" s="2"/>
      <c r="M20" s="2"/>
    </row>
    <row r="21" spans="1:13" ht="25.5" customHeight="1" x14ac:dyDescent="0.2">
      <c r="A21" s="7">
        <v>14</v>
      </c>
      <c r="B21" s="9" t="s">
        <v>601</v>
      </c>
      <c r="C21" s="99">
        <v>255.44305</v>
      </c>
      <c r="D21" s="99">
        <v>393.48956099999998</v>
      </c>
      <c r="E21" s="99">
        <v>349.95680199999998</v>
      </c>
      <c r="F21" s="11" t="s">
        <v>582</v>
      </c>
      <c r="G21" s="7">
        <v>14</v>
      </c>
      <c r="L21" s="2"/>
      <c r="M21" s="2"/>
    </row>
    <row r="22" spans="1:13" ht="25.5" customHeight="1" x14ac:dyDescent="0.2">
      <c r="A22" s="6">
        <v>15</v>
      </c>
      <c r="B22" s="8" t="s">
        <v>25</v>
      </c>
      <c r="C22" s="98">
        <v>1207.2539839999999</v>
      </c>
      <c r="D22" s="98">
        <v>1520.6722150000001</v>
      </c>
      <c r="E22" s="98">
        <v>1793.354507</v>
      </c>
      <c r="F22" s="10" t="s">
        <v>583</v>
      </c>
      <c r="G22" s="6">
        <v>15</v>
      </c>
      <c r="L22" s="2"/>
      <c r="M22" s="2"/>
    </row>
    <row r="23" spans="1:13" ht="25.5" customHeight="1" x14ac:dyDescent="0.2">
      <c r="A23" s="7">
        <v>16</v>
      </c>
      <c r="B23" s="9" t="s">
        <v>26</v>
      </c>
      <c r="C23" s="99">
        <v>1002.171436</v>
      </c>
      <c r="D23" s="99">
        <v>992.81851300000005</v>
      </c>
      <c r="E23" s="99">
        <v>1110.519446</v>
      </c>
      <c r="F23" s="11" t="s">
        <v>584</v>
      </c>
      <c r="G23" s="7">
        <v>16</v>
      </c>
      <c r="L23" s="2"/>
      <c r="M23" s="2"/>
    </row>
    <row r="24" spans="1:13" ht="25.5" customHeight="1" x14ac:dyDescent="0.2">
      <c r="A24" s="6">
        <v>17</v>
      </c>
      <c r="B24" s="8" t="s">
        <v>27</v>
      </c>
      <c r="C24" s="98">
        <v>1094.8022100000001</v>
      </c>
      <c r="D24" s="98">
        <v>1319.4018140000001</v>
      </c>
      <c r="E24" s="98">
        <v>1954.220599</v>
      </c>
      <c r="F24" s="10" t="s">
        <v>585</v>
      </c>
      <c r="G24" s="6">
        <v>17</v>
      </c>
      <c r="L24" s="2"/>
      <c r="M24" s="2"/>
    </row>
    <row r="25" spans="1:13" ht="25.5" customHeight="1" x14ac:dyDescent="0.2">
      <c r="A25" s="7">
        <v>18</v>
      </c>
      <c r="B25" s="9" t="s">
        <v>602</v>
      </c>
      <c r="C25" s="99">
        <v>81.937950999999998</v>
      </c>
      <c r="D25" s="99">
        <v>66.066744999999997</v>
      </c>
      <c r="E25" s="99">
        <v>95.846900000000005</v>
      </c>
      <c r="F25" s="11" t="s">
        <v>586</v>
      </c>
      <c r="G25" s="7">
        <v>18</v>
      </c>
      <c r="L25" s="2"/>
      <c r="M25" s="2"/>
    </row>
    <row r="26" spans="1:13" ht="25.5" customHeight="1" x14ac:dyDescent="0.2">
      <c r="A26" s="6">
        <v>19</v>
      </c>
      <c r="B26" s="8" t="s">
        <v>603</v>
      </c>
      <c r="C26" s="98">
        <v>64.621230999999995</v>
      </c>
      <c r="D26" s="98">
        <v>3.159456</v>
      </c>
      <c r="E26" s="98">
        <v>1.0339959999999999</v>
      </c>
      <c r="F26" s="10" t="s">
        <v>587</v>
      </c>
      <c r="G26" s="6">
        <v>19</v>
      </c>
      <c r="L26" s="2"/>
      <c r="M26" s="2"/>
    </row>
    <row r="27" spans="1:13" ht="25.5" customHeight="1" x14ac:dyDescent="0.2">
      <c r="A27" s="7">
        <v>20</v>
      </c>
      <c r="B27" s="9" t="s">
        <v>28</v>
      </c>
      <c r="C27" s="99">
        <v>118.00730900000001</v>
      </c>
      <c r="D27" s="99">
        <v>161.82446899999999</v>
      </c>
      <c r="E27" s="99">
        <v>123.408204</v>
      </c>
      <c r="F27" s="11" t="s">
        <v>588</v>
      </c>
      <c r="G27" s="7">
        <v>20</v>
      </c>
      <c r="L27" s="2"/>
      <c r="M27" s="2"/>
    </row>
    <row r="28" spans="1:13" ht="25.5" customHeight="1" thickBot="1" x14ac:dyDescent="0.25">
      <c r="A28" s="15">
        <v>21</v>
      </c>
      <c r="B28" s="16" t="s">
        <v>29</v>
      </c>
      <c r="C28" s="100">
        <v>364.18414300000001</v>
      </c>
      <c r="D28" s="100">
        <v>28.306652</v>
      </c>
      <c r="E28" s="100">
        <v>484.386707</v>
      </c>
      <c r="F28" s="17" t="s">
        <v>589</v>
      </c>
      <c r="G28" s="15">
        <v>21</v>
      </c>
      <c r="L28" s="2"/>
      <c r="M28" s="2"/>
    </row>
    <row r="29" spans="1:13" ht="20.100000000000001" customHeight="1" thickBot="1" x14ac:dyDescent="0.25">
      <c r="A29" s="18"/>
      <c r="B29" s="19" t="s">
        <v>92</v>
      </c>
      <c r="C29" s="101">
        <f>SUM(C8:C28)</f>
        <v>15894.01993</v>
      </c>
      <c r="D29" s="101">
        <f>SUM(D8:D28)</f>
        <v>18024.028589000001</v>
      </c>
      <c r="E29" s="101">
        <f>SUM(E8:E28)</f>
        <v>18620.548538999999</v>
      </c>
      <c r="F29" s="20" t="s">
        <v>1</v>
      </c>
      <c r="G29" s="21"/>
      <c r="L29" s="2"/>
      <c r="M29" s="2"/>
    </row>
    <row r="30" spans="1:13" ht="35.1" customHeight="1" x14ac:dyDescent="0.2">
      <c r="A30" s="1"/>
      <c r="B30" s="1"/>
      <c r="C30" s="57"/>
      <c r="D30" s="57"/>
      <c r="E30" s="57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B62" sqref="B62"/>
    </sheetView>
  </sheetViews>
  <sheetFormatPr defaultColWidth="8.625" defaultRowHeight="18" customHeight="1" x14ac:dyDescent="0.2"/>
  <cols>
    <col min="1" max="1" width="3.875" style="2" bestFit="1" customWidth="1"/>
    <col min="2" max="2" width="28.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81" t="s">
        <v>91</v>
      </c>
    </row>
    <row r="2" spans="1:13" ht="42.75" customHeight="1" x14ac:dyDescent="0.2"/>
    <row r="3" spans="1:13" ht="23.25" customHeight="1" x14ac:dyDescent="0.2">
      <c r="A3" s="119" t="s">
        <v>359</v>
      </c>
      <c r="B3" s="119"/>
      <c r="C3" s="119"/>
      <c r="D3" s="119"/>
      <c r="E3" s="119"/>
      <c r="F3" s="119"/>
      <c r="G3" s="119"/>
      <c r="L3" s="2"/>
      <c r="M3" s="2"/>
    </row>
    <row r="4" spans="1:13" ht="23.25" customHeight="1" x14ac:dyDescent="0.2">
      <c r="A4" s="119" t="s">
        <v>356</v>
      </c>
      <c r="B4" s="119"/>
      <c r="C4" s="119"/>
      <c r="D4" s="119"/>
      <c r="E4" s="119"/>
      <c r="F4" s="119"/>
      <c r="G4" s="119"/>
      <c r="L4" s="2"/>
      <c r="M4" s="2"/>
    </row>
    <row r="5" spans="1:13" ht="18" customHeight="1" x14ac:dyDescent="0.2">
      <c r="A5" s="111" t="s">
        <v>98</v>
      </c>
      <c r="B5" s="120" t="s">
        <v>105</v>
      </c>
      <c r="C5" s="56" t="s">
        <v>606</v>
      </c>
      <c r="D5" s="56" t="s">
        <v>555</v>
      </c>
      <c r="E5" s="56" t="s">
        <v>606</v>
      </c>
      <c r="F5" s="121" t="s">
        <v>104</v>
      </c>
      <c r="G5" s="122" t="s">
        <v>97</v>
      </c>
      <c r="L5" s="2"/>
      <c r="M5" s="2"/>
    </row>
    <row r="6" spans="1:13" ht="18" customHeight="1" x14ac:dyDescent="0.2">
      <c r="A6" s="111"/>
      <c r="B6" s="120"/>
      <c r="C6" s="68">
        <v>2016</v>
      </c>
      <c r="D6" s="68">
        <v>2017</v>
      </c>
      <c r="E6" s="68">
        <v>2017</v>
      </c>
      <c r="F6" s="121"/>
      <c r="G6" s="122"/>
      <c r="L6" s="2"/>
      <c r="M6" s="2"/>
    </row>
    <row r="7" spans="1:13" ht="18" customHeight="1" x14ac:dyDescent="0.2">
      <c r="A7" s="111"/>
      <c r="B7" s="120"/>
      <c r="C7" s="116" t="s">
        <v>93</v>
      </c>
      <c r="D7" s="117"/>
      <c r="E7" s="118"/>
      <c r="F7" s="121"/>
      <c r="G7" s="122"/>
      <c r="L7" s="2"/>
      <c r="M7" s="2"/>
    </row>
    <row r="8" spans="1:13" ht="29.25" customHeight="1" x14ac:dyDescent="0.2">
      <c r="A8" s="6">
        <v>1</v>
      </c>
      <c r="B8" s="8" t="s">
        <v>2</v>
      </c>
      <c r="C8" s="94">
        <v>4105.3965580000004</v>
      </c>
      <c r="D8" s="94">
        <v>4118.0144309999996</v>
      </c>
      <c r="E8" s="94">
        <v>5056.4905520000002</v>
      </c>
      <c r="F8" s="10" t="s">
        <v>338</v>
      </c>
      <c r="G8" s="6">
        <v>1</v>
      </c>
      <c r="L8" s="2"/>
      <c r="M8" s="2"/>
    </row>
    <row r="9" spans="1:13" ht="29.25" customHeight="1" x14ac:dyDescent="0.2">
      <c r="A9" s="7">
        <v>2</v>
      </c>
      <c r="B9" s="9" t="s">
        <v>344</v>
      </c>
      <c r="C9" s="95">
        <v>1893.3785680000001</v>
      </c>
      <c r="D9" s="95">
        <v>2187.6101739999999</v>
      </c>
      <c r="E9" s="95">
        <v>2323.744972</v>
      </c>
      <c r="F9" s="11" t="s">
        <v>339</v>
      </c>
      <c r="G9" s="7">
        <v>2</v>
      </c>
      <c r="L9" s="2"/>
      <c r="M9" s="2"/>
    </row>
    <row r="10" spans="1:13" ht="29.25" customHeight="1" x14ac:dyDescent="0.2">
      <c r="A10" s="6">
        <v>3</v>
      </c>
      <c r="B10" s="8" t="s">
        <v>5</v>
      </c>
      <c r="C10" s="94">
        <v>1703.657768</v>
      </c>
      <c r="D10" s="94">
        <v>1882.8794800000001</v>
      </c>
      <c r="E10" s="94">
        <v>2000.4823839999999</v>
      </c>
      <c r="F10" s="10" t="s">
        <v>99</v>
      </c>
      <c r="G10" s="6">
        <v>3</v>
      </c>
      <c r="L10" s="2"/>
      <c r="M10" s="2"/>
    </row>
    <row r="11" spans="1:13" ht="29.25" customHeight="1" x14ac:dyDescent="0.2">
      <c r="A11" s="7">
        <v>4</v>
      </c>
      <c r="B11" s="9" t="s">
        <v>6</v>
      </c>
      <c r="C11" s="95">
        <v>5244.5283749999999</v>
      </c>
      <c r="D11" s="95">
        <v>6263.974569</v>
      </c>
      <c r="E11" s="95">
        <v>6193.2658140000003</v>
      </c>
      <c r="F11" s="11" t="s">
        <v>340</v>
      </c>
      <c r="G11" s="7">
        <v>4</v>
      </c>
      <c r="L11" s="2"/>
      <c r="M11" s="2"/>
    </row>
    <row r="12" spans="1:13" ht="29.25" customHeight="1" x14ac:dyDescent="0.2">
      <c r="A12" s="6">
        <v>5</v>
      </c>
      <c r="B12" s="8" t="s">
        <v>42</v>
      </c>
      <c r="C12" s="94">
        <v>276.65486600000003</v>
      </c>
      <c r="D12" s="94">
        <v>387.458056</v>
      </c>
      <c r="E12" s="94">
        <v>279.95487600000001</v>
      </c>
      <c r="F12" s="10" t="s">
        <v>341</v>
      </c>
      <c r="G12" s="6">
        <v>5</v>
      </c>
      <c r="L12" s="2"/>
      <c r="M12" s="2"/>
    </row>
    <row r="13" spans="1:13" ht="29.25" customHeight="1" x14ac:dyDescent="0.2">
      <c r="A13" s="7">
        <v>6</v>
      </c>
      <c r="B13" s="9" t="s">
        <v>7</v>
      </c>
      <c r="C13" s="95">
        <v>112.690865</v>
      </c>
      <c r="D13" s="95">
        <v>168.06597300000001</v>
      </c>
      <c r="E13" s="95">
        <v>168.24202399999999</v>
      </c>
      <c r="F13" s="11" t="s">
        <v>8</v>
      </c>
      <c r="G13" s="7">
        <v>6</v>
      </c>
      <c r="L13" s="2"/>
      <c r="M13" s="2"/>
    </row>
    <row r="14" spans="1:13" ht="29.25" customHeight="1" x14ac:dyDescent="0.2">
      <c r="A14" s="6">
        <v>7</v>
      </c>
      <c r="B14" s="8" t="s">
        <v>9</v>
      </c>
      <c r="C14" s="94">
        <v>668.62909200000001</v>
      </c>
      <c r="D14" s="94">
        <v>573.04415700000004</v>
      </c>
      <c r="E14" s="94">
        <v>454.15236900000002</v>
      </c>
      <c r="F14" s="10" t="s">
        <v>10</v>
      </c>
      <c r="G14" s="6">
        <v>7</v>
      </c>
      <c r="L14" s="2"/>
      <c r="M14" s="2"/>
    </row>
    <row r="15" spans="1:13" ht="29.25" customHeight="1" x14ac:dyDescent="0.2">
      <c r="A15" s="7">
        <v>8</v>
      </c>
      <c r="B15" s="9" t="s">
        <v>11</v>
      </c>
      <c r="C15" s="95">
        <v>308.86230799999998</v>
      </c>
      <c r="D15" s="95">
        <v>287.61603000000002</v>
      </c>
      <c r="E15" s="95">
        <v>206.24061900000001</v>
      </c>
      <c r="F15" s="11" t="s">
        <v>12</v>
      </c>
      <c r="G15" s="7">
        <v>8</v>
      </c>
      <c r="L15" s="2"/>
      <c r="M15" s="2"/>
    </row>
    <row r="16" spans="1:13" ht="29.25" customHeight="1" x14ac:dyDescent="0.2">
      <c r="A16" s="6">
        <v>9</v>
      </c>
      <c r="B16" s="8" t="s">
        <v>13</v>
      </c>
      <c r="C16" s="94">
        <v>1467.6889610000001</v>
      </c>
      <c r="D16" s="94">
        <v>1963.3520189999999</v>
      </c>
      <c r="E16" s="94">
        <v>1694.2011170000001</v>
      </c>
      <c r="F16" s="10" t="s">
        <v>102</v>
      </c>
      <c r="G16" s="6">
        <v>9</v>
      </c>
      <c r="L16" s="2"/>
      <c r="M16" s="2"/>
    </row>
    <row r="17" spans="1:13" ht="29.25" customHeight="1" x14ac:dyDescent="0.2">
      <c r="A17" s="7">
        <v>10</v>
      </c>
      <c r="B17" s="9" t="s">
        <v>14</v>
      </c>
      <c r="C17" s="95">
        <v>112.532569</v>
      </c>
      <c r="D17" s="95">
        <v>192.0137</v>
      </c>
      <c r="E17" s="95">
        <v>243.77351200000001</v>
      </c>
      <c r="F17" s="11" t="s">
        <v>103</v>
      </c>
      <c r="G17" s="7">
        <v>10</v>
      </c>
      <c r="L17" s="2"/>
      <c r="M17" s="2"/>
    </row>
    <row r="18" spans="1:13" ht="29.25" customHeight="1" thickBot="1" x14ac:dyDescent="0.25">
      <c r="A18" s="15">
        <v>11</v>
      </c>
      <c r="B18" s="16" t="s">
        <v>15</v>
      </c>
      <c r="C18" s="96"/>
      <c r="D18" s="96"/>
      <c r="E18" s="96">
        <v>2.9999999999999997E-4</v>
      </c>
      <c r="F18" s="17" t="s">
        <v>16</v>
      </c>
      <c r="G18" s="15">
        <v>11</v>
      </c>
      <c r="L18" s="2"/>
      <c r="M18" s="2"/>
    </row>
    <row r="19" spans="1:13" ht="20.100000000000001" customHeight="1" thickBot="1" x14ac:dyDescent="0.25">
      <c r="A19" s="18"/>
      <c r="B19" s="19" t="s">
        <v>92</v>
      </c>
      <c r="C19" s="97">
        <f>SUM(C8:C18)</f>
        <v>15894.01993</v>
      </c>
      <c r="D19" s="97">
        <f>SUM(D8:D18)</f>
        <v>18024.028588999998</v>
      </c>
      <c r="E19" s="97">
        <f>SUM(E8:E18)</f>
        <v>18620.548538999999</v>
      </c>
      <c r="F19" s="20" t="s">
        <v>1</v>
      </c>
      <c r="G19" s="21"/>
      <c r="L19" s="2"/>
      <c r="M19" s="2"/>
    </row>
    <row r="20" spans="1:13" ht="35.1" customHeight="1" x14ac:dyDescent="0.2">
      <c r="A20" s="1"/>
      <c r="B20" s="1"/>
      <c r="C20" s="75"/>
      <c r="D20" s="75"/>
      <c r="E20" s="75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315"/>
  <sheetViews>
    <sheetView showGridLines="0" rightToLeft="1" workbookViewId="0">
      <selection activeCell="B214" sqref="B214"/>
    </sheetView>
  </sheetViews>
  <sheetFormatPr defaultColWidth="8.625" defaultRowHeight="18" customHeight="1" x14ac:dyDescent="0.2"/>
  <cols>
    <col min="1" max="1" width="4.875" style="2" bestFit="1" customWidth="1"/>
    <col min="2" max="2" width="26.875" style="2" bestFit="1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7.12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81" t="s">
        <v>91</v>
      </c>
    </row>
    <row r="2" spans="1:13" ht="42.75" customHeight="1" x14ac:dyDescent="0.2"/>
    <row r="3" spans="1:13" ht="23.25" customHeight="1" x14ac:dyDescent="0.2">
      <c r="A3" s="119" t="s">
        <v>360</v>
      </c>
      <c r="B3" s="119"/>
      <c r="C3" s="119"/>
      <c r="D3" s="119"/>
      <c r="E3" s="119"/>
      <c r="F3" s="119"/>
      <c r="G3" s="119"/>
      <c r="L3" s="2"/>
      <c r="M3" s="2"/>
    </row>
    <row r="4" spans="1:13" ht="23.25" customHeight="1" x14ac:dyDescent="0.2">
      <c r="A4" s="119" t="s">
        <v>357</v>
      </c>
      <c r="B4" s="119"/>
      <c r="C4" s="119"/>
      <c r="D4" s="119"/>
      <c r="E4" s="119"/>
      <c r="F4" s="119"/>
      <c r="G4" s="119"/>
      <c r="L4" s="2"/>
      <c r="M4" s="2"/>
    </row>
    <row r="5" spans="1:13" ht="18" customHeight="1" x14ac:dyDescent="0.2">
      <c r="A5" s="111" t="s">
        <v>109</v>
      </c>
      <c r="B5" s="120" t="s">
        <v>110</v>
      </c>
      <c r="C5" s="56" t="s">
        <v>606</v>
      </c>
      <c r="D5" s="56" t="s">
        <v>555</v>
      </c>
      <c r="E5" s="56" t="s">
        <v>606</v>
      </c>
      <c r="F5" s="123" t="s">
        <v>30</v>
      </c>
      <c r="G5" s="122" t="s">
        <v>108</v>
      </c>
      <c r="L5" s="2"/>
      <c r="M5" s="2"/>
    </row>
    <row r="6" spans="1:13" ht="18" customHeight="1" x14ac:dyDescent="0.2">
      <c r="A6" s="111"/>
      <c r="B6" s="120"/>
      <c r="C6" s="68">
        <v>2016</v>
      </c>
      <c r="D6" s="68">
        <v>2017</v>
      </c>
      <c r="E6" s="68">
        <v>2017</v>
      </c>
      <c r="F6" s="123"/>
      <c r="G6" s="122"/>
      <c r="L6" s="2"/>
      <c r="M6" s="2"/>
    </row>
    <row r="7" spans="1:13" ht="18" customHeight="1" x14ac:dyDescent="0.2">
      <c r="A7" s="111"/>
      <c r="B7" s="120"/>
      <c r="C7" s="116" t="s">
        <v>93</v>
      </c>
      <c r="D7" s="117"/>
      <c r="E7" s="118"/>
      <c r="F7" s="123"/>
      <c r="G7" s="122"/>
      <c r="L7" s="2"/>
      <c r="M7" s="2"/>
    </row>
    <row r="8" spans="1:13" ht="20.100000000000001" customHeight="1" x14ac:dyDescent="0.2">
      <c r="A8" s="6">
        <v>1</v>
      </c>
      <c r="B8" s="22" t="s">
        <v>38</v>
      </c>
      <c r="C8" s="69">
        <v>2260.9757840000002</v>
      </c>
      <c r="D8" s="69">
        <v>2656.2922570000001</v>
      </c>
      <c r="E8" s="69">
        <v>3356.3401589999999</v>
      </c>
      <c r="F8" s="43" t="s">
        <v>364</v>
      </c>
      <c r="G8" s="6">
        <v>1</v>
      </c>
      <c r="L8" s="2"/>
      <c r="M8" s="2"/>
    </row>
    <row r="9" spans="1:13" ht="20.100000000000001" customHeight="1" x14ac:dyDescent="0.2">
      <c r="A9" s="7">
        <v>2</v>
      </c>
      <c r="B9" s="23" t="s">
        <v>196</v>
      </c>
      <c r="C9" s="70">
        <v>2343.7036659999999</v>
      </c>
      <c r="D9" s="70">
        <v>2534.7317979999998</v>
      </c>
      <c r="E9" s="70">
        <v>2288.7939679999999</v>
      </c>
      <c r="F9" s="44" t="s">
        <v>365</v>
      </c>
      <c r="G9" s="7">
        <v>2</v>
      </c>
      <c r="L9" s="2"/>
      <c r="M9" s="2"/>
    </row>
    <row r="10" spans="1:13" ht="20.100000000000001" customHeight="1" x14ac:dyDescent="0.2">
      <c r="A10" s="6">
        <v>3</v>
      </c>
      <c r="B10" s="22" t="s">
        <v>198</v>
      </c>
      <c r="C10" s="69">
        <v>838.551152</v>
      </c>
      <c r="D10" s="69">
        <v>1213.9485729999999</v>
      </c>
      <c r="E10" s="69">
        <v>1078.422536</v>
      </c>
      <c r="F10" s="43" t="s">
        <v>366</v>
      </c>
      <c r="G10" s="6">
        <v>3</v>
      </c>
      <c r="L10" s="2"/>
      <c r="M10" s="2"/>
    </row>
    <row r="11" spans="1:13" ht="20.100000000000001" customHeight="1" x14ac:dyDescent="0.2">
      <c r="A11" s="7">
        <v>4</v>
      </c>
      <c r="B11" s="23" t="s">
        <v>211</v>
      </c>
      <c r="C11" s="70">
        <v>263.68503500000003</v>
      </c>
      <c r="D11" s="70">
        <v>285.27584200000001</v>
      </c>
      <c r="E11" s="70">
        <v>759.43548699999997</v>
      </c>
      <c r="F11" s="44" t="s">
        <v>378</v>
      </c>
      <c r="G11" s="7">
        <v>4</v>
      </c>
      <c r="K11" s="80"/>
      <c r="L11" s="2"/>
      <c r="M11" s="2"/>
    </row>
    <row r="12" spans="1:13" ht="20.100000000000001" customHeight="1" x14ac:dyDescent="0.2">
      <c r="A12" s="6">
        <v>5</v>
      </c>
      <c r="B12" s="22" t="s">
        <v>31</v>
      </c>
      <c r="C12" s="69">
        <v>717.33084599999995</v>
      </c>
      <c r="D12" s="69">
        <v>629.63361399999997</v>
      </c>
      <c r="E12" s="69">
        <v>743.52485200000001</v>
      </c>
      <c r="F12" s="43" t="s">
        <v>368</v>
      </c>
      <c r="G12" s="6">
        <v>5</v>
      </c>
      <c r="L12" s="2"/>
      <c r="M12" s="2"/>
    </row>
    <row r="13" spans="1:13" ht="20.100000000000001" customHeight="1" x14ac:dyDescent="0.2">
      <c r="A13" s="7">
        <v>6</v>
      </c>
      <c r="B13" s="23" t="s">
        <v>199</v>
      </c>
      <c r="C13" s="70">
        <v>466.97957500000001</v>
      </c>
      <c r="D13" s="70">
        <v>587.91569200000004</v>
      </c>
      <c r="E13" s="70">
        <v>651.12566100000004</v>
      </c>
      <c r="F13" s="44" t="s">
        <v>372</v>
      </c>
      <c r="G13" s="7">
        <v>6</v>
      </c>
      <c r="L13" s="2"/>
      <c r="M13" s="2"/>
    </row>
    <row r="14" spans="1:13" ht="20.100000000000001" customHeight="1" x14ac:dyDescent="0.2">
      <c r="A14" s="6">
        <v>7</v>
      </c>
      <c r="B14" s="22" t="s">
        <v>201</v>
      </c>
      <c r="C14" s="69">
        <v>391.11577999999997</v>
      </c>
      <c r="D14" s="69">
        <v>464.23441200000002</v>
      </c>
      <c r="E14" s="69">
        <v>633.32024000000001</v>
      </c>
      <c r="F14" s="43" t="s">
        <v>373</v>
      </c>
      <c r="G14" s="6">
        <v>7</v>
      </c>
      <c r="L14" s="2"/>
      <c r="M14" s="2"/>
    </row>
    <row r="15" spans="1:13" ht="20.100000000000001" customHeight="1" x14ac:dyDescent="0.2">
      <c r="A15" s="7">
        <v>8</v>
      </c>
      <c r="B15" s="23" t="s">
        <v>197</v>
      </c>
      <c r="C15" s="70">
        <v>814.89971500000001</v>
      </c>
      <c r="D15" s="70">
        <v>852.311869</v>
      </c>
      <c r="E15" s="70">
        <v>623.67900799999995</v>
      </c>
      <c r="F15" s="44" t="s">
        <v>367</v>
      </c>
      <c r="G15" s="7">
        <v>8</v>
      </c>
      <c r="L15" s="2"/>
      <c r="M15" s="2"/>
    </row>
    <row r="16" spans="1:13" ht="20.100000000000001" customHeight="1" x14ac:dyDescent="0.2">
      <c r="A16" s="6">
        <v>9</v>
      </c>
      <c r="B16" s="22" t="s">
        <v>32</v>
      </c>
      <c r="C16" s="69">
        <v>381.61494199999999</v>
      </c>
      <c r="D16" s="69">
        <v>522.34403099999997</v>
      </c>
      <c r="E16" s="69">
        <v>605.59447699999998</v>
      </c>
      <c r="F16" s="43" t="s">
        <v>369</v>
      </c>
      <c r="G16" s="6">
        <v>9</v>
      </c>
      <c r="L16" s="2"/>
      <c r="M16" s="2"/>
    </row>
    <row r="17" spans="1:13" ht="20.100000000000001" customHeight="1" x14ac:dyDescent="0.2">
      <c r="A17" s="7">
        <v>10</v>
      </c>
      <c r="B17" s="23" t="s">
        <v>202</v>
      </c>
      <c r="C17" s="70">
        <v>495.99511799999999</v>
      </c>
      <c r="D17" s="70">
        <v>759.12468200000001</v>
      </c>
      <c r="E17" s="70">
        <v>597.26294600000006</v>
      </c>
      <c r="F17" s="44" t="s">
        <v>370</v>
      </c>
      <c r="G17" s="7">
        <v>10</v>
      </c>
      <c r="L17" s="2"/>
      <c r="M17" s="2"/>
    </row>
    <row r="18" spans="1:13" ht="20.100000000000001" customHeight="1" x14ac:dyDescent="0.2">
      <c r="A18" s="6">
        <v>11</v>
      </c>
      <c r="B18" s="22" t="s">
        <v>212</v>
      </c>
      <c r="C18" s="69">
        <v>151.49325099999999</v>
      </c>
      <c r="D18" s="69">
        <v>434.60288200000002</v>
      </c>
      <c r="E18" s="69">
        <v>492.35195099999999</v>
      </c>
      <c r="F18" s="43" t="s">
        <v>391</v>
      </c>
      <c r="G18" s="6">
        <v>11</v>
      </c>
      <c r="L18" s="2"/>
      <c r="M18" s="2"/>
    </row>
    <row r="19" spans="1:13" ht="20.100000000000001" customHeight="1" x14ac:dyDescent="0.2">
      <c r="A19" s="7">
        <v>12</v>
      </c>
      <c r="B19" s="23" t="s">
        <v>200</v>
      </c>
      <c r="C19" s="70">
        <v>434.39491900000002</v>
      </c>
      <c r="D19" s="70">
        <v>490.07602200000002</v>
      </c>
      <c r="E19" s="70">
        <v>485.41728999999998</v>
      </c>
      <c r="F19" s="44" t="s">
        <v>374</v>
      </c>
      <c r="G19" s="7">
        <v>12</v>
      </c>
      <c r="L19" s="2"/>
      <c r="M19" s="2"/>
    </row>
    <row r="20" spans="1:13" ht="20.100000000000001" customHeight="1" x14ac:dyDescent="0.2">
      <c r="A20" s="6">
        <v>13</v>
      </c>
      <c r="B20" s="22" t="s">
        <v>203</v>
      </c>
      <c r="C20" s="69">
        <v>371.67989599999999</v>
      </c>
      <c r="D20" s="69">
        <v>412.97756299999998</v>
      </c>
      <c r="E20" s="69">
        <v>435.62156399999998</v>
      </c>
      <c r="F20" s="43" t="s">
        <v>371</v>
      </c>
      <c r="G20" s="6">
        <v>13</v>
      </c>
      <c r="L20" s="2"/>
      <c r="M20" s="2"/>
    </row>
    <row r="21" spans="1:13" ht="20.100000000000001" customHeight="1" x14ac:dyDescent="0.2">
      <c r="A21" s="7">
        <v>14</v>
      </c>
      <c r="B21" s="23" t="s">
        <v>204</v>
      </c>
      <c r="C21" s="70">
        <v>656.77104299999996</v>
      </c>
      <c r="D21" s="70">
        <v>558.24327400000004</v>
      </c>
      <c r="E21" s="70">
        <v>421.58747799999998</v>
      </c>
      <c r="F21" s="44" t="s">
        <v>194</v>
      </c>
      <c r="G21" s="7">
        <v>14</v>
      </c>
      <c r="L21" s="2"/>
      <c r="M21" s="2"/>
    </row>
    <row r="22" spans="1:13" ht="20.100000000000001" customHeight="1" x14ac:dyDescent="0.2">
      <c r="A22" s="6">
        <v>15</v>
      </c>
      <c r="B22" s="22" t="s">
        <v>209</v>
      </c>
      <c r="C22" s="69">
        <v>220.70972</v>
      </c>
      <c r="D22" s="69">
        <v>327.77001200000001</v>
      </c>
      <c r="E22" s="69">
        <v>369.07663600000001</v>
      </c>
      <c r="F22" s="43" t="s">
        <v>380</v>
      </c>
      <c r="G22" s="6">
        <v>15</v>
      </c>
      <c r="L22" s="2"/>
      <c r="M22" s="2"/>
    </row>
    <row r="23" spans="1:13" ht="20.100000000000001" customHeight="1" x14ac:dyDescent="0.2">
      <c r="A23" s="7">
        <v>16</v>
      </c>
      <c r="B23" s="23" t="s">
        <v>37</v>
      </c>
      <c r="C23" s="70">
        <v>233.896018</v>
      </c>
      <c r="D23" s="70">
        <v>306.75620300000003</v>
      </c>
      <c r="E23" s="70">
        <v>351.03106400000001</v>
      </c>
      <c r="F23" s="44" t="s">
        <v>375</v>
      </c>
      <c r="G23" s="7">
        <v>16</v>
      </c>
      <c r="L23" s="2"/>
      <c r="M23" s="2"/>
    </row>
    <row r="24" spans="1:13" ht="20.100000000000001" customHeight="1" x14ac:dyDescent="0.2">
      <c r="A24" s="6">
        <v>17</v>
      </c>
      <c r="B24" s="22" t="s">
        <v>205</v>
      </c>
      <c r="C24" s="69">
        <v>332.01078799999999</v>
      </c>
      <c r="D24" s="69">
        <v>285.34965899999997</v>
      </c>
      <c r="E24" s="69">
        <v>287.32204400000001</v>
      </c>
      <c r="F24" s="43" t="s">
        <v>376</v>
      </c>
      <c r="G24" s="6">
        <v>17</v>
      </c>
      <c r="L24" s="2"/>
      <c r="M24" s="2"/>
    </row>
    <row r="25" spans="1:13" ht="20.100000000000001" customHeight="1" x14ac:dyDescent="0.2">
      <c r="A25" s="7">
        <v>18</v>
      </c>
      <c r="B25" s="23" t="s">
        <v>220</v>
      </c>
      <c r="C25" s="70">
        <v>174.62515200000001</v>
      </c>
      <c r="D25" s="70">
        <v>251.447216</v>
      </c>
      <c r="E25" s="70">
        <v>268.18172700000002</v>
      </c>
      <c r="F25" s="44" t="s">
        <v>384</v>
      </c>
      <c r="G25" s="7">
        <v>18</v>
      </c>
      <c r="L25" s="2"/>
      <c r="M25" s="2"/>
    </row>
    <row r="26" spans="1:13" ht="20.100000000000001" customHeight="1" x14ac:dyDescent="0.2">
      <c r="A26" s="6">
        <v>19</v>
      </c>
      <c r="B26" s="22" t="s">
        <v>215</v>
      </c>
      <c r="C26" s="69">
        <v>119.54267299999999</v>
      </c>
      <c r="D26" s="69">
        <v>112.410352</v>
      </c>
      <c r="E26" s="69">
        <v>263.31886200000002</v>
      </c>
      <c r="F26" s="43" t="s">
        <v>390</v>
      </c>
      <c r="G26" s="6">
        <v>19</v>
      </c>
      <c r="L26" s="2"/>
      <c r="M26" s="2"/>
    </row>
    <row r="27" spans="1:13" ht="20.100000000000001" customHeight="1" x14ac:dyDescent="0.2">
      <c r="A27" s="7">
        <v>20</v>
      </c>
      <c r="B27" s="23" t="s">
        <v>213</v>
      </c>
      <c r="C27" s="70">
        <v>190.65601899999999</v>
      </c>
      <c r="D27" s="70">
        <v>218.290593</v>
      </c>
      <c r="E27" s="70">
        <v>254.48505499999999</v>
      </c>
      <c r="F27" s="44" t="s">
        <v>382</v>
      </c>
      <c r="G27" s="7">
        <v>20</v>
      </c>
      <c r="L27" s="2"/>
      <c r="M27" s="2"/>
    </row>
    <row r="28" spans="1:13" ht="20.100000000000001" customHeight="1" x14ac:dyDescent="0.2">
      <c r="A28" s="6">
        <v>21</v>
      </c>
      <c r="B28" s="22" t="s">
        <v>222</v>
      </c>
      <c r="C28" s="69">
        <v>94.239975999999999</v>
      </c>
      <c r="D28" s="69">
        <v>170.87327999999999</v>
      </c>
      <c r="E28" s="69">
        <v>226.14551800000001</v>
      </c>
      <c r="F28" s="43" t="s">
        <v>397</v>
      </c>
      <c r="G28" s="6">
        <v>21</v>
      </c>
      <c r="L28" s="2"/>
      <c r="M28" s="2"/>
    </row>
    <row r="29" spans="1:13" ht="20.100000000000001" customHeight="1" x14ac:dyDescent="0.2">
      <c r="A29" s="7">
        <v>22</v>
      </c>
      <c r="B29" s="23" t="s">
        <v>233</v>
      </c>
      <c r="C29" s="70">
        <v>89.205056999999996</v>
      </c>
      <c r="D29" s="70">
        <v>201.809293</v>
      </c>
      <c r="E29" s="70">
        <v>204.55378899999999</v>
      </c>
      <c r="F29" s="44" t="s">
        <v>393</v>
      </c>
      <c r="G29" s="7">
        <v>22</v>
      </c>
      <c r="L29" s="2"/>
      <c r="M29" s="2"/>
    </row>
    <row r="30" spans="1:13" ht="20.100000000000001" customHeight="1" x14ac:dyDescent="0.2">
      <c r="A30" s="6">
        <v>23</v>
      </c>
      <c r="B30" s="22" t="s">
        <v>223</v>
      </c>
      <c r="C30" s="69">
        <v>165.010706</v>
      </c>
      <c r="D30" s="69">
        <v>174.48928900000001</v>
      </c>
      <c r="E30" s="69">
        <v>189.005743</v>
      </c>
      <c r="F30" s="43" t="s">
        <v>385</v>
      </c>
      <c r="G30" s="6">
        <v>23</v>
      </c>
      <c r="L30" s="2"/>
      <c r="M30" s="2"/>
    </row>
    <row r="31" spans="1:13" ht="20.100000000000001" customHeight="1" x14ac:dyDescent="0.2">
      <c r="A31" s="7">
        <v>24</v>
      </c>
      <c r="B31" s="23" t="s">
        <v>208</v>
      </c>
      <c r="C31" s="70">
        <v>209.92400900000001</v>
      </c>
      <c r="D31" s="70">
        <v>223.429472</v>
      </c>
      <c r="E31" s="70">
        <v>180.01311100000001</v>
      </c>
      <c r="F31" s="44" t="s">
        <v>379</v>
      </c>
      <c r="G31" s="7">
        <v>24</v>
      </c>
      <c r="L31" s="2"/>
      <c r="M31" s="2"/>
    </row>
    <row r="32" spans="1:13" ht="20.100000000000001" customHeight="1" x14ac:dyDescent="0.2">
      <c r="A32" s="6">
        <v>25</v>
      </c>
      <c r="B32" s="22" t="s">
        <v>216</v>
      </c>
      <c r="C32" s="69">
        <v>93.882130000000004</v>
      </c>
      <c r="D32" s="69">
        <v>149.42540500000001</v>
      </c>
      <c r="E32" s="69">
        <v>179.84588199999999</v>
      </c>
      <c r="F32" s="43" t="s">
        <v>383</v>
      </c>
      <c r="G32" s="6">
        <v>25</v>
      </c>
      <c r="L32" s="2"/>
      <c r="M32" s="2"/>
    </row>
    <row r="33" spans="1:13" ht="20.100000000000001" customHeight="1" x14ac:dyDescent="0.2">
      <c r="A33" s="7">
        <v>26</v>
      </c>
      <c r="B33" s="23" t="s">
        <v>214</v>
      </c>
      <c r="C33" s="70">
        <v>211.56138100000001</v>
      </c>
      <c r="D33" s="70">
        <v>289.01972699999999</v>
      </c>
      <c r="E33" s="70">
        <v>177.15929800000001</v>
      </c>
      <c r="F33" s="44" t="s">
        <v>395</v>
      </c>
      <c r="G33" s="7">
        <v>26</v>
      </c>
      <c r="L33" s="2"/>
      <c r="M33" s="2"/>
    </row>
    <row r="34" spans="1:13" ht="20.100000000000001" customHeight="1" x14ac:dyDescent="0.2">
      <c r="A34" s="6">
        <v>27</v>
      </c>
      <c r="B34" s="22" t="s">
        <v>207</v>
      </c>
      <c r="C34" s="69">
        <v>226.29975200000001</v>
      </c>
      <c r="D34" s="69">
        <v>230.225539</v>
      </c>
      <c r="E34" s="69">
        <v>165.76092700000001</v>
      </c>
      <c r="F34" s="43" t="s">
        <v>381</v>
      </c>
      <c r="G34" s="6">
        <v>27</v>
      </c>
      <c r="L34" s="2"/>
      <c r="M34" s="2"/>
    </row>
    <row r="35" spans="1:13" ht="20.100000000000001" customHeight="1" x14ac:dyDescent="0.2">
      <c r="A35" s="7">
        <v>28</v>
      </c>
      <c r="B35" s="23" t="s">
        <v>206</v>
      </c>
      <c r="C35" s="70">
        <v>172.48667499999999</v>
      </c>
      <c r="D35" s="70">
        <v>187.45041399999999</v>
      </c>
      <c r="E35" s="70">
        <v>137.74397500000001</v>
      </c>
      <c r="F35" s="44" t="s">
        <v>387</v>
      </c>
      <c r="G35" s="7">
        <v>28</v>
      </c>
      <c r="L35" s="2"/>
      <c r="M35" s="2"/>
    </row>
    <row r="36" spans="1:13" ht="20.100000000000001" customHeight="1" x14ac:dyDescent="0.2">
      <c r="A36" s="6">
        <v>29</v>
      </c>
      <c r="B36" s="22" t="s">
        <v>219</v>
      </c>
      <c r="C36" s="69">
        <v>82.975463000000005</v>
      </c>
      <c r="D36" s="69">
        <v>131.313804</v>
      </c>
      <c r="E36" s="69">
        <v>134.740475</v>
      </c>
      <c r="F36" s="43" t="s">
        <v>389</v>
      </c>
      <c r="G36" s="6">
        <v>29</v>
      </c>
      <c r="L36" s="2"/>
      <c r="M36" s="2"/>
    </row>
    <row r="37" spans="1:13" ht="20.100000000000001" customHeight="1" x14ac:dyDescent="0.2">
      <c r="A37" s="7">
        <v>30</v>
      </c>
      <c r="B37" s="23" t="s">
        <v>221</v>
      </c>
      <c r="C37" s="70">
        <v>196.605457</v>
      </c>
      <c r="D37" s="70">
        <v>216.171245</v>
      </c>
      <c r="E37" s="70">
        <v>132.622366</v>
      </c>
      <c r="F37" s="44" t="s">
        <v>399</v>
      </c>
      <c r="G37" s="7">
        <v>30</v>
      </c>
      <c r="L37" s="2"/>
      <c r="M37" s="2"/>
    </row>
    <row r="38" spans="1:13" ht="20.100000000000001" customHeight="1" x14ac:dyDescent="0.2">
      <c r="A38" s="6">
        <v>31</v>
      </c>
      <c r="B38" s="22" t="s">
        <v>224</v>
      </c>
      <c r="C38" s="69">
        <v>123.797405</v>
      </c>
      <c r="D38" s="69">
        <v>106.566879</v>
      </c>
      <c r="E38" s="69">
        <v>128.62655799999999</v>
      </c>
      <c r="F38" s="43" t="s">
        <v>394</v>
      </c>
      <c r="G38" s="6">
        <v>31</v>
      </c>
      <c r="L38" s="2"/>
      <c r="M38" s="2"/>
    </row>
    <row r="39" spans="1:13" ht="20.100000000000001" customHeight="1" x14ac:dyDescent="0.2">
      <c r="A39" s="7">
        <v>32</v>
      </c>
      <c r="B39" s="23" t="s">
        <v>218</v>
      </c>
      <c r="C39" s="70">
        <v>109.748063</v>
      </c>
      <c r="D39" s="70">
        <v>117.140146</v>
      </c>
      <c r="E39" s="70">
        <v>123.306572</v>
      </c>
      <c r="F39" s="44" t="s">
        <v>377</v>
      </c>
      <c r="G39" s="7">
        <v>32</v>
      </c>
      <c r="L39" s="2"/>
      <c r="M39" s="2"/>
    </row>
    <row r="40" spans="1:13" ht="20.100000000000001" customHeight="1" x14ac:dyDescent="0.2">
      <c r="A40" s="6">
        <v>33</v>
      </c>
      <c r="B40" s="22" t="s">
        <v>210</v>
      </c>
      <c r="C40" s="69">
        <v>96.504220000000004</v>
      </c>
      <c r="D40" s="69">
        <v>63.158205000000002</v>
      </c>
      <c r="E40" s="69">
        <v>118.26717499999999</v>
      </c>
      <c r="F40" s="43" t="s">
        <v>392</v>
      </c>
      <c r="G40" s="6">
        <v>33</v>
      </c>
      <c r="L40" s="2"/>
      <c r="M40" s="2"/>
    </row>
    <row r="41" spans="1:13" ht="20.100000000000001" customHeight="1" x14ac:dyDescent="0.2">
      <c r="A41" s="7">
        <v>34</v>
      </c>
      <c r="B41" s="23" t="s">
        <v>217</v>
      </c>
      <c r="C41" s="70">
        <v>90.852726000000004</v>
      </c>
      <c r="D41" s="70">
        <v>101.144774</v>
      </c>
      <c r="E41" s="70">
        <v>105.412291</v>
      </c>
      <c r="F41" s="44" t="s">
        <v>398</v>
      </c>
      <c r="G41" s="7">
        <v>34</v>
      </c>
      <c r="L41" s="2"/>
      <c r="M41" s="2"/>
    </row>
    <row r="42" spans="1:13" ht="20.100000000000001" customHeight="1" x14ac:dyDescent="0.2">
      <c r="A42" s="6">
        <v>35</v>
      </c>
      <c r="B42" s="22" t="s">
        <v>226</v>
      </c>
      <c r="C42" s="69">
        <v>137.50973200000001</v>
      </c>
      <c r="D42" s="69">
        <v>112.195425</v>
      </c>
      <c r="E42" s="69">
        <v>101.22869</v>
      </c>
      <c r="F42" s="43" t="s">
        <v>388</v>
      </c>
      <c r="G42" s="6">
        <v>35</v>
      </c>
      <c r="L42" s="2"/>
      <c r="M42" s="2"/>
    </row>
    <row r="43" spans="1:13" ht="20.100000000000001" customHeight="1" x14ac:dyDescent="0.2">
      <c r="A43" s="7">
        <v>36</v>
      </c>
      <c r="B43" s="23" t="s">
        <v>227</v>
      </c>
      <c r="C43" s="70">
        <v>69.136412000000007</v>
      </c>
      <c r="D43" s="70">
        <v>173.65909400000001</v>
      </c>
      <c r="E43" s="70">
        <v>101.13421</v>
      </c>
      <c r="F43" s="44" t="s">
        <v>396</v>
      </c>
      <c r="G43" s="7">
        <v>36</v>
      </c>
      <c r="L43" s="2"/>
      <c r="M43" s="2"/>
    </row>
    <row r="44" spans="1:13" ht="20.100000000000001" customHeight="1" x14ac:dyDescent="0.2">
      <c r="A44" s="6">
        <v>37</v>
      </c>
      <c r="B44" s="22" t="s">
        <v>251</v>
      </c>
      <c r="C44" s="69">
        <v>19.082858999999999</v>
      </c>
      <c r="D44" s="69">
        <v>17.914757000000002</v>
      </c>
      <c r="E44" s="69">
        <v>96.47569</v>
      </c>
      <c r="F44" s="43" t="s">
        <v>415</v>
      </c>
      <c r="G44" s="6">
        <v>37</v>
      </c>
      <c r="L44" s="2"/>
      <c r="M44" s="2"/>
    </row>
    <row r="45" spans="1:13" ht="20.100000000000001" customHeight="1" x14ac:dyDescent="0.2">
      <c r="A45" s="7">
        <v>38</v>
      </c>
      <c r="B45" s="23" t="s">
        <v>229</v>
      </c>
      <c r="C45" s="70">
        <v>49.846134999999997</v>
      </c>
      <c r="D45" s="70">
        <v>80.419038999999998</v>
      </c>
      <c r="E45" s="70">
        <v>93.355396999999996</v>
      </c>
      <c r="F45" s="44" t="s">
        <v>406</v>
      </c>
      <c r="G45" s="7">
        <v>38</v>
      </c>
      <c r="L45" s="2"/>
      <c r="M45" s="2"/>
    </row>
    <row r="46" spans="1:13" ht="20.100000000000001" customHeight="1" x14ac:dyDescent="0.2">
      <c r="A46" s="6">
        <v>39</v>
      </c>
      <c r="B46" s="22" t="s">
        <v>225</v>
      </c>
      <c r="C46" s="69">
        <v>95.135064</v>
      </c>
      <c r="D46" s="69">
        <v>188.47453100000001</v>
      </c>
      <c r="E46" s="69">
        <v>91.331781000000007</v>
      </c>
      <c r="F46" s="43" t="s">
        <v>386</v>
      </c>
      <c r="G46" s="6">
        <v>39</v>
      </c>
      <c r="L46" s="2"/>
      <c r="M46" s="2"/>
    </row>
    <row r="47" spans="1:13" ht="20.100000000000001" customHeight="1" x14ac:dyDescent="0.2">
      <c r="A47" s="7">
        <v>40</v>
      </c>
      <c r="B47" s="23" t="s">
        <v>234</v>
      </c>
      <c r="C47" s="70">
        <v>166.51781399999999</v>
      </c>
      <c r="D47" s="70">
        <v>135.3424</v>
      </c>
      <c r="E47" s="70">
        <v>88.950811000000002</v>
      </c>
      <c r="F47" s="44" t="s">
        <v>401</v>
      </c>
      <c r="G47" s="7">
        <v>40</v>
      </c>
      <c r="L47" s="2"/>
      <c r="M47" s="2"/>
    </row>
    <row r="48" spans="1:13" ht="20.100000000000001" customHeight="1" x14ac:dyDescent="0.2">
      <c r="A48" s="6">
        <v>41</v>
      </c>
      <c r="B48" s="22" t="s">
        <v>231</v>
      </c>
      <c r="C48" s="69">
        <v>107.18172800000001</v>
      </c>
      <c r="D48" s="69">
        <v>76.614164000000002</v>
      </c>
      <c r="E48" s="69">
        <v>72.776893999999999</v>
      </c>
      <c r="F48" s="43" t="s">
        <v>402</v>
      </c>
      <c r="G48" s="6">
        <v>41</v>
      </c>
      <c r="L48" s="2"/>
      <c r="M48" s="2"/>
    </row>
    <row r="49" spans="1:13" ht="20.100000000000001" customHeight="1" x14ac:dyDescent="0.2">
      <c r="A49" s="7">
        <v>42</v>
      </c>
      <c r="B49" s="23" t="s">
        <v>228</v>
      </c>
      <c r="C49" s="70">
        <v>66.543954999999997</v>
      </c>
      <c r="D49" s="70">
        <v>79.916489999999996</v>
      </c>
      <c r="E49" s="70">
        <v>67.236279999999994</v>
      </c>
      <c r="F49" s="44" t="s">
        <v>404</v>
      </c>
      <c r="G49" s="7">
        <v>42</v>
      </c>
      <c r="L49" s="2"/>
      <c r="M49" s="2"/>
    </row>
    <row r="50" spans="1:13" ht="20.100000000000001" customHeight="1" x14ac:dyDescent="0.2">
      <c r="A50" s="6">
        <v>43</v>
      </c>
      <c r="B50" s="22" t="s">
        <v>230</v>
      </c>
      <c r="C50" s="69">
        <v>38.741822999999997</v>
      </c>
      <c r="D50" s="69">
        <v>106.361341</v>
      </c>
      <c r="E50" s="69">
        <v>50.858961999999998</v>
      </c>
      <c r="F50" s="43" t="s">
        <v>400</v>
      </c>
      <c r="G50" s="6">
        <v>43</v>
      </c>
      <c r="L50" s="2"/>
      <c r="M50" s="2"/>
    </row>
    <row r="51" spans="1:13" ht="20.100000000000001" customHeight="1" x14ac:dyDescent="0.2">
      <c r="A51" s="7">
        <v>44</v>
      </c>
      <c r="B51" s="23" t="s">
        <v>246</v>
      </c>
      <c r="C51" s="70">
        <v>24.183816</v>
      </c>
      <c r="D51" s="70">
        <v>30.220389999999998</v>
      </c>
      <c r="E51" s="70">
        <v>36.451174000000002</v>
      </c>
      <c r="F51" s="44" t="s">
        <v>424</v>
      </c>
      <c r="G51" s="7">
        <v>44</v>
      </c>
      <c r="L51" s="2"/>
      <c r="M51" s="2"/>
    </row>
    <row r="52" spans="1:13" ht="20.100000000000001" customHeight="1" x14ac:dyDescent="0.2">
      <c r="A52" s="6">
        <v>45</v>
      </c>
      <c r="B52" s="22" t="s">
        <v>250</v>
      </c>
      <c r="C52" s="69">
        <v>93.503771</v>
      </c>
      <c r="D52" s="69">
        <v>35.911011000000002</v>
      </c>
      <c r="E52" s="69">
        <v>34.473512999999997</v>
      </c>
      <c r="F52" s="43" t="s">
        <v>409</v>
      </c>
      <c r="G52" s="6">
        <v>45</v>
      </c>
      <c r="L52" s="2"/>
      <c r="M52" s="2"/>
    </row>
    <row r="53" spans="1:13" ht="20.100000000000001" customHeight="1" x14ac:dyDescent="0.2">
      <c r="A53" s="7">
        <v>46</v>
      </c>
      <c r="B53" s="23" t="s">
        <v>240</v>
      </c>
      <c r="C53" s="70">
        <v>29.715402000000001</v>
      </c>
      <c r="D53" s="70">
        <v>36.752169000000002</v>
      </c>
      <c r="E53" s="70">
        <v>33.501548999999997</v>
      </c>
      <c r="F53" s="44" t="s">
        <v>438</v>
      </c>
      <c r="G53" s="7">
        <v>46</v>
      </c>
      <c r="L53" s="2"/>
      <c r="M53" s="2"/>
    </row>
    <row r="54" spans="1:13" ht="20.100000000000001" customHeight="1" x14ac:dyDescent="0.2">
      <c r="A54" s="6">
        <v>47</v>
      </c>
      <c r="B54" s="22" t="s">
        <v>235</v>
      </c>
      <c r="C54" s="69">
        <v>11.858048999999999</v>
      </c>
      <c r="D54" s="69">
        <v>14.800883000000001</v>
      </c>
      <c r="E54" s="69">
        <v>32.564891000000003</v>
      </c>
      <c r="F54" s="43" t="s">
        <v>403</v>
      </c>
      <c r="G54" s="6">
        <v>47</v>
      </c>
      <c r="L54" s="2"/>
      <c r="M54" s="2"/>
    </row>
    <row r="55" spans="1:13" ht="20.100000000000001" customHeight="1" x14ac:dyDescent="0.2">
      <c r="A55" s="7">
        <v>48</v>
      </c>
      <c r="B55" s="23" t="s">
        <v>232</v>
      </c>
      <c r="C55" s="70">
        <v>57.025700999999998</v>
      </c>
      <c r="D55" s="70">
        <v>27.370421</v>
      </c>
      <c r="E55" s="70">
        <v>32.287106999999999</v>
      </c>
      <c r="F55" s="44" t="s">
        <v>410</v>
      </c>
      <c r="G55" s="7">
        <v>48</v>
      </c>
      <c r="L55" s="2"/>
      <c r="M55" s="2"/>
    </row>
    <row r="56" spans="1:13" ht="20.100000000000001" customHeight="1" x14ac:dyDescent="0.2">
      <c r="A56" s="6">
        <v>49</v>
      </c>
      <c r="B56" s="22" t="s">
        <v>236</v>
      </c>
      <c r="C56" s="69">
        <v>44.351666999999999</v>
      </c>
      <c r="D56" s="69">
        <v>44.093815999999997</v>
      </c>
      <c r="E56" s="69">
        <v>30.319656999999999</v>
      </c>
      <c r="F56" s="43" t="s">
        <v>405</v>
      </c>
      <c r="G56" s="6">
        <v>49</v>
      </c>
      <c r="L56" s="2"/>
      <c r="M56" s="2"/>
    </row>
    <row r="57" spans="1:13" ht="20.100000000000001" customHeight="1" x14ac:dyDescent="0.2">
      <c r="A57" s="7">
        <v>50</v>
      </c>
      <c r="B57" s="23" t="s">
        <v>244</v>
      </c>
      <c r="C57" s="70">
        <v>24.687114000000001</v>
      </c>
      <c r="D57" s="70">
        <v>25.064425</v>
      </c>
      <c r="E57" s="70">
        <v>29.346589000000002</v>
      </c>
      <c r="F57" s="44" t="s">
        <v>421</v>
      </c>
      <c r="G57" s="7">
        <v>50</v>
      </c>
      <c r="L57" s="2"/>
      <c r="M57" s="2"/>
    </row>
    <row r="58" spans="1:13" ht="20.100000000000001" customHeight="1" x14ac:dyDescent="0.2">
      <c r="A58" s="6">
        <v>51</v>
      </c>
      <c r="B58" s="22" t="s">
        <v>241</v>
      </c>
      <c r="C58" s="69">
        <v>25.947565000000001</v>
      </c>
      <c r="D58" s="69">
        <v>56.000709000000001</v>
      </c>
      <c r="E58" s="69">
        <v>27.521802000000001</v>
      </c>
      <c r="F58" s="43" t="s">
        <v>412</v>
      </c>
      <c r="G58" s="6">
        <v>51</v>
      </c>
      <c r="L58" s="2"/>
      <c r="M58" s="2"/>
    </row>
    <row r="59" spans="1:13" ht="20.100000000000001" customHeight="1" x14ac:dyDescent="0.2">
      <c r="A59" s="7">
        <v>52</v>
      </c>
      <c r="B59" s="23" t="s">
        <v>252</v>
      </c>
      <c r="C59" s="70">
        <v>25.226927</v>
      </c>
      <c r="D59" s="70">
        <v>29.011873999999999</v>
      </c>
      <c r="E59" s="70">
        <v>26.881139999999998</v>
      </c>
      <c r="F59" s="44" t="s">
        <v>417</v>
      </c>
      <c r="G59" s="7">
        <v>52</v>
      </c>
      <c r="L59" s="2"/>
      <c r="M59" s="2"/>
    </row>
    <row r="60" spans="1:13" ht="20.100000000000001" customHeight="1" x14ac:dyDescent="0.2">
      <c r="A60" s="6">
        <v>53</v>
      </c>
      <c r="B60" s="22" t="s">
        <v>247</v>
      </c>
      <c r="C60" s="69">
        <v>25.15662</v>
      </c>
      <c r="D60" s="69">
        <v>45.287708000000002</v>
      </c>
      <c r="E60" s="69">
        <v>26.879245999999998</v>
      </c>
      <c r="F60" s="43" t="s">
        <v>420</v>
      </c>
      <c r="G60" s="6">
        <v>53</v>
      </c>
      <c r="L60" s="2"/>
      <c r="M60" s="2"/>
    </row>
    <row r="61" spans="1:13" ht="20.100000000000001" customHeight="1" x14ac:dyDescent="0.2">
      <c r="A61" s="7">
        <v>54</v>
      </c>
      <c r="B61" s="23" t="s">
        <v>249</v>
      </c>
      <c r="C61" s="70">
        <v>0.11812400000000001</v>
      </c>
      <c r="D61" s="70">
        <v>5.6616E-2</v>
      </c>
      <c r="E61" s="70">
        <v>26.016016</v>
      </c>
      <c r="F61" s="44" t="s">
        <v>414</v>
      </c>
      <c r="G61" s="7">
        <v>54</v>
      </c>
      <c r="L61" s="2"/>
      <c r="M61" s="2"/>
    </row>
    <row r="62" spans="1:13" ht="20.100000000000001" customHeight="1" x14ac:dyDescent="0.2">
      <c r="A62" s="6">
        <v>55</v>
      </c>
      <c r="B62" s="22" t="s">
        <v>260</v>
      </c>
      <c r="C62" s="69">
        <v>72.490071</v>
      </c>
      <c r="D62" s="69">
        <v>26.167256999999999</v>
      </c>
      <c r="E62" s="69">
        <v>24.344463999999999</v>
      </c>
      <c r="F62" s="43" t="s">
        <v>411</v>
      </c>
      <c r="G62" s="6">
        <v>55</v>
      </c>
      <c r="L62" s="2"/>
      <c r="M62" s="2"/>
    </row>
    <row r="63" spans="1:13" ht="20.100000000000001" customHeight="1" x14ac:dyDescent="0.2">
      <c r="A63" s="7">
        <v>56</v>
      </c>
      <c r="B63" s="23" t="s">
        <v>264</v>
      </c>
      <c r="C63" s="70">
        <v>18.353331000000001</v>
      </c>
      <c r="D63" s="70">
        <v>12.228251</v>
      </c>
      <c r="E63" s="70">
        <v>24.073834000000002</v>
      </c>
      <c r="F63" s="44" t="s">
        <v>422</v>
      </c>
      <c r="G63" s="7">
        <v>56</v>
      </c>
      <c r="L63" s="2"/>
      <c r="M63" s="2"/>
    </row>
    <row r="64" spans="1:13" ht="20.100000000000001" customHeight="1" x14ac:dyDescent="0.2">
      <c r="A64" s="6">
        <v>57</v>
      </c>
      <c r="B64" s="22" t="s">
        <v>245</v>
      </c>
      <c r="C64" s="69">
        <v>24.721015999999999</v>
      </c>
      <c r="D64" s="69">
        <v>17.731099</v>
      </c>
      <c r="E64" s="69">
        <v>23.229053</v>
      </c>
      <c r="F64" s="43" t="s">
        <v>416</v>
      </c>
      <c r="G64" s="6">
        <v>57</v>
      </c>
      <c r="L64" s="2"/>
      <c r="M64" s="2"/>
    </row>
    <row r="65" spans="1:13" ht="20.100000000000001" customHeight="1" x14ac:dyDescent="0.2">
      <c r="A65" s="7">
        <v>58</v>
      </c>
      <c r="B65" s="23" t="s">
        <v>257</v>
      </c>
      <c r="C65" s="70">
        <v>16.207163999999999</v>
      </c>
      <c r="D65" s="70">
        <v>14.774032</v>
      </c>
      <c r="E65" s="70">
        <v>20.057593000000001</v>
      </c>
      <c r="F65" s="44" t="s">
        <v>408</v>
      </c>
      <c r="G65" s="7">
        <v>58</v>
      </c>
      <c r="L65" s="2"/>
      <c r="M65" s="2"/>
    </row>
    <row r="66" spans="1:13" ht="20.100000000000001" customHeight="1" x14ac:dyDescent="0.2">
      <c r="A66" s="6">
        <v>59</v>
      </c>
      <c r="B66" s="22" t="s">
        <v>239</v>
      </c>
      <c r="C66" s="69">
        <v>15.949909999999999</v>
      </c>
      <c r="D66" s="69">
        <v>19.520496000000001</v>
      </c>
      <c r="E66" s="69">
        <v>15.806431</v>
      </c>
      <c r="F66" s="43" t="s">
        <v>407</v>
      </c>
      <c r="G66" s="6">
        <v>59</v>
      </c>
      <c r="L66" s="2"/>
      <c r="M66" s="2"/>
    </row>
    <row r="67" spans="1:13" ht="20.100000000000001" customHeight="1" x14ac:dyDescent="0.2">
      <c r="A67" s="7">
        <v>60</v>
      </c>
      <c r="B67" s="23" t="s">
        <v>266</v>
      </c>
      <c r="C67" s="70">
        <v>11.357316000000001</v>
      </c>
      <c r="D67" s="70">
        <v>14.915494000000001</v>
      </c>
      <c r="E67" s="70">
        <v>15.640787</v>
      </c>
      <c r="F67" s="44" t="s">
        <v>432</v>
      </c>
      <c r="G67" s="7">
        <v>60</v>
      </c>
      <c r="L67" s="2"/>
      <c r="M67" s="2"/>
    </row>
    <row r="68" spans="1:13" ht="20.100000000000001" customHeight="1" x14ac:dyDescent="0.2">
      <c r="A68" s="6">
        <v>61</v>
      </c>
      <c r="B68" s="22" t="s">
        <v>238</v>
      </c>
      <c r="C68" s="69">
        <v>30.445260000000001</v>
      </c>
      <c r="D68" s="69">
        <v>18.945727999999999</v>
      </c>
      <c r="E68" s="69">
        <v>13.643262</v>
      </c>
      <c r="F68" s="43" t="s">
        <v>419</v>
      </c>
      <c r="G68" s="6">
        <v>61</v>
      </c>
      <c r="L68" s="2"/>
      <c r="M68" s="2"/>
    </row>
    <row r="69" spans="1:13" ht="20.100000000000001" customHeight="1" x14ac:dyDescent="0.2">
      <c r="A69" s="7">
        <v>62</v>
      </c>
      <c r="B69" s="23" t="s">
        <v>261</v>
      </c>
      <c r="C69" s="70">
        <v>6.9596869999999997</v>
      </c>
      <c r="D69" s="70">
        <v>9.6060199999999991</v>
      </c>
      <c r="E69" s="70">
        <v>12.554064</v>
      </c>
      <c r="F69" s="44" t="s">
        <v>426</v>
      </c>
      <c r="G69" s="7">
        <v>62</v>
      </c>
      <c r="L69" s="2"/>
      <c r="M69" s="2"/>
    </row>
    <row r="70" spans="1:13" ht="20.100000000000001" customHeight="1" x14ac:dyDescent="0.2">
      <c r="A70" s="6">
        <v>63</v>
      </c>
      <c r="B70" s="22" t="s">
        <v>272</v>
      </c>
      <c r="C70" s="69">
        <v>25.752452000000002</v>
      </c>
      <c r="D70" s="69">
        <v>28.354462999999999</v>
      </c>
      <c r="E70" s="69">
        <v>9.3859300000000001</v>
      </c>
      <c r="F70" s="43" t="s">
        <v>441</v>
      </c>
      <c r="G70" s="6">
        <v>63</v>
      </c>
      <c r="L70" s="2"/>
      <c r="M70" s="2"/>
    </row>
    <row r="71" spans="1:13" ht="20.100000000000001" customHeight="1" x14ac:dyDescent="0.2">
      <c r="A71" s="7">
        <v>64</v>
      </c>
      <c r="B71" s="23" t="s">
        <v>254</v>
      </c>
      <c r="C71" s="70">
        <v>13.764543</v>
      </c>
      <c r="D71" s="70">
        <v>12.935795000000001</v>
      </c>
      <c r="E71" s="70">
        <v>9.2438110000000009</v>
      </c>
      <c r="F71" s="44" t="s">
        <v>436</v>
      </c>
      <c r="G71" s="7">
        <v>64</v>
      </c>
      <c r="L71" s="2"/>
      <c r="M71" s="2"/>
    </row>
    <row r="72" spans="1:13" ht="20.100000000000001" customHeight="1" x14ac:dyDescent="0.2">
      <c r="A72" s="6">
        <v>65</v>
      </c>
      <c r="B72" s="22" t="s">
        <v>237</v>
      </c>
      <c r="C72" s="69">
        <v>4.9419029999999999</v>
      </c>
      <c r="D72" s="69">
        <v>7.7919609999999997</v>
      </c>
      <c r="E72" s="69">
        <v>8.9646609999999995</v>
      </c>
      <c r="F72" s="43" t="s">
        <v>439</v>
      </c>
      <c r="G72" s="6">
        <v>65</v>
      </c>
      <c r="L72" s="2"/>
      <c r="M72" s="2"/>
    </row>
    <row r="73" spans="1:13" ht="20.100000000000001" customHeight="1" x14ac:dyDescent="0.2">
      <c r="A73" s="7">
        <v>66</v>
      </c>
      <c r="B73" s="23" t="s">
        <v>302</v>
      </c>
      <c r="C73" s="70">
        <v>1.021865</v>
      </c>
      <c r="D73" s="70">
        <v>10.552856999999999</v>
      </c>
      <c r="E73" s="70">
        <v>8.95702</v>
      </c>
      <c r="F73" s="44" t="s">
        <v>472</v>
      </c>
      <c r="G73" s="7">
        <v>66</v>
      </c>
      <c r="L73" s="2"/>
      <c r="M73" s="2"/>
    </row>
    <row r="74" spans="1:13" ht="20.100000000000001" customHeight="1" x14ac:dyDescent="0.2">
      <c r="A74" s="6">
        <v>67</v>
      </c>
      <c r="B74" s="22" t="s">
        <v>242</v>
      </c>
      <c r="C74" s="69">
        <v>18.181592999999999</v>
      </c>
      <c r="D74" s="69">
        <v>11.270861999999999</v>
      </c>
      <c r="E74" s="69">
        <v>8.0655730000000005</v>
      </c>
      <c r="F74" s="43" t="s">
        <v>418</v>
      </c>
      <c r="G74" s="6">
        <v>67</v>
      </c>
      <c r="L74" s="2"/>
      <c r="M74" s="2"/>
    </row>
    <row r="75" spans="1:13" ht="20.100000000000001" customHeight="1" x14ac:dyDescent="0.2">
      <c r="A75" s="7">
        <v>68</v>
      </c>
      <c r="B75" s="23" t="s">
        <v>259</v>
      </c>
      <c r="C75" s="70">
        <v>7.2841630000000004</v>
      </c>
      <c r="D75" s="70">
        <v>14.422677</v>
      </c>
      <c r="E75" s="70">
        <v>7.8540809999999999</v>
      </c>
      <c r="F75" s="44" t="s">
        <v>435</v>
      </c>
      <c r="G75" s="7">
        <v>68</v>
      </c>
      <c r="L75" s="2"/>
      <c r="M75" s="2"/>
    </row>
    <row r="76" spans="1:13" ht="20.100000000000001" customHeight="1" x14ac:dyDescent="0.2">
      <c r="A76" s="6">
        <v>69</v>
      </c>
      <c r="B76" s="22" t="s">
        <v>285</v>
      </c>
      <c r="C76" s="69">
        <v>2.9445769999999998</v>
      </c>
      <c r="D76" s="69">
        <v>2.440661</v>
      </c>
      <c r="E76" s="69">
        <v>7.7122890000000002</v>
      </c>
      <c r="F76" s="43" t="s">
        <v>463</v>
      </c>
      <c r="G76" s="6">
        <v>69</v>
      </c>
      <c r="L76" s="2"/>
      <c r="M76" s="2"/>
    </row>
    <row r="77" spans="1:13" ht="20.100000000000001" customHeight="1" x14ac:dyDescent="0.2">
      <c r="A77" s="7">
        <v>70</v>
      </c>
      <c r="B77" s="23" t="s">
        <v>267</v>
      </c>
      <c r="C77" s="70">
        <v>2.8385470000000002</v>
      </c>
      <c r="D77" s="70">
        <v>5.1083020000000001</v>
      </c>
      <c r="E77" s="70">
        <v>7.1533870000000004</v>
      </c>
      <c r="F77" s="44" t="s">
        <v>413</v>
      </c>
      <c r="G77" s="7">
        <v>70</v>
      </c>
      <c r="L77" s="2"/>
      <c r="M77" s="2"/>
    </row>
    <row r="78" spans="1:13" ht="20.100000000000001" customHeight="1" x14ac:dyDescent="0.2">
      <c r="A78" s="6">
        <v>71</v>
      </c>
      <c r="B78" s="22" t="s">
        <v>269</v>
      </c>
      <c r="C78" s="69">
        <v>9.2183600000000006</v>
      </c>
      <c r="D78" s="69">
        <v>10.947737999999999</v>
      </c>
      <c r="E78" s="69">
        <v>6.8915680000000004</v>
      </c>
      <c r="F78" s="43" t="s">
        <v>430</v>
      </c>
      <c r="G78" s="6">
        <v>71</v>
      </c>
      <c r="L78" s="2"/>
      <c r="M78" s="2"/>
    </row>
    <row r="79" spans="1:13" ht="20.100000000000001" customHeight="1" x14ac:dyDescent="0.2">
      <c r="A79" s="7">
        <v>72</v>
      </c>
      <c r="B79" s="23" t="s">
        <v>253</v>
      </c>
      <c r="C79" s="70">
        <v>4.6926319999999997</v>
      </c>
      <c r="D79" s="70">
        <v>9.2224059999999994</v>
      </c>
      <c r="E79" s="70">
        <v>6.550135</v>
      </c>
      <c r="F79" s="44" t="s">
        <v>429</v>
      </c>
      <c r="G79" s="7">
        <v>72</v>
      </c>
      <c r="L79" s="2"/>
      <c r="M79" s="2"/>
    </row>
    <row r="80" spans="1:13" ht="20.100000000000001" customHeight="1" x14ac:dyDescent="0.2">
      <c r="A80" s="6">
        <v>73</v>
      </c>
      <c r="B80" s="22" t="s">
        <v>243</v>
      </c>
      <c r="C80" s="69">
        <v>11.108046</v>
      </c>
      <c r="D80" s="69">
        <v>11.584566000000001</v>
      </c>
      <c r="E80" s="69">
        <v>5.9347380000000003</v>
      </c>
      <c r="F80" s="43" t="s">
        <v>452</v>
      </c>
      <c r="G80" s="6">
        <v>73</v>
      </c>
      <c r="L80" s="2"/>
      <c r="M80" s="2"/>
    </row>
    <row r="81" spans="1:13" ht="20.100000000000001" customHeight="1" x14ac:dyDescent="0.2">
      <c r="A81" s="7">
        <v>74</v>
      </c>
      <c r="B81" s="23" t="s">
        <v>278</v>
      </c>
      <c r="C81" s="70">
        <v>4.6032080000000004</v>
      </c>
      <c r="D81" s="70">
        <v>4.6111319999999996</v>
      </c>
      <c r="E81" s="70">
        <v>5.3659689999999998</v>
      </c>
      <c r="F81" s="44" t="s">
        <v>442</v>
      </c>
      <c r="G81" s="7">
        <v>74</v>
      </c>
      <c r="L81" s="2"/>
      <c r="M81" s="2"/>
    </row>
    <row r="82" spans="1:13" ht="20.100000000000001" customHeight="1" x14ac:dyDescent="0.2">
      <c r="A82" s="6">
        <v>75</v>
      </c>
      <c r="B82" s="22" t="s">
        <v>296</v>
      </c>
      <c r="C82" s="69">
        <v>3.8459E-2</v>
      </c>
      <c r="D82" s="69">
        <v>3.7107359999999998</v>
      </c>
      <c r="E82" s="69">
        <v>5.3236270000000001</v>
      </c>
      <c r="F82" s="43" t="s">
        <v>446</v>
      </c>
      <c r="G82" s="6">
        <v>75</v>
      </c>
      <c r="L82" s="2"/>
      <c r="M82" s="2"/>
    </row>
    <row r="83" spans="1:13" ht="20.100000000000001" customHeight="1" x14ac:dyDescent="0.2">
      <c r="A83" s="7">
        <v>76</v>
      </c>
      <c r="B83" s="23" t="s">
        <v>270</v>
      </c>
      <c r="C83" s="70">
        <v>10.72992</v>
      </c>
      <c r="D83" s="70">
        <v>3.5695990000000002</v>
      </c>
      <c r="E83" s="70">
        <v>5.2179900000000004</v>
      </c>
      <c r="F83" s="44" t="s">
        <v>437</v>
      </c>
      <c r="G83" s="7">
        <v>76</v>
      </c>
      <c r="L83" s="2"/>
      <c r="M83" s="2"/>
    </row>
    <row r="84" spans="1:13" ht="20.100000000000001" customHeight="1" x14ac:dyDescent="0.2">
      <c r="A84" s="6">
        <v>77</v>
      </c>
      <c r="B84" s="22" t="s">
        <v>262</v>
      </c>
      <c r="C84" s="69">
        <v>18.435811999999999</v>
      </c>
      <c r="D84" s="69">
        <v>7.4498939999999996</v>
      </c>
      <c r="E84" s="69">
        <v>4.9769509999999997</v>
      </c>
      <c r="F84" s="43" t="s">
        <v>423</v>
      </c>
      <c r="G84" s="6">
        <v>77</v>
      </c>
      <c r="L84" s="2"/>
      <c r="M84" s="2"/>
    </row>
    <row r="85" spans="1:13" ht="20.100000000000001" customHeight="1" x14ac:dyDescent="0.2">
      <c r="A85" s="7">
        <v>78</v>
      </c>
      <c r="B85" s="23" t="s">
        <v>273</v>
      </c>
      <c r="C85" s="70">
        <v>1.9759310000000001</v>
      </c>
      <c r="D85" s="70">
        <v>2.9495849999999999</v>
      </c>
      <c r="E85" s="70">
        <v>4.906606</v>
      </c>
      <c r="F85" s="44" t="s">
        <v>434</v>
      </c>
      <c r="G85" s="7">
        <v>78</v>
      </c>
      <c r="L85" s="2"/>
      <c r="M85" s="2"/>
    </row>
    <row r="86" spans="1:13" ht="20.100000000000001" customHeight="1" x14ac:dyDescent="0.2">
      <c r="A86" s="6">
        <v>79</v>
      </c>
      <c r="B86" s="22" t="s">
        <v>275</v>
      </c>
      <c r="C86" s="69">
        <v>3.4316559999999998</v>
      </c>
      <c r="D86" s="69">
        <v>8.9709810000000001</v>
      </c>
      <c r="E86" s="69">
        <v>4.8764839999999996</v>
      </c>
      <c r="F86" s="43" t="s">
        <v>447</v>
      </c>
      <c r="G86" s="6">
        <v>79</v>
      </c>
      <c r="L86" s="2"/>
      <c r="M86" s="2"/>
    </row>
    <row r="87" spans="1:13" ht="20.100000000000001" customHeight="1" x14ac:dyDescent="0.2">
      <c r="A87" s="7">
        <v>80</v>
      </c>
      <c r="B87" s="23" t="s">
        <v>256</v>
      </c>
      <c r="C87" s="70">
        <v>7.7552849999999998</v>
      </c>
      <c r="D87" s="70">
        <v>6.9737130000000001</v>
      </c>
      <c r="E87" s="70">
        <v>4.7932290000000002</v>
      </c>
      <c r="F87" s="44" t="s">
        <v>428</v>
      </c>
      <c r="G87" s="7">
        <v>80</v>
      </c>
      <c r="L87" s="2"/>
      <c r="M87" s="2"/>
    </row>
    <row r="88" spans="1:13" ht="20.100000000000001" customHeight="1" x14ac:dyDescent="0.2">
      <c r="A88" s="6">
        <v>81</v>
      </c>
      <c r="B88" s="22" t="s">
        <v>258</v>
      </c>
      <c r="C88" s="69">
        <v>10.991918</v>
      </c>
      <c r="D88" s="69">
        <v>7.090821</v>
      </c>
      <c r="E88" s="69">
        <v>4.7004450000000002</v>
      </c>
      <c r="F88" s="43" t="s">
        <v>440</v>
      </c>
      <c r="G88" s="6">
        <v>81</v>
      </c>
      <c r="L88" s="2"/>
      <c r="M88" s="2"/>
    </row>
    <row r="89" spans="1:13" ht="20.100000000000001" customHeight="1" x14ac:dyDescent="0.2">
      <c r="A89" s="7">
        <v>82</v>
      </c>
      <c r="B89" s="23" t="s">
        <v>268</v>
      </c>
      <c r="C89" s="70">
        <v>4.475422</v>
      </c>
      <c r="D89" s="70">
        <v>6.0524480000000001</v>
      </c>
      <c r="E89" s="70">
        <v>4.4178689999999996</v>
      </c>
      <c r="F89" s="44" t="s">
        <v>444</v>
      </c>
      <c r="G89" s="7">
        <v>82</v>
      </c>
      <c r="L89" s="2"/>
      <c r="M89" s="2"/>
    </row>
    <row r="90" spans="1:13" ht="20.100000000000001" customHeight="1" x14ac:dyDescent="0.2">
      <c r="A90" s="6">
        <v>83</v>
      </c>
      <c r="B90" s="22" t="s">
        <v>277</v>
      </c>
      <c r="C90" s="69">
        <v>4.6343569999999996</v>
      </c>
      <c r="D90" s="69">
        <v>3.3231269999999999</v>
      </c>
      <c r="E90" s="69">
        <v>4.0507540000000004</v>
      </c>
      <c r="F90" s="43" t="s">
        <v>427</v>
      </c>
      <c r="G90" s="6">
        <v>83</v>
      </c>
      <c r="L90" s="2"/>
      <c r="M90" s="2"/>
    </row>
    <row r="91" spans="1:13" ht="20.100000000000001" customHeight="1" x14ac:dyDescent="0.2">
      <c r="A91" s="7">
        <v>84</v>
      </c>
      <c r="B91" s="23" t="s">
        <v>334</v>
      </c>
      <c r="C91" s="70">
        <v>3.0900629999999998</v>
      </c>
      <c r="D91" s="70">
        <v>2.6733989999999999</v>
      </c>
      <c r="E91" s="70">
        <v>3.8181060000000002</v>
      </c>
      <c r="F91" s="44" t="s">
        <v>466</v>
      </c>
      <c r="G91" s="7">
        <v>84</v>
      </c>
      <c r="L91" s="2"/>
      <c r="M91" s="2"/>
    </row>
    <row r="92" spans="1:13" ht="20.100000000000001" customHeight="1" x14ac:dyDescent="0.2">
      <c r="A92" s="6">
        <v>85</v>
      </c>
      <c r="B92" s="22" t="s">
        <v>265</v>
      </c>
      <c r="C92" s="69">
        <v>5.910031</v>
      </c>
      <c r="D92" s="69">
        <v>7.3392869999999997</v>
      </c>
      <c r="E92" s="69">
        <v>3.638528</v>
      </c>
      <c r="F92" s="43" t="s">
        <v>454</v>
      </c>
      <c r="G92" s="6">
        <v>85</v>
      </c>
      <c r="L92" s="2"/>
      <c r="M92" s="2"/>
    </row>
    <row r="93" spans="1:13" ht="20.100000000000001" customHeight="1" x14ac:dyDescent="0.2">
      <c r="A93" s="7">
        <v>86</v>
      </c>
      <c r="B93" s="23" t="s">
        <v>280</v>
      </c>
      <c r="C93" s="70">
        <v>0.85564499999999999</v>
      </c>
      <c r="D93" s="70">
        <v>24.091124000000001</v>
      </c>
      <c r="E93" s="70">
        <v>3.146833</v>
      </c>
      <c r="F93" s="44" t="s">
        <v>477</v>
      </c>
      <c r="G93" s="7">
        <v>86</v>
      </c>
      <c r="L93" s="2"/>
      <c r="M93" s="2"/>
    </row>
    <row r="94" spans="1:13" ht="20.100000000000001" customHeight="1" x14ac:dyDescent="0.2">
      <c r="A94" s="6">
        <v>87</v>
      </c>
      <c r="B94" s="22" t="s">
        <v>310</v>
      </c>
      <c r="C94" s="69">
        <v>2.9138099999999998</v>
      </c>
      <c r="D94" s="69">
        <v>1.519665</v>
      </c>
      <c r="E94" s="69">
        <v>3.019425</v>
      </c>
      <c r="F94" s="43" t="s">
        <v>462</v>
      </c>
      <c r="G94" s="6">
        <v>87</v>
      </c>
      <c r="L94" s="2"/>
      <c r="M94" s="2"/>
    </row>
    <row r="95" spans="1:13" ht="20.100000000000001" customHeight="1" x14ac:dyDescent="0.2">
      <c r="A95" s="7">
        <v>88</v>
      </c>
      <c r="B95" s="23" t="s">
        <v>271</v>
      </c>
      <c r="C95" s="70">
        <v>2.4736090000000002</v>
      </c>
      <c r="D95" s="70">
        <v>3.2954439999999998</v>
      </c>
      <c r="E95" s="70">
        <v>2.8281399999999999</v>
      </c>
      <c r="F95" s="44" t="s">
        <v>445</v>
      </c>
      <c r="G95" s="7">
        <v>88</v>
      </c>
      <c r="L95" s="2"/>
      <c r="M95" s="2"/>
    </row>
    <row r="96" spans="1:13" ht="20.100000000000001" customHeight="1" x14ac:dyDescent="0.2">
      <c r="A96" s="6">
        <v>89</v>
      </c>
      <c r="B96" s="22" t="s">
        <v>283</v>
      </c>
      <c r="C96" s="69">
        <v>1.867891</v>
      </c>
      <c r="D96" s="69">
        <v>1.8238399999999999</v>
      </c>
      <c r="E96" s="69">
        <v>2.8008860000000002</v>
      </c>
      <c r="F96" s="43" t="s">
        <v>451</v>
      </c>
      <c r="G96" s="6">
        <v>89</v>
      </c>
      <c r="L96" s="2"/>
      <c r="M96" s="2"/>
    </row>
    <row r="97" spans="1:13" ht="20.100000000000001" customHeight="1" x14ac:dyDescent="0.2">
      <c r="A97" s="7">
        <v>90</v>
      </c>
      <c r="B97" s="23" t="s">
        <v>263</v>
      </c>
      <c r="C97" s="70">
        <v>6.0956720000000004</v>
      </c>
      <c r="D97" s="70">
        <v>6.4820580000000003</v>
      </c>
      <c r="E97" s="70">
        <v>2.6162179999999999</v>
      </c>
      <c r="F97" s="44" t="s">
        <v>431</v>
      </c>
      <c r="G97" s="7">
        <v>90</v>
      </c>
      <c r="L97" s="2"/>
      <c r="M97" s="2"/>
    </row>
    <row r="98" spans="1:13" ht="20.100000000000001" customHeight="1" x14ac:dyDescent="0.2">
      <c r="A98" s="6">
        <v>91</v>
      </c>
      <c r="B98" s="22" t="s">
        <v>284</v>
      </c>
      <c r="C98" s="69">
        <v>5.0604839999999998</v>
      </c>
      <c r="D98" s="69">
        <v>2.9003209999999999</v>
      </c>
      <c r="E98" s="69">
        <v>2.566767</v>
      </c>
      <c r="F98" s="43" t="s">
        <v>448</v>
      </c>
      <c r="G98" s="6">
        <v>91</v>
      </c>
      <c r="L98" s="2"/>
      <c r="M98" s="2"/>
    </row>
    <row r="99" spans="1:13" ht="20.100000000000001" customHeight="1" x14ac:dyDescent="0.2">
      <c r="A99" s="7">
        <v>92</v>
      </c>
      <c r="B99" s="23" t="s">
        <v>545</v>
      </c>
      <c r="C99" s="70"/>
      <c r="D99" s="70">
        <v>0.55312499999999998</v>
      </c>
      <c r="E99" s="70">
        <v>2.3058000000000001</v>
      </c>
      <c r="F99" s="44" t="s">
        <v>546</v>
      </c>
      <c r="G99" s="7">
        <v>92</v>
      </c>
      <c r="L99" s="2"/>
      <c r="M99" s="2"/>
    </row>
    <row r="100" spans="1:13" ht="20.100000000000001" customHeight="1" x14ac:dyDescent="0.2">
      <c r="A100" s="6">
        <v>93</v>
      </c>
      <c r="B100" s="22" t="s">
        <v>286</v>
      </c>
      <c r="C100" s="69">
        <v>1.8211820000000001</v>
      </c>
      <c r="D100" s="69">
        <v>3.4840010000000001</v>
      </c>
      <c r="E100" s="69">
        <v>2.2740049999999998</v>
      </c>
      <c r="F100" s="43" t="s">
        <v>460</v>
      </c>
      <c r="G100" s="6">
        <v>93</v>
      </c>
      <c r="L100" s="2"/>
      <c r="M100" s="2"/>
    </row>
    <row r="101" spans="1:13" ht="20.100000000000001" customHeight="1" x14ac:dyDescent="0.2">
      <c r="A101" s="7">
        <v>94</v>
      </c>
      <c r="B101" s="23" t="s">
        <v>289</v>
      </c>
      <c r="C101" s="70">
        <v>1.140255</v>
      </c>
      <c r="D101" s="70">
        <v>0.960256</v>
      </c>
      <c r="E101" s="70">
        <v>2.063313</v>
      </c>
      <c r="F101" s="44" t="s">
        <v>458</v>
      </c>
      <c r="G101" s="7">
        <v>94</v>
      </c>
      <c r="L101" s="2"/>
      <c r="M101" s="2"/>
    </row>
    <row r="102" spans="1:13" ht="20.100000000000001" customHeight="1" x14ac:dyDescent="0.2">
      <c r="A102" s="6">
        <v>95</v>
      </c>
      <c r="B102" s="22" t="s">
        <v>281</v>
      </c>
      <c r="C102" s="69">
        <v>0.96079999999999999</v>
      </c>
      <c r="D102" s="69">
        <v>3.0671550000000001</v>
      </c>
      <c r="E102" s="69">
        <v>2.063186</v>
      </c>
      <c r="F102" s="43" t="s">
        <v>479</v>
      </c>
      <c r="G102" s="6">
        <v>95</v>
      </c>
      <c r="L102" s="2"/>
      <c r="M102" s="2"/>
    </row>
    <row r="103" spans="1:13" ht="20.100000000000001" customHeight="1" x14ac:dyDescent="0.2">
      <c r="A103" s="7">
        <v>96</v>
      </c>
      <c r="B103" s="23" t="s">
        <v>295</v>
      </c>
      <c r="C103" s="70">
        <v>1.3451420000000001</v>
      </c>
      <c r="D103" s="70">
        <v>0.82372999999999996</v>
      </c>
      <c r="E103" s="70">
        <v>1.737012</v>
      </c>
      <c r="F103" s="44" t="s">
        <v>425</v>
      </c>
      <c r="G103" s="7">
        <v>96</v>
      </c>
      <c r="L103" s="2"/>
      <c r="M103" s="2"/>
    </row>
    <row r="104" spans="1:13" ht="20.100000000000001" customHeight="1" x14ac:dyDescent="0.2">
      <c r="A104" s="6">
        <v>97</v>
      </c>
      <c r="B104" s="22" t="s">
        <v>293</v>
      </c>
      <c r="C104" s="69">
        <v>1.3983719999999999</v>
      </c>
      <c r="D104" s="69">
        <v>2.0792229999999998</v>
      </c>
      <c r="E104" s="69">
        <v>1.716642</v>
      </c>
      <c r="F104" s="43" t="s">
        <v>480</v>
      </c>
      <c r="G104" s="6">
        <v>97</v>
      </c>
      <c r="L104" s="2"/>
      <c r="M104" s="2"/>
    </row>
    <row r="105" spans="1:13" ht="20.100000000000001" customHeight="1" x14ac:dyDescent="0.2">
      <c r="A105" s="7">
        <v>98</v>
      </c>
      <c r="B105" s="23" t="s">
        <v>303</v>
      </c>
      <c r="C105" s="70">
        <v>0.19900499999999999</v>
      </c>
      <c r="D105" s="70">
        <v>0.37584800000000002</v>
      </c>
      <c r="E105" s="70">
        <v>1.5633410000000001</v>
      </c>
      <c r="F105" s="44" t="s">
        <v>475</v>
      </c>
      <c r="G105" s="7">
        <v>98</v>
      </c>
      <c r="L105" s="2"/>
      <c r="M105" s="2"/>
    </row>
    <row r="106" spans="1:13" ht="20.100000000000001" customHeight="1" x14ac:dyDescent="0.2">
      <c r="A106" s="6">
        <v>99</v>
      </c>
      <c r="B106" s="22" t="s">
        <v>526</v>
      </c>
      <c r="C106" s="69"/>
      <c r="D106" s="69"/>
      <c r="E106" s="69">
        <v>1.41493</v>
      </c>
      <c r="F106" s="43" t="s">
        <v>529</v>
      </c>
      <c r="G106" s="6">
        <v>99</v>
      </c>
      <c r="L106" s="2"/>
      <c r="M106" s="2"/>
    </row>
    <row r="107" spans="1:13" ht="20.100000000000001" customHeight="1" x14ac:dyDescent="0.2">
      <c r="A107" s="7">
        <v>100</v>
      </c>
      <c r="B107" s="23" t="s">
        <v>292</v>
      </c>
      <c r="C107" s="70">
        <v>0.62648400000000004</v>
      </c>
      <c r="D107" s="70">
        <v>2.121502</v>
      </c>
      <c r="E107" s="70">
        <v>1.4028609999999999</v>
      </c>
      <c r="F107" s="44" t="s">
        <v>465</v>
      </c>
      <c r="G107" s="7">
        <v>100</v>
      </c>
      <c r="L107" s="2"/>
      <c r="M107" s="2"/>
    </row>
    <row r="108" spans="1:13" ht="20.100000000000001" customHeight="1" x14ac:dyDescent="0.2">
      <c r="A108" s="6">
        <v>101</v>
      </c>
      <c r="B108" s="22" t="s">
        <v>294</v>
      </c>
      <c r="C108" s="69">
        <v>1.2733019999999999</v>
      </c>
      <c r="D108" s="69">
        <v>8.811204</v>
      </c>
      <c r="E108" s="69">
        <v>1.3367560000000001</v>
      </c>
      <c r="F108" s="43" t="s">
        <v>433</v>
      </c>
      <c r="G108" s="6">
        <v>101</v>
      </c>
      <c r="L108" s="2"/>
      <c r="M108" s="2"/>
    </row>
    <row r="109" spans="1:13" ht="20.100000000000001" customHeight="1" x14ac:dyDescent="0.2">
      <c r="A109" s="7">
        <v>102</v>
      </c>
      <c r="B109" s="23" t="s">
        <v>290</v>
      </c>
      <c r="C109" s="70">
        <v>0.85328300000000001</v>
      </c>
      <c r="D109" s="70">
        <v>15.601955999999999</v>
      </c>
      <c r="E109" s="70">
        <v>1.324756</v>
      </c>
      <c r="F109" s="44" t="s">
        <v>478</v>
      </c>
      <c r="G109" s="7">
        <v>102</v>
      </c>
      <c r="L109" s="2"/>
      <c r="M109" s="2"/>
    </row>
    <row r="110" spans="1:13" ht="20.100000000000001" customHeight="1" x14ac:dyDescent="0.2">
      <c r="A110" s="6">
        <v>103</v>
      </c>
      <c r="B110" s="22" t="s">
        <v>274</v>
      </c>
      <c r="C110" s="69">
        <v>1.679559</v>
      </c>
      <c r="D110" s="69">
        <v>3.1333479999999998</v>
      </c>
      <c r="E110" s="69">
        <v>1.164917</v>
      </c>
      <c r="F110" s="43" t="s">
        <v>467</v>
      </c>
      <c r="G110" s="6">
        <v>103</v>
      </c>
      <c r="L110" s="2"/>
      <c r="M110" s="2"/>
    </row>
    <row r="111" spans="1:13" ht="20.100000000000001" customHeight="1" x14ac:dyDescent="0.2">
      <c r="A111" s="7">
        <v>104</v>
      </c>
      <c r="B111" s="23" t="s">
        <v>336</v>
      </c>
      <c r="C111" s="70">
        <v>0.824542</v>
      </c>
      <c r="D111" s="70">
        <v>0.18834000000000001</v>
      </c>
      <c r="E111" s="70">
        <v>1.149699</v>
      </c>
      <c r="F111" s="44" t="s">
        <v>468</v>
      </c>
      <c r="G111" s="7">
        <v>104</v>
      </c>
      <c r="L111" s="2"/>
      <c r="M111" s="2"/>
    </row>
    <row r="112" spans="1:13" ht="20.100000000000001" customHeight="1" x14ac:dyDescent="0.2">
      <c r="A112" s="6">
        <v>105</v>
      </c>
      <c r="B112" s="22" t="s">
        <v>291</v>
      </c>
      <c r="C112" s="69">
        <v>1.1623540000000001</v>
      </c>
      <c r="D112" s="69">
        <v>2.6756419999999999</v>
      </c>
      <c r="E112" s="69">
        <v>1.025442</v>
      </c>
      <c r="F112" s="43" t="s">
        <v>456</v>
      </c>
      <c r="G112" s="6">
        <v>105</v>
      </c>
      <c r="L112" s="2"/>
      <c r="M112" s="2"/>
    </row>
    <row r="113" spans="1:13" ht="20.100000000000001" customHeight="1" x14ac:dyDescent="0.2">
      <c r="A113" s="7">
        <v>106</v>
      </c>
      <c r="B113" s="23" t="s">
        <v>287</v>
      </c>
      <c r="C113" s="70">
        <v>1.000262</v>
      </c>
      <c r="D113" s="70">
        <v>1.243976</v>
      </c>
      <c r="E113" s="70">
        <v>1.0122370000000001</v>
      </c>
      <c r="F113" s="44" t="s">
        <v>453</v>
      </c>
      <c r="G113" s="7">
        <v>106</v>
      </c>
      <c r="L113" s="2"/>
      <c r="M113" s="2"/>
    </row>
    <row r="114" spans="1:13" ht="20.100000000000001" customHeight="1" x14ac:dyDescent="0.2">
      <c r="A114" s="6">
        <v>107</v>
      </c>
      <c r="B114" s="22" t="s">
        <v>299</v>
      </c>
      <c r="C114" s="69">
        <v>3.5851670000000002</v>
      </c>
      <c r="D114" s="69">
        <v>1.1286769999999999</v>
      </c>
      <c r="E114" s="69">
        <v>1.011199</v>
      </c>
      <c r="F114" s="43" t="s">
        <v>487</v>
      </c>
      <c r="G114" s="6">
        <v>107</v>
      </c>
      <c r="L114" s="2"/>
      <c r="M114" s="2"/>
    </row>
    <row r="115" spans="1:13" ht="20.100000000000001" customHeight="1" x14ac:dyDescent="0.2">
      <c r="A115" s="7">
        <v>108</v>
      </c>
      <c r="B115" s="23" t="s">
        <v>304</v>
      </c>
      <c r="C115" s="70">
        <v>0.92581400000000003</v>
      </c>
      <c r="D115" s="70"/>
      <c r="E115" s="70">
        <v>0.980101</v>
      </c>
      <c r="F115" s="44" t="s">
        <v>474</v>
      </c>
      <c r="G115" s="7">
        <v>108</v>
      </c>
      <c r="L115" s="2"/>
      <c r="M115" s="2"/>
    </row>
    <row r="116" spans="1:13" ht="20.100000000000001" customHeight="1" x14ac:dyDescent="0.2">
      <c r="A116" s="6">
        <v>109</v>
      </c>
      <c r="B116" s="22" t="s">
        <v>337</v>
      </c>
      <c r="C116" s="69">
        <v>0.28637200000000002</v>
      </c>
      <c r="D116" s="69">
        <v>0.76562200000000002</v>
      </c>
      <c r="E116" s="69">
        <v>0.93715899999999996</v>
      </c>
      <c r="F116" s="43" t="s">
        <v>473</v>
      </c>
      <c r="G116" s="6">
        <v>109</v>
      </c>
      <c r="L116" s="2"/>
      <c r="M116" s="2"/>
    </row>
    <row r="117" spans="1:13" ht="20.100000000000001" customHeight="1" x14ac:dyDescent="0.2">
      <c r="A117" s="7">
        <v>110</v>
      </c>
      <c r="B117" s="23" t="s">
        <v>288</v>
      </c>
      <c r="C117" s="70">
        <v>1.156982</v>
      </c>
      <c r="D117" s="70">
        <v>1.2320770000000001</v>
      </c>
      <c r="E117" s="70">
        <v>0.9345</v>
      </c>
      <c r="F117" s="44" t="s">
        <v>459</v>
      </c>
      <c r="G117" s="7">
        <v>110</v>
      </c>
      <c r="L117" s="2"/>
      <c r="M117" s="2"/>
    </row>
    <row r="118" spans="1:13" ht="20.100000000000001" customHeight="1" x14ac:dyDescent="0.2">
      <c r="A118" s="6">
        <v>111</v>
      </c>
      <c r="B118" s="22" t="s">
        <v>609</v>
      </c>
      <c r="C118" s="69"/>
      <c r="D118" s="69"/>
      <c r="E118" s="69">
        <v>0.93355200000000005</v>
      </c>
      <c r="F118" s="43" t="s">
        <v>610</v>
      </c>
      <c r="G118" s="6">
        <v>111</v>
      </c>
      <c r="L118" s="2"/>
      <c r="M118" s="2"/>
    </row>
    <row r="119" spans="1:13" ht="20.100000000000001" customHeight="1" x14ac:dyDescent="0.2">
      <c r="A119" s="7">
        <v>112</v>
      </c>
      <c r="B119" s="23" t="s">
        <v>521</v>
      </c>
      <c r="C119" s="70">
        <v>0.15998799999999999</v>
      </c>
      <c r="D119" s="70"/>
      <c r="E119" s="70">
        <v>0.91798800000000003</v>
      </c>
      <c r="F119" s="44" t="s">
        <v>522</v>
      </c>
      <c r="G119" s="7">
        <v>112</v>
      </c>
      <c r="L119" s="2"/>
      <c r="M119" s="2"/>
    </row>
    <row r="120" spans="1:13" ht="20.100000000000001" customHeight="1" x14ac:dyDescent="0.2">
      <c r="A120" s="6">
        <v>113</v>
      </c>
      <c r="B120" s="22" t="s">
        <v>306</v>
      </c>
      <c r="C120" s="69">
        <v>0.18562400000000001</v>
      </c>
      <c r="D120" s="69">
        <v>0.10023799999999999</v>
      </c>
      <c r="E120" s="69">
        <v>0.89048700000000003</v>
      </c>
      <c r="F120" s="43" t="s">
        <v>502</v>
      </c>
      <c r="G120" s="6">
        <v>113</v>
      </c>
      <c r="L120" s="2"/>
      <c r="M120" s="2"/>
    </row>
    <row r="121" spans="1:13" ht="20.100000000000001" customHeight="1" x14ac:dyDescent="0.2">
      <c r="A121" s="7">
        <v>114</v>
      </c>
      <c r="B121" s="23" t="s">
        <v>332</v>
      </c>
      <c r="C121" s="70">
        <v>2.7002000000000002E-2</v>
      </c>
      <c r="D121" s="70"/>
      <c r="E121" s="70">
        <v>0.87378800000000001</v>
      </c>
      <c r="F121" s="44" t="s">
        <v>486</v>
      </c>
      <c r="G121" s="7">
        <v>114</v>
      </c>
      <c r="L121" s="2"/>
      <c r="M121" s="2"/>
    </row>
    <row r="122" spans="1:13" ht="20.100000000000001" customHeight="1" x14ac:dyDescent="0.2">
      <c r="A122" s="6">
        <v>115</v>
      </c>
      <c r="B122" s="22" t="s">
        <v>335</v>
      </c>
      <c r="C122" s="69">
        <v>0.42012699999999997</v>
      </c>
      <c r="D122" s="69">
        <v>0.84640199999999999</v>
      </c>
      <c r="E122" s="69">
        <v>0.87316700000000003</v>
      </c>
      <c r="F122" s="43" t="s">
        <v>457</v>
      </c>
      <c r="G122" s="6">
        <v>115</v>
      </c>
      <c r="L122" s="2"/>
      <c r="M122" s="2"/>
    </row>
    <row r="123" spans="1:13" ht="20.100000000000001" customHeight="1" x14ac:dyDescent="0.2">
      <c r="A123" s="7">
        <v>116</v>
      </c>
      <c r="B123" s="23" t="s">
        <v>319</v>
      </c>
      <c r="C123" s="70">
        <v>0.99785500000000005</v>
      </c>
      <c r="D123" s="70">
        <v>1.8057380000000001</v>
      </c>
      <c r="E123" s="70">
        <v>0.86308799999999997</v>
      </c>
      <c r="F123" s="44" t="s">
        <v>443</v>
      </c>
      <c r="G123" s="7">
        <v>116</v>
      </c>
      <c r="L123" s="2"/>
      <c r="M123" s="2"/>
    </row>
    <row r="124" spans="1:13" ht="20.100000000000001" customHeight="1" x14ac:dyDescent="0.2">
      <c r="A124" s="6">
        <v>117</v>
      </c>
      <c r="B124" s="22" t="s">
        <v>300</v>
      </c>
      <c r="C124" s="69">
        <v>0.84756399999999998</v>
      </c>
      <c r="D124" s="69">
        <v>1.971346</v>
      </c>
      <c r="E124" s="69">
        <v>0.83529600000000004</v>
      </c>
      <c r="F124" s="43" t="s">
        <v>494</v>
      </c>
      <c r="G124" s="6">
        <v>117</v>
      </c>
      <c r="L124" s="2"/>
      <c r="M124" s="2"/>
    </row>
    <row r="125" spans="1:13" ht="20.100000000000001" customHeight="1" x14ac:dyDescent="0.2">
      <c r="A125" s="7">
        <v>118</v>
      </c>
      <c r="B125" s="23" t="s">
        <v>279</v>
      </c>
      <c r="C125" s="70">
        <v>2.3225859999999998</v>
      </c>
      <c r="D125" s="70">
        <v>1.759952</v>
      </c>
      <c r="E125" s="70">
        <v>0.73846599999999996</v>
      </c>
      <c r="F125" s="44" t="s">
        <v>495</v>
      </c>
      <c r="G125" s="7">
        <v>118</v>
      </c>
      <c r="L125" s="2"/>
      <c r="M125" s="2"/>
    </row>
    <row r="126" spans="1:13" ht="20.100000000000001" customHeight="1" x14ac:dyDescent="0.2">
      <c r="A126" s="6">
        <v>119</v>
      </c>
      <c r="B126" s="22" t="s">
        <v>525</v>
      </c>
      <c r="C126" s="69">
        <v>0.34100000000000003</v>
      </c>
      <c r="D126" s="69">
        <v>0.25687500000000002</v>
      </c>
      <c r="E126" s="69">
        <v>0.70469499999999996</v>
      </c>
      <c r="F126" s="43" t="s">
        <v>528</v>
      </c>
      <c r="G126" s="6">
        <v>119</v>
      </c>
      <c r="L126" s="2"/>
      <c r="M126" s="2"/>
    </row>
    <row r="127" spans="1:13" ht="20.100000000000001" customHeight="1" x14ac:dyDescent="0.2">
      <c r="A127" s="7">
        <v>120</v>
      </c>
      <c r="B127" s="23" t="s">
        <v>321</v>
      </c>
      <c r="C127" s="70">
        <v>0.51112400000000002</v>
      </c>
      <c r="D127" s="70">
        <v>0.27196900000000002</v>
      </c>
      <c r="E127" s="70">
        <v>0.68659199999999998</v>
      </c>
      <c r="F127" s="44" t="s">
        <v>483</v>
      </c>
      <c r="G127" s="7">
        <v>120</v>
      </c>
      <c r="L127" s="2"/>
      <c r="M127" s="2"/>
    </row>
    <row r="128" spans="1:13" ht="20.100000000000001" customHeight="1" x14ac:dyDescent="0.2">
      <c r="A128" s="6">
        <v>121</v>
      </c>
      <c r="B128" s="22" t="s">
        <v>363</v>
      </c>
      <c r="C128" s="69">
        <v>0.54775399999999996</v>
      </c>
      <c r="D128" s="69">
        <v>0.33507500000000001</v>
      </c>
      <c r="E128" s="69">
        <v>0.62062499999999998</v>
      </c>
      <c r="F128" s="43" t="s">
        <v>476</v>
      </c>
      <c r="G128" s="6">
        <v>121</v>
      </c>
      <c r="L128" s="2"/>
      <c r="M128" s="2"/>
    </row>
    <row r="129" spans="1:13" ht="20.100000000000001" customHeight="1" x14ac:dyDescent="0.2">
      <c r="A129" s="7">
        <v>122</v>
      </c>
      <c r="B129" s="23" t="s">
        <v>564</v>
      </c>
      <c r="C129" s="70">
        <v>0.36176999999999998</v>
      </c>
      <c r="D129" s="70">
        <v>0.385187</v>
      </c>
      <c r="E129" s="70">
        <v>0.55523699999999998</v>
      </c>
      <c r="F129" s="44" t="s">
        <v>565</v>
      </c>
      <c r="G129" s="7">
        <v>122</v>
      </c>
      <c r="L129" s="2"/>
      <c r="M129" s="2"/>
    </row>
    <row r="130" spans="1:13" ht="20.100000000000001" customHeight="1" x14ac:dyDescent="0.2">
      <c r="A130" s="6">
        <v>123</v>
      </c>
      <c r="B130" s="22" t="s">
        <v>541</v>
      </c>
      <c r="C130" s="69"/>
      <c r="D130" s="69">
        <v>0.11787</v>
      </c>
      <c r="E130" s="69">
        <v>0.53735599999999994</v>
      </c>
      <c r="F130" s="43" t="s">
        <v>542</v>
      </c>
      <c r="G130" s="6">
        <v>123</v>
      </c>
      <c r="L130" s="2"/>
      <c r="M130" s="2"/>
    </row>
    <row r="131" spans="1:13" ht="20.100000000000001" customHeight="1" x14ac:dyDescent="0.2">
      <c r="A131" s="7">
        <v>124</v>
      </c>
      <c r="B131" s="23" t="s">
        <v>325</v>
      </c>
      <c r="C131" s="70">
        <v>0.236653</v>
      </c>
      <c r="D131" s="70">
        <v>2.2028460000000001</v>
      </c>
      <c r="E131" s="70">
        <v>0.48241200000000001</v>
      </c>
      <c r="F131" s="44" t="s">
        <v>485</v>
      </c>
      <c r="G131" s="7">
        <v>124</v>
      </c>
      <c r="L131" s="2"/>
      <c r="M131" s="2"/>
    </row>
    <row r="132" spans="1:13" ht="20.100000000000001" customHeight="1" x14ac:dyDescent="0.2">
      <c r="A132" s="6">
        <v>125</v>
      </c>
      <c r="B132" s="22" t="s">
        <v>537</v>
      </c>
      <c r="C132" s="69">
        <v>1.3376250000000001</v>
      </c>
      <c r="D132" s="69">
        <v>2.2999879999999999</v>
      </c>
      <c r="E132" s="69">
        <v>0.39816400000000002</v>
      </c>
      <c r="F132" s="43" t="s">
        <v>538</v>
      </c>
      <c r="G132" s="6">
        <v>125</v>
      </c>
      <c r="L132" s="2"/>
      <c r="M132" s="2"/>
    </row>
    <row r="133" spans="1:13" ht="20.100000000000001" customHeight="1" x14ac:dyDescent="0.2">
      <c r="A133" s="7">
        <v>126</v>
      </c>
      <c r="B133" s="23" t="s">
        <v>611</v>
      </c>
      <c r="C133" s="70">
        <v>0.32067699999999999</v>
      </c>
      <c r="D133" s="70"/>
      <c r="E133" s="70">
        <v>0.38250000000000001</v>
      </c>
      <c r="F133" s="44" t="s">
        <v>612</v>
      </c>
      <c r="G133" s="7">
        <v>126</v>
      </c>
      <c r="L133" s="2"/>
      <c r="M133" s="2"/>
    </row>
    <row r="134" spans="1:13" ht="20.100000000000001" customHeight="1" x14ac:dyDescent="0.2">
      <c r="A134" s="6">
        <v>127</v>
      </c>
      <c r="B134" s="22" t="s">
        <v>533</v>
      </c>
      <c r="C134" s="69"/>
      <c r="D134" s="69">
        <v>0.39488699999999999</v>
      </c>
      <c r="E134" s="69">
        <v>0.37591200000000002</v>
      </c>
      <c r="F134" s="43" t="s">
        <v>534</v>
      </c>
      <c r="G134" s="6">
        <v>127</v>
      </c>
      <c r="L134" s="2"/>
      <c r="M134" s="2"/>
    </row>
    <row r="135" spans="1:13" ht="20.100000000000001" customHeight="1" x14ac:dyDescent="0.2">
      <c r="A135" s="7">
        <v>128</v>
      </c>
      <c r="B135" s="23" t="s">
        <v>255</v>
      </c>
      <c r="C135" s="70">
        <v>2.1083699999999999</v>
      </c>
      <c r="D135" s="70">
        <v>1.5790740000000001</v>
      </c>
      <c r="E135" s="70">
        <v>0.35220600000000002</v>
      </c>
      <c r="F135" s="44" t="s">
        <v>455</v>
      </c>
      <c r="G135" s="7">
        <v>128</v>
      </c>
      <c r="L135" s="2"/>
      <c r="M135" s="2"/>
    </row>
    <row r="136" spans="1:13" ht="20.100000000000001" customHeight="1" x14ac:dyDescent="0.2">
      <c r="A136" s="6">
        <v>129</v>
      </c>
      <c r="B136" s="22" t="s">
        <v>301</v>
      </c>
      <c r="C136" s="69">
        <v>1.2524489999999999</v>
      </c>
      <c r="D136" s="69">
        <v>0.354966</v>
      </c>
      <c r="E136" s="69">
        <v>0.33100000000000002</v>
      </c>
      <c r="F136" s="43" t="s">
        <v>482</v>
      </c>
      <c r="G136" s="6">
        <v>129</v>
      </c>
      <c r="L136" s="2"/>
      <c r="M136" s="2"/>
    </row>
    <row r="137" spans="1:13" ht="20.100000000000001" customHeight="1" x14ac:dyDescent="0.2">
      <c r="A137" s="7">
        <v>130</v>
      </c>
      <c r="B137" s="23" t="s">
        <v>562</v>
      </c>
      <c r="C137" s="70"/>
      <c r="D137" s="70">
        <v>3.201746</v>
      </c>
      <c r="E137" s="70">
        <v>0.31788300000000003</v>
      </c>
      <c r="F137" s="44" t="s">
        <v>563</v>
      </c>
      <c r="G137" s="7">
        <v>130</v>
      </c>
      <c r="L137" s="2"/>
      <c r="M137" s="2"/>
    </row>
    <row r="138" spans="1:13" ht="20.100000000000001" customHeight="1" x14ac:dyDescent="0.2">
      <c r="A138" s="6">
        <v>131</v>
      </c>
      <c r="B138" s="22" t="s">
        <v>298</v>
      </c>
      <c r="C138" s="69">
        <v>0.28030500000000003</v>
      </c>
      <c r="D138" s="69">
        <v>0.31810699999999997</v>
      </c>
      <c r="E138" s="69">
        <v>0.312583</v>
      </c>
      <c r="F138" s="43" t="s">
        <v>496</v>
      </c>
      <c r="G138" s="6">
        <v>131</v>
      </c>
      <c r="L138" s="2"/>
      <c r="M138" s="2"/>
    </row>
    <row r="139" spans="1:13" ht="20.100000000000001" customHeight="1" x14ac:dyDescent="0.2">
      <c r="A139" s="7">
        <v>132</v>
      </c>
      <c r="B139" s="23" t="s">
        <v>549</v>
      </c>
      <c r="C139" s="70"/>
      <c r="D139" s="70"/>
      <c r="E139" s="70">
        <v>0.3</v>
      </c>
      <c r="F139" s="44" t="s">
        <v>550</v>
      </c>
      <c r="G139" s="7">
        <v>132</v>
      </c>
      <c r="L139" s="2"/>
      <c r="M139" s="2"/>
    </row>
    <row r="140" spans="1:13" ht="20.100000000000001" customHeight="1" x14ac:dyDescent="0.2">
      <c r="A140" s="6">
        <v>133</v>
      </c>
      <c r="B140" s="22" t="s">
        <v>307</v>
      </c>
      <c r="C140" s="69">
        <v>1.4067190000000001</v>
      </c>
      <c r="D140" s="69">
        <v>0.244893</v>
      </c>
      <c r="E140" s="69">
        <v>0.27647899999999997</v>
      </c>
      <c r="F140" s="43" t="s">
        <v>469</v>
      </c>
      <c r="G140" s="6">
        <v>133</v>
      </c>
      <c r="L140" s="2"/>
      <c r="M140" s="2"/>
    </row>
    <row r="141" spans="1:13" ht="20.100000000000001" customHeight="1" x14ac:dyDescent="0.2">
      <c r="A141" s="7">
        <v>134</v>
      </c>
      <c r="B141" s="23" t="s">
        <v>305</v>
      </c>
      <c r="C141" s="70">
        <v>3.954E-3</v>
      </c>
      <c r="D141" s="70">
        <v>0.74245499999999998</v>
      </c>
      <c r="E141" s="70">
        <v>0.23636599999999999</v>
      </c>
      <c r="F141" s="44" t="s">
        <v>493</v>
      </c>
      <c r="G141" s="7">
        <v>134</v>
      </c>
      <c r="L141" s="2"/>
      <c r="M141" s="2"/>
    </row>
    <row r="142" spans="1:13" ht="20.100000000000001" customHeight="1" x14ac:dyDescent="0.2">
      <c r="A142" s="6">
        <v>135</v>
      </c>
      <c r="B142" s="22" t="s">
        <v>519</v>
      </c>
      <c r="C142" s="69">
        <v>1E-3</v>
      </c>
      <c r="D142" s="69">
        <v>0.20699999999999999</v>
      </c>
      <c r="E142" s="69">
        <v>0.23369999999999999</v>
      </c>
      <c r="F142" s="43" t="s">
        <v>520</v>
      </c>
      <c r="G142" s="6">
        <v>135</v>
      </c>
      <c r="L142" s="2"/>
      <c r="M142" s="2"/>
    </row>
    <row r="143" spans="1:13" ht="20.100000000000001" customHeight="1" x14ac:dyDescent="0.2">
      <c r="A143" s="7">
        <v>136</v>
      </c>
      <c r="B143" s="23" t="s">
        <v>328</v>
      </c>
      <c r="C143" s="70"/>
      <c r="D143" s="70">
        <v>0.13713900000000001</v>
      </c>
      <c r="E143" s="70">
        <v>0.181756</v>
      </c>
      <c r="F143" s="44" t="s">
        <v>505</v>
      </c>
      <c r="G143" s="7">
        <v>136</v>
      </c>
      <c r="L143" s="2"/>
      <c r="M143" s="2"/>
    </row>
    <row r="144" spans="1:13" ht="20.100000000000001" customHeight="1" x14ac:dyDescent="0.2">
      <c r="A144" s="6">
        <v>137</v>
      </c>
      <c r="B144" s="22" t="s">
        <v>297</v>
      </c>
      <c r="C144" s="69">
        <v>1.3581620000000001</v>
      </c>
      <c r="D144" s="69">
        <v>1.2558819999999999</v>
      </c>
      <c r="E144" s="69">
        <v>0.17916000000000001</v>
      </c>
      <c r="F144" s="43" t="s">
        <v>470</v>
      </c>
      <c r="G144" s="6">
        <v>137</v>
      </c>
      <c r="L144" s="2"/>
      <c r="M144" s="2"/>
    </row>
    <row r="145" spans="1:13" ht="20.100000000000001" customHeight="1" x14ac:dyDescent="0.2">
      <c r="A145" s="7">
        <v>138</v>
      </c>
      <c r="B145" s="23" t="s">
        <v>330</v>
      </c>
      <c r="C145" s="70">
        <v>0.49917699999999998</v>
      </c>
      <c r="D145" s="70">
        <v>2.498237</v>
      </c>
      <c r="E145" s="70">
        <v>0.124735</v>
      </c>
      <c r="F145" s="44" t="s">
        <v>449</v>
      </c>
      <c r="G145" s="7">
        <v>138</v>
      </c>
      <c r="L145" s="2"/>
      <c r="M145" s="2"/>
    </row>
    <row r="146" spans="1:13" ht="20.100000000000001" customHeight="1" x14ac:dyDescent="0.2">
      <c r="A146" s="6">
        <v>139</v>
      </c>
      <c r="B146" s="22" t="s">
        <v>320</v>
      </c>
      <c r="C146" s="69">
        <v>0.25522800000000001</v>
      </c>
      <c r="D146" s="69">
        <v>2E-3</v>
      </c>
      <c r="E146" s="69">
        <v>0.113288</v>
      </c>
      <c r="F146" s="43" t="s">
        <v>499</v>
      </c>
      <c r="G146" s="6">
        <v>139</v>
      </c>
      <c r="L146" s="2"/>
      <c r="M146" s="2"/>
    </row>
    <row r="147" spans="1:13" ht="20.100000000000001" customHeight="1" x14ac:dyDescent="0.2">
      <c r="A147" s="7">
        <v>140</v>
      </c>
      <c r="B147" s="23" t="s">
        <v>539</v>
      </c>
      <c r="C147" s="70"/>
      <c r="D147" s="70">
        <v>0.14368</v>
      </c>
      <c r="E147" s="70">
        <v>0.11129699999999999</v>
      </c>
      <c r="F147" s="44" t="s">
        <v>540</v>
      </c>
      <c r="G147" s="7">
        <v>140</v>
      </c>
      <c r="L147" s="2"/>
      <c r="M147" s="2"/>
    </row>
    <row r="148" spans="1:13" ht="20.100000000000001" customHeight="1" x14ac:dyDescent="0.2">
      <c r="A148" s="6">
        <v>141</v>
      </c>
      <c r="B148" s="22" t="s">
        <v>329</v>
      </c>
      <c r="C148" s="69"/>
      <c r="D148" s="69">
        <v>0.26024999999999998</v>
      </c>
      <c r="E148" s="69">
        <v>9.2065999999999995E-2</v>
      </c>
      <c r="F148" s="43" t="s">
        <v>500</v>
      </c>
      <c r="G148" s="6">
        <v>141</v>
      </c>
      <c r="L148" s="2"/>
      <c r="M148" s="2"/>
    </row>
    <row r="149" spans="1:13" ht="20.100000000000001" customHeight="1" x14ac:dyDescent="0.2">
      <c r="A149" s="7">
        <v>142</v>
      </c>
      <c r="B149" s="87" t="s">
        <v>524</v>
      </c>
      <c r="C149" s="88">
        <v>9.1340000000000005E-2</v>
      </c>
      <c r="D149" s="88">
        <v>0.46350000000000002</v>
      </c>
      <c r="E149" s="88">
        <v>9.1149999999999995E-2</v>
      </c>
      <c r="F149" s="89" t="s">
        <v>527</v>
      </c>
      <c r="G149" s="7">
        <v>142</v>
      </c>
      <c r="L149" s="2"/>
      <c r="M149" s="2"/>
    </row>
    <row r="150" spans="1:13" ht="20.100000000000001" customHeight="1" x14ac:dyDescent="0.2">
      <c r="A150" s="6">
        <v>143</v>
      </c>
      <c r="B150" s="22" t="s">
        <v>282</v>
      </c>
      <c r="C150" s="69">
        <v>5.2630999999999997E-2</v>
      </c>
      <c r="D150" s="69">
        <v>8.9250000000000006E-3</v>
      </c>
      <c r="E150" s="69">
        <v>6.9544999999999996E-2</v>
      </c>
      <c r="F150" s="43" t="s">
        <v>501</v>
      </c>
      <c r="G150" s="6">
        <v>143</v>
      </c>
      <c r="L150" s="2"/>
      <c r="M150" s="2"/>
    </row>
    <row r="151" spans="1:13" ht="20.100000000000001" customHeight="1" x14ac:dyDescent="0.2">
      <c r="A151" s="7">
        <v>144</v>
      </c>
      <c r="B151" s="87" t="s">
        <v>309</v>
      </c>
      <c r="C151" s="88">
        <v>0.48670200000000002</v>
      </c>
      <c r="D151" s="88">
        <v>0.30125999999999997</v>
      </c>
      <c r="E151" s="88">
        <v>6.7000000000000004E-2</v>
      </c>
      <c r="F151" s="89" t="s">
        <v>464</v>
      </c>
      <c r="G151" s="7">
        <v>144</v>
      </c>
      <c r="L151" s="2"/>
      <c r="M151" s="2"/>
    </row>
    <row r="152" spans="1:13" ht="20.100000000000001" customHeight="1" x14ac:dyDescent="0.2">
      <c r="A152" s="6">
        <v>145</v>
      </c>
      <c r="B152" s="22" t="s">
        <v>568</v>
      </c>
      <c r="C152" s="69">
        <v>0.227468</v>
      </c>
      <c r="D152" s="69">
        <v>0.201206</v>
      </c>
      <c r="E152" s="69">
        <v>5.5655000000000003E-2</v>
      </c>
      <c r="F152" s="43" t="s">
        <v>569</v>
      </c>
      <c r="G152" s="6">
        <v>145</v>
      </c>
      <c r="L152" s="2"/>
      <c r="M152" s="2"/>
    </row>
    <row r="153" spans="1:13" ht="20.100000000000001" customHeight="1" x14ac:dyDescent="0.2">
      <c r="A153" s="7">
        <v>146</v>
      </c>
      <c r="B153" s="87" t="s">
        <v>566</v>
      </c>
      <c r="C153" s="88"/>
      <c r="D153" s="88">
        <v>0.29801100000000003</v>
      </c>
      <c r="E153" s="88">
        <v>0.05</v>
      </c>
      <c r="F153" s="89" t="s">
        <v>567</v>
      </c>
      <c r="G153" s="7">
        <v>146</v>
      </c>
      <c r="L153" s="2"/>
      <c r="M153" s="2"/>
    </row>
    <row r="154" spans="1:13" ht="20.100000000000001" customHeight="1" thickBot="1" x14ac:dyDescent="0.25">
      <c r="A154" s="6"/>
      <c r="B154" s="22" t="s">
        <v>311</v>
      </c>
      <c r="C154" s="69">
        <v>528.37420000000009</v>
      </c>
      <c r="D154" s="69">
        <v>6.0470830000000007</v>
      </c>
      <c r="E154" s="69">
        <v>0.14989699999999997</v>
      </c>
      <c r="F154" s="43" t="s">
        <v>195</v>
      </c>
      <c r="G154" s="6"/>
      <c r="L154" s="2"/>
      <c r="M154" s="2"/>
    </row>
    <row r="155" spans="1:13" ht="20.100000000000001" customHeight="1" thickBot="1" x14ac:dyDescent="0.25">
      <c r="A155" s="18"/>
      <c r="B155" s="42" t="s">
        <v>92</v>
      </c>
      <c r="C155" s="71">
        <f>SUM(C8:C154)</f>
        <v>15894.019930000002</v>
      </c>
      <c r="D155" s="71">
        <f>SUM(D8:D154)</f>
        <v>18024.028588999987</v>
      </c>
      <c r="E155" s="71">
        <f>SUM(E8:E154)</f>
        <v>18620.548538999999</v>
      </c>
      <c r="F155" s="46" t="s">
        <v>1</v>
      </c>
      <c r="G155" s="21"/>
      <c r="L155" s="2"/>
      <c r="M155" s="2"/>
    </row>
    <row r="156" spans="1:13" ht="19.5" customHeight="1" x14ac:dyDescent="0.2">
      <c r="A156" s="1"/>
      <c r="B156" s="1"/>
      <c r="C156" s="57"/>
      <c r="D156" s="57"/>
      <c r="E156" s="57"/>
      <c r="F156" s="1"/>
      <c r="G156" s="1"/>
      <c r="L156" s="2"/>
      <c r="M156" s="2"/>
    </row>
    <row r="157" spans="1:13" ht="17.25" customHeight="1" x14ac:dyDescent="0.2">
      <c r="A157" s="1"/>
      <c r="B157" s="1"/>
      <c r="C157" s="1"/>
      <c r="D157" s="1"/>
      <c r="E157" s="1"/>
      <c r="F157" s="1"/>
      <c r="G157" s="1"/>
      <c r="L157" s="2"/>
      <c r="M157" s="2"/>
    </row>
    <row r="158" spans="1:13" ht="17.25" customHeight="1" x14ac:dyDescent="0.2">
      <c r="A158" s="1"/>
      <c r="B158" s="1"/>
      <c r="C158" s="57"/>
      <c r="D158" s="57"/>
      <c r="E158" s="1"/>
      <c r="F158" s="1"/>
      <c r="G158" s="1"/>
      <c r="L158" s="2"/>
      <c r="M158" s="2"/>
    </row>
    <row r="159" spans="1:13" ht="17.25" customHeight="1" x14ac:dyDescent="0.2">
      <c r="A159" s="1"/>
      <c r="B159" s="1"/>
      <c r="C159" s="1"/>
      <c r="D159" s="1"/>
      <c r="E159" s="1"/>
      <c r="F159" s="1"/>
      <c r="G159" s="1"/>
      <c r="L159" s="2"/>
      <c r="M159" s="2"/>
    </row>
    <row r="160" spans="1:13" ht="17.25" customHeight="1" x14ac:dyDescent="0.2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17.25" customHeight="1" x14ac:dyDescent="0.2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17.25" customHeight="1" x14ac:dyDescent="0.2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17.25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17.25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17.25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17.25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17.25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17.25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17.25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17.25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17.25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17.25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17.25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17.25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17.25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17.25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17.25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17.25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17.25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17.25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17.25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17.25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17.25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17.25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17.25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17.25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17.25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17.25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17.25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17.25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17.25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17.25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17.25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17.25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17.25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17.25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17.25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17.25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17.25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17.25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17.25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17.25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17.25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17.25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17.25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17.25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17.25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17.25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17.25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17.25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17.25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17.25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17.25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17.25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17.25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17.25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17.25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17.25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17.25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17.25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17.25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17.25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17.25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17.25" customHeight="1" x14ac:dyDescent="0.2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17.25" customHeight="1" x14ac:dyDescent="0.2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17.25" customHeight="1" x14ac:dyDescent="0.2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17.25" customHeight="1" x14ac:dyDescent="0.2">
      <c r="A227" s="1"/>
      <c r="B227" s="1"/>
      <c r="C227" s="1"/>
      <c r="D227" s="1"/>
      <c r="E227" s="1"/>
      <c r="F227" s="1"/>
      <c r="G227" s="1"/>
      <c r="L227" s="2"/>
      <c r="M227" s="2"/>
    </row>
    <row r="228" spans="1:13" ht="17.25" customHeight="1" x14ac:dyDescent="0.2">
      <c r="A228" s="1"/>
      <c r="B228" s="1"/>
      <c r="C228" s="1"/>
      <c r="D228" s="1"/>
      <c r="E228" s="1"/>
      <c r="F228" s="1"/>
      <c r="G228" s="1"/>
      <c r="L228" s="2"/>
      <c r="M228" s="2"/>
    </row>
    <row r="229" spans="1:13" ht="17.25" customHeight="1" x14ac:dyDescent="0.2">
      <c r="A229" s="1"/>
      <c r="B229" s="1"/>
      <c r="C229" s="1"/>
      <c r="D229" s="1"/>
      <c r="E229" s="1"/>
      <c r="F229" s="1"/>
      <c r="G229" s="1"/>
      <c r="L229" s="2"/>
      <c r="M229" s="2"/>
    </row>
    <row r="230" spans="1:13" ht="17.25" customHeight="1" x14ac:dyDescent="0.2">
      <c r="A230" s="1"/>
      <c r="B230" s="1"/>
      <c r="C230" s="1"/>
      <c r="D230" s="1"/>
      <c r="E230" s="1"/>
      <c r="F230" s="1"/>
      <c r="G230" s="1"/>
      <c r="L230" s="2"/>
      <c r="M230" s="2"/>
    </row>
    <row r="231" spans="1:13" ht="17.25" customHeight="1" x14ac:dyDescent="0.2">
      <c r="L231" s="2"/>
      <c r="M231" s="2"/>
    </row>
    <row r="232" spans="1:13" ht="17.25" customHeight="1" x14ac:dyDescent="0.2"/>
    <row r="233" spans="1:13" ht="17.25" customHeight="1" x14ac:dyDescent="0.2"/>
    <row r="234" spans="1:13" ht="17.25" customHeight="1" x14ac:dyDescent="0.2"/>
    <row r="235" spans="1:13" ht="17.25" customHeight="1" x14ac:dyDescent="0.2"/>
    <row r="236" spans="1:13" ht="17.25" customHeight="1" x14ac:dyDescent="0.2"/>
    <row r="237" spans="1:13" ht="17.25" customHeight="1" x14ac:dyDescent="0.2"/>
    <row r="238" spans="1:13" ht="17.25" customHeight="1" x14ac:dyDescent="0.2"/>
    <row r="239" spans="1:13" ht="17.25" customHeight="1" x14ac:dyDescent="0.2"/>
    <row r="240" spans="1:13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>
      <selection activeCell="J18" sqref="J18"/>
    </sheetView>
  </sheetViews>
  <sheetFormatPr defaultColWidth="8.625" defaultRowHeight="18" customHeight="1" x14ac:dyDescent="0.2"/>
  <cols>
    <col min="1" max="1" width="18.375" style="2" customWidth="1"/>
    <col min="2" max="2" width="11.875" style="2" customWidth="1"/>
    <col min="3" max="3" width="11.875" style="2" bestFit="1" customWidth="1"/>
    <col min="4" max="4" width="25.62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6" ht="18" customHeight="1" x14ac:dyDescent="0.2">
      <c r="F1" s="81" t="s">
        <v>91</v>
      </c>
    </row>
    <row r="2" spans="1:6" ht="45" customHeight="1" x14ac:dyDescent="0.2">
      <c r="E2" s="32"/>
    </row>
    <row r="3" spans="1:6" ht="30" customHeight="1" x14ac:dyDescent="0.2">
      <c r="A3" s="112" t="s">
        <v>114</v>
      </c>
      <c r="B3" s="112"/>
      <c r="C3" s="112"/>
      <c r="D3" s="112"/>
    </row>
    <row r="4" spans="1:6" ht="30" customHeight="1" x14ac:dyDescent="0.2">
      <c r="A4" s="112" t="s">
        <v>113</v>
      </c>
      <c r="B4" s="112"/>
      <c r="C4" s="112"/>
      <c r="D4" s="112"/>
    </row>
    <row r="5" spans="1:6" ht="18" customHeight="1" x14ac:dyDescent="0.2">
      <c r="A5" s="4" t="s">
        <v>17</v>
      </c>
      <c r="B5" s="110" t="s">
        <v>64</v>
      </c>
      <c r="C5" s="111"/>
      <c r="D5" s="4" t="s">
        <v>18</v>
      </c>
    </row>
    <row r="6" spans="1:6" ht="18" customHeight="1" x14ac:dyDescent="0.2">
      <c r="A6" s="4" t="s">
        <v>19</v>
      </c>
      <c r="B6" s="110" t="s">
        <v>65</v>
      </c>
      <c r="C6" s="111"/>
      <c r="D6" s="5" t="s">
        <v>90</v>
      </c>
    </row>
    <row r="7" spans="1:6" ht="18" customHeight="1" x14ac:dyDescent="0.2">
      <c r="A7" s="6">
        <v>2016</v>
      </c>
      <c r="B7" s="35" t="s">
        <v>87</v>
      </c>
      <c r="C7" s="36" t="s">
        <v>77</v>
      </c>
      <c r="D7" s="48">
        <v>40416.666037000003</v>
      </c>
    </row>
    <row r="8" spans="1:6" ht="18" customHeight="1" x14ac:dyDescent="0.2">
      <c r="A8" s="113">
        <v>2017</v>
      </c>
      <c r="B8" s="37" t="s">
        <v>78</v>
      </c>
      <c r="C8" s="38" t="s">
        <v>66</v>
      </c>
      <c r="D8" s="49">
        <v>45016.599524999998</v>
      </c>
    </row>
    <row r="9" spans="1:6" ht="18" customHeight="1" x14ac:dyDescent="0.2">
      <c r="A9" s="114"/>
      <c r="B9" s="35" t="s">
        <v>79</v>
      </c>
      <c r="C9" s="36" t="s">
        <v>67</v>
      </c>
      <c r="D9" s="48">
        <v>39202.169928000003</v>
      </c>
    </row>
    <row r="10" spans="1:6" ht="18" customHeight="1" x14ac:dyDescent="0.2">
      <c r="A10" s="114"/>
      <c r="B10" s="37" t="s">
        <v>80</v>
      </c>
      <c r="C10" s="38" t="s">
        <v>68</v>
      </c>
      <c r="D10" s="49">
        <v>41339.725128999999</v>
      </c>
    </row>
    <row r="11" spans="1:6" ht="18" customHeight="1" x14ac:dyDescent="0.2">
      <c r="A11" s="114"/>
      <c r="B11" s="35" t="s">
        <v>81</v>
      </c>
      <c r="C11" s="36" t="s">
        <v>69</v>
      </c>
      <c r="D11" s="48">
        <v>44171.214443999997</v>
      </c>
    </row>
    <row r="12" spans="1:6" ht="18" customHeight="1" x14ac:dyDescent="0.2">
      <c r="A12" s="114"/>
      <c r="B12" s="37" t="s">
        <v>82</v>
      </c>
      <c r="C12" s="38" t="s">
        <v>70</v>
      </c>
      <c r="D12" s="49">
        <v>46707.006119999998</v>
      </c>
    </row>
    <row r="13" spans="1:6" ht="18" customHeight="1" x14ac:dyDescent="0.2">
      <c r="A13" s="114"/>
      <c r="B13" s="35" t="s">
        <v>88</v>
      </c>
      <c r="C13" s="36" t="s">
        <v>71</v>
      </c>
      <c r="D13" s="48">
        <v>35069.736106999997</v>
      </c>
    </row>
    <row r="14" spans="1:6" ht="18" customHeight="1" x14ac:dyDescent="0.2">
      <c r="A14" s="114"/>
      <c r="B14" s="37" t="s">
        <v>89</v>
      </c>
      <c r="C14" s="38" t="s">
        <v>72</v>
      </c>
      <c r="D14" s="49">
        <v>44841.566430999999</v>
      </c>
    </row>
    <row r="15" spans="1:6" ht="18" customHeight="1" x14ac:dyDescent="0.2">
      <c r="A15" s="114"/>
      <c r="B15" s="35" t="s">
        <v>83</v>
      </c>
      <c r="C15" s="36" t="s">
        <v>73</v>
      </c>
      <c r="D15" s="48">
        <v>38091.314091</v>
      </c>
    </row>
    <row r="16" spans="1:6" ht="18" customHeight="1" x14ac:dyDescent="0.2">
      <c r="A16" s="114"/>
      <c r="B16" s="37" t="s">
        <v>84</v>
      </c>
      <c r="C16" s="38" t="s">
        <v>74</v>
      </c>
      <c r="D16" s="49">
        <v>31523.098265000001</v>
      </c>
    </row>
    <row r="17" spans="1:4" ht="18" customHeight="1" x14ac:dyDescent="0.2">
      <c r="A17" s="114"/>
      <c r="B17" s="35" t="s">
        <v>85</v>
      </c>
      <c r="C17" s="36" t="s">
        <v>75</v>
      </c>
      <c r="D17" s="48">
        <v>43881.617016999997</v>
      </c>
    </row>
    <row r="18" spans="1:4" ht="18" customHeight="1" x14ac:dyDescent="0.2">
      <c r="A18" s="114"/>
      <c r="B18" s="37" t="s">
        <v>86</v>
      </c>
      <c r="C18" s="38" t="s">
        <v>76</v>
      </c>
      <c r="D18" s="49">
        <v>38839.598361999997</v>
      </c>
    </row>
    <row r="19" spans="1:4" ht="18" customHeight="1" thickBot="1" x14ac:dyDescent="0.25">
      <c r="A19" s="115"/>
      <c r="B19" s="39" t="s">
        <v>87</v>
      </c>
      <c r="C19" s="40" t="s">
        <v>77</v>
      </c>
      <c r="D19" s="50">
        <v>39348.997271</v>
      </c>
    </row>
    <row r="21" spans="1:4" ht="18" customHeight="1" x14ac:dyDescent="0.2">
      <c r="D21" s="58"/>
    </row>
  </sheetData>
  <mergeCells count="5">
    <mergeCell ref="A3:D3"/>
    <mergeCell ref="A4:D4"/>
    <mergeCell ref="B5:C5"/>
    <mergeCell ref="B6:C6"/>
    <mergeCell ref="A8:A19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B64" sqref="B64"/>
    </sheetView>
  </sheetViews>
  <sheetFormatPr defaultColWidth="8.625" defaultRowHeight="18" customHeight="1" x14ac:dyDescent="0.2"/>
  <cols>
    <col min="1" max="1" width="7.125" style="2" bestFit="1" customWidth="1"/>
    <col min="2" max="2" width="32.62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81" t="s">
        <v>91</v>
      </c>
    </row>
    <row r="2" spans="1:13" ht="42.75" customHeight="1" x14ac:dyDescent="0.2"/>
    <row r="3" spans="1:13" ht="23.25" customHeight="1" x14ac:dyDescent="0.2">
      <c r="A3" s="119" t="s">
        <v>115</v>
      </c>
      <c r="B3" s="119"/>
      <c r="C3" s="119"/>
      <c r="D3" s="119"/>
      <c r="E3" s="119"/>
      <c r="F3" s="119"/>
      <c r="G3" s="119"/>
      <c r="L3" s="2"/>
      <c r="M3" s="2"/>
    </row>
    <row r="4" spans="1:13" ht="23.25" customHeight="1" x14ac:dyDescent="0.2">
      <c r="A4" s="119" t="s">
        <v>50</v>
      </c>
      <c r="B4" s="119"/>
      <c r="C4" s="119"/>
      <c r="D4" s="119"/>
      <c r="E4" s="119"/>
      <c r="F4" s="119"/>
      <c r="G4" s="119"/>
      <c r="L4" s="2"/>
      <c r="M4" s="2"/>
    </row>
    <row r="5" spans="1:13" ht="18" customHeight="1" x14ac:dyDescent="0.2">
      <c r="A5" s="111" t="s">
        <v>20</v>
      </c>
      <c r="B5" s="120" t="s">
        <v>22</v>
      </c>
      <c r="C5" s="56" t="s">
        <v>606</v>
      </c>
      <c r="D5" s="56" t="s">
        <v>555</v>
      </c>
      <c r="E5" s="56" t="s">
        <v>606</v>
      </c>
      <c r="F5" s="121" t="s">
        <v>21</v>
      </c>
      <c r="G5" s="122" t="s">
        <v>96</v>
      </c>
      <c r="L5" s="2"/>
      <c r="M5" s="2"/>
    </row>
    <row r="6" spans="1:13" ht="18" customHeight="1" x14ac:dyDescent="0.2">
      <c r="A6" s="111"/>
      <c r="B6" s="120"/>
      <c r="C6" s="68">
        <v>2016</v>
      </c>
      <c r="D6" s="68">
        <v>2017</v>
      </c>
      <c r="E6" s="68">
        <v>2017</v>
      </c>
      <c r="F6" s="121"/>
      <c r="G6" s="122"/>
      <c r="L6" s="2"/>
      <c r="M6" s="2"/>
    </row>
    <row r="7" spans="1:13" ht="18" customHeight="1" x14ac:dyDescent="0.2">
      <c r="A7" s="111"/>
      <c r="B7" s="120"/>
      <c r="C7" s="116" t="s">
        <v>93</v>
      </c>
      <c r="D7" s="117"/>
      <c r="E7" s="118"/>
      <c r="F7" s="121"/>
      <c r="G7" s="122"/>
      <c r="L7" s="2"/>
      <c r="M7" s="2"/>
    </row>
    <row r="8" spans="1:13" ht="25.5" customHeight="1" x14ac:dyDescent="0.2">
      <c r="A8" s="6">
        <v>1</v>
      </c>
      <c r="B8" s="8" t="s">
        <v>590</v>
      </c>
      <c r="C8" s="69">
        <v>1467.4136060000001</v>
      </c>
      <c r="D8" s="69">
        <v>1405.14824</v>
      </c>
      <c r="E8" s="69">
        <v>1344.1950320000001</v>
      </c>
      <c r="F8" s="10" t="s">
        <v>570</v>
      </c>
      <c r="G8" s="6">
        <v>1</v>
      </c>
      <c r="L8" s="2"/>
      <c r="M8" s="2"/>
    </row>
    <row r="9" spans="1:13" ht="25.5" customHeight="1" x14ac:dyDescent="0.2">
      <c r="A9" s="7">
        <v>2</v>
      </c>
      <c r="B9" s="9" t="s">
        <v>23</v>
      </c>
      <c r="C9" s="70">
        <v>1820.359942</v>
      </c>
      <c r="D9" s="70">
        <v>2188.1618210000001</v>
      </c>
      <c r="E9" s="70">
        <v>2080.3080479999999</v>
      </c>
      <c r="F9" s="11" t="s">
        <v>571</v>
      </c>
      <c r="G9" s="7">
        <v>2</v>
      </c>
      <c r="L9" s="2"/>
      <c r="M9" s="2"/>
    </row>
    <row r="10" spans="1:13" ht="25.5" customHeight="1" x14ac:dyDescent="0.2">
      <c r="A10" s="6">
        <v>3</v>
      </c>
      <c r="B10" s="8" t="s">
        <v>591</v>
      </c>
      <c r="C10" s="69">
        <v>262.41181999999998</v>
      </c>
      <c r="D10" s="69">
        <v>191.337559</v>
      </c>
      <c r="E10" s="69">
        <v>222.46935500000001</v>
      </c>
      <c r="F10" s="10" t="s">
        <v>572</v>
      </c>
      <c r="G10" s="6">
        <v>3</v>
      </c>
      <c r="L10" s="2"/>
      <c r="M10" s="2"/>
    </row>
    <row r="11" spans="1:13" ht="25.5" customHeight="1" x14ac:dyDescent="0.2">
      <c r="A11" s="7">
        <v>4</v>
      </c>
      <c r="B11" s="9" t="s">
        <v>592</v>
      </c>
      <c r="C11" s="70">
        <v>2652.1952660000002</v>
      </c>
      <c r="D11" s="70">
        <v>1994.288061</v>
      </c>
      <c r="E11" s="70">
        <v>1920.045889</v>
      </c>
      <c r="F11" s="11" t="s">
        <v>573</v>
      </c>
      <c r="G11" s="7">
        <v>4</v>
      </c>
      <c r="L11" s="2"/>
      <c r="M11" s="2"/>
    </row>
    <row r="12" spans="1:13" ht="25.5" customHeight="1" x14ac:dyDescent="0.2">
      <c r="A12" s="6">
        <v>5</v>
      </c>
      <c r="B12" s="8" t="s">
        <v>24</v>
      </c>
      <c r="C12" s="69">
        <v>670.83977400000003</v>
      </c>
      <c r="D12" s="69">
        <v>1546.592762</v>
      </c>
      <c r="E12" s="69">
        <v>950.70657600000004</v>
      </c>
      <c r="F12" s="10" t="s">
        <v>94</v>
      </c>
      <c r="G12" s="6">
        <v>5</v>
      </c>
      <c r="L12" s="2"/>
      <c r="M12" s="2"/>
    </row>
    <row r="13" spans="1:13" ht="25.5" customHeight="1" x14ac:dyDescent="0.2">
      <c r="A13" s="7">
        <v>6</v>
      </c>
      <c r="B13" s="9" t="s">
        <v>593</v>
      </c>
      <c r="C13" s="70">
        <v>3982.721595</v>
      </c>
      <c r="D13" s="70">
        <v>4322.6272879999997</v>
      </c>
      <c r="E13" s="70">
        <v>4247.4021119999998</v>
      </c>
      <c r="F13" s="11" t="s">
        <v>574</v>
      </c>
      <c r="G13" s="7">
        <v>6</v>
      </c>
      <c r="L13" s="2"/>
      <c r="M13" s="2"/>
    </row>
    <row r="14" spans="1:13" ht="25.5" customHeight="1" x14ac:dyDescent="0.2">
      <c r="A14" s="6">
        <v>7</v>
      </c>
      <c r="B14" s="8" t="s">
        <v>594</v>
      </c>
      <c r="C14" s="69">
        <v>1148.809248</v>
      </c>
      <c r="D14" s="69">
        <v>1271.1179079999999</v>
      </c>
      <c r="E14" s="69">
        <v>1193.214655</v>
      </c>
      <c r="F14" s="10" t="s">
        <v>575</v>
      </c>
      <c r="G14" s="6">
        <v>7</v>
      </c>
      <c r="L14" s="2"/>
      <c r="M14" s="2"/>
    </row>
    <row r="15" spans="1:13" ht="25.5" customHeight="1" x14ac:dyDescent="0.2">
      <c r="A15" s="7">
        <v>8</v>
      </c>
      <c r="B15" s="9" t="s">
        <v>595</v>
      </c>
      <c r="C15" s="70">
        <v>112.374601</v>
      </c>
      <c r="D15" s="70">
        <v>114.64974100000001</v>
      </c>
      <c r="E15" s="70">
        <v>110.914813</v>
      </c>
      <c r="F15" s="11" t="s">
        <v>576</v>
      </c>
      <c r="G15" s="7">
        <v>8</v>
      </c>
      <c r="L15" s="2"/>
      <c r="M15" s="2"/>
    </row>
    <row r="16" spans="1:13" ht="25.5" customHeight="1" x14ac:dyDescent="0.2">
      <c r="A16" s="6">
        <v>9</v>
      </c>
      <c r="B16" s="8" t="s">
        <v>596</v>
      </c>
      <c r="C16" s="69">
        <v>302.82783499999999</v>
      </c>
      <c r="D16" s="69">
        <v>318.10880700000001</v>
      </c>
      <c r="E16" s="69">
        <v>286.11765400000002</v>
      </c>
      <c r="F16" s="10" t="s">
        <v>577</v>
      </c>
      <c r="G16" s="6">
        <v>9</v>
      </c>
      <c r="L16" s="2"/>
      <c r="M16" s="2"/>
    </row>
    <row r="17" spans="1:13" ht="25.5" customHeight="1" x14ac:dyDescent="0.2">
      <c r="A17" s="7">
        <v>10</v>
      </c>
      <c r="B17" s="9" t="s">
        <v>597</v>
      </c>
      <c r="C17" s="70">
        <v>520.22464000000002</v>
      </c>
      <c r="D17" s="70">
        <v>542.26555499999995</v>
      </c>
      <c r="E17" s="70">
        <v>528.47852699999999</v>
      </c>
      <c r="F17" s="11" t="s">
        <v>578</v>
      </c>
      <c r="G17" s="7">
        <v>10</v>
      </c>
      <c r="L17" s="2"/>
      <c r="M17" s="2"/>
    </row>
    <row r="18" spans="1:13" ht="25.5" customHeight="1" x14ac:dyDescent="0.2">
      <c r="A18" s="6">
        <v>11</v>
      </c>
      <c r="B18" s="8" t="s">
        <v>598</v>
      </c>
      <c r="C18" s="69">
        <v>1462.7700890000001</v>
      </c>
      <c r="D18" s="69">
        <v>1234.932695</v>
      </c>
      <c r="E18" s="69">
        <v>1303.8399139999999</v>
      </c>
      <c r="F18" s="10" t="s">
        <v>579</v>
      </c>
      <c r="G18" s="6">
        <v>11</v>
      </c>
      <c r="L18" s="2"/>
      <c r="M18" s="2"/>
    </row>
    <row r="19" spans="1:13" ht="25.5" customHeight="1" x14ac:dyDescent="0.2">
      <c r="A19" s="7">
        <v>12</v>
      </c>
      <c r="B19" s="9" t="s">
        <v>599</v>
      </c>
      <c r="C19" s="70">
        <v>234.39327599999999</v>
      </c>
      <c r="D19" s="70">
        <v>197.93073200000001</v>
      </c>
      <c r="E19" s="70">
        <v>233.550521</v>
      </c>
      <c r="F19" s="11" t="s">
        <v>580</v>
      </c>
      <c r="G19" s="7">
        <v>12</v>
      </c>
      <c r="L19" s="2"/>
      <c r="M19" s="2"/>
    </row>
    <row r="20" spans="1:13" ht="25.5" customHeight="1" x14ac:dyDescent="0.2">
      <c r="A20" s="6">
        <v>13</v>
      </c>
      <c r="B20" s="8" t="s">
        <v>600</v>
      </c>
      <c r="C20" s="69">
        <v>522.41529700000001</v>
      </c>
      <c r="D20" s="69">
        <v>488.86130600000001</v>
      </c>
      <c r="E20" s="69">
        <v>567.128424</v>
      </c>
      <c r="F20" s="10" t="s">
        <v>581</v>
      </c>
      <c r="G20" s="6">
        <v>13</v>
      </c>
      <c r="L20" s="2"/>
      <c r="M20" s="2"/>
    </row>
    <row r="21" spans="1:13" ht="25.5" customHeight="1" x14ac:dyDescent="0.2">
      <c r="A21" s="7">
        <v>14</v>
      </c>
      <c r="B21" s="9" t="s">
        <v>601</v>
      </c>
      <c r="C21" s="70">
        <v>1140.620351</v>
      </c>
      <c r="D21" s="70">
        <v>764.950693</v>
      </c>
      <c r="E21" s="70">
        <v>927.16527599999995</v>
      </c>
      <c r="F21" s="11" t="s">
        <v>582</v>
      </c>
      <c r="G21" s="7">
        <v>14</v>
      </c>
      <c r="L21" s="2"/>
      <c r="M21" s="2"/>
    </row>
    <row r="22" spans="1:13" ht="25.5" customHeight="1" x14ac:dyDescent="0.2">
      <c r="A22" s="6">
        <v>15</v>
      </c>
      <c r="B22" s="8" t="s">
        <v>25</v>
      </c>
      <c r="C22" s="69">
        <v>3048.7123280000001</v>
      </c>
      <c r="D22" s="69">
        <v>3266.771565</v>
      </c>
      <c r="E22" s="69">
        <v>3491.172928</v>
      </c>
      <c r="F22" s="10" t="s">
        <v>583</v>
      </c>
      <c r="G22" s="6">
        <v>15</v>
      </c>
      <c r="L22" s="2"/>
      <c r="M22" s="2"/>
    </row>
    <row r="23" spans="1:13" ht="25.5" customHeight="1" x14ac:dyDescent="0.2">
      <c r="A23" s="7">
        <v>16</v>
      </c>
      <c r="B23" s="9" t="s">
        <v>26</v>
      </c>
      <c r="C23" s="70">
        <v>9558.7023270000009</v>
      </c>
      <c r="D23" s="70">
        <v>9058.0392819999997</v>
      </c>
      <c r="E23" s="70">
        <v>10219.001764000001</v>
      </c>
      <c r="F23" s="11" t="s">
        <v>584</v>
      </c>
      <c r="G23" s="7">
        <v>16</v>
      </c>
      <c r="L23" s="2"/>
      <c r="M23" s="2"/>
    </row>
    <row r="24" spans="1:13" ht="25.5" customHeight="1" x14ac:dyDescent="0.2">
      <c r="A24" s="6">
        <v>17</v>
      </c>
      <c r="B24" s="8" t="s">
        <v>27</v>
      </c>
      <c r="C24" s="69">
        <v>8291.6112940000003</v>
      </c>
      <c r="D24" s="69">
        <v>6472.5318120000002</v>
      </c>
      <c r="E24" s="69">
        <v>6075.8615630000004</v>
      </c>
      <c r="F24" s="10" t="s">
        <v>585</v>
      </c>
      <c r="G24" s="6">
        <v>17</v>
      </c>
      <c r="L24" s="2"/>
      <c r="M24" s="2"/>
    </row>
    <row r="25" spans="1:13" ht="25.5" customHeight="1" x14ac:dyDescent="0.2">
      <c r="A25" s="7">
        <v>18</v>
      </c>
      <c r="B25" s="9" t="s">
        <v>602</v>
      </c>
      <c r="C25" s="70">
        <v>1093.8134560000001</v>
      </c>
      <c r="D25" s="70">
        <v>1272.1931830000001</v>
      </c>
      <c r="E25" s="70">
        <v>1272.7664649999999</v>
      </c>
      <c r="F25" s="11" t="s">
        <v>586</v>
      </c>
      <c r="G25" s="7">
        <v>18</v>
      </c>
      <c r="L25" s="2"/>
      <c r="M25" s="2"/>
    </row>
    <row r="26" spans="1:13" ht="25.5" customHeight="1" x14ac:dyDescent="0.2">
      <c r="A26" s="6">
        <v>19</v>
      </c>
      <c r="B26" s="8" t="s">
        <v>603</v>
      </c>
      <c r="C26" s="69">
        <v>1220.3645140000001</v>
      </c>
      <c r="D26" s="69">
        <v>1278.441898</v>
      </c>
      <c r="E26" s="69">
        <v>1402.425755</v>
      </c>
      <c r="F26" s="10" t="s">
        <v>587</v>
      </c>
      <c r="G26" s="6">
        <v>19</v>
      </c>
      <c r="L26" s="2"/>
      <c r="M26" s="2"/>
    </row>
    <row r="27" spans="1:13" ht="25.5" customHeight="1" x14ac:dyDescent="0.2">
      <c r="A27" s="7">
        <v>20</v>
      </c>
      <c r="B27" s="9" t="s">
        <v>28</v>
      </c>
      <c r="C27" s="70">
        <v>893.77691200000004</v>
      </c>
      <c r="D27" s="70">
        <v>903.24672399999997</v>
      </c>
      <c r="E27" s="70">
        <v>938.952856</v>
      </c>
      <c r="F27" s="11" t="s">
        <v>588</v>
      </c>
      <c r="G27" s="7">
        <v>20</v>
      </c>
      <c r="L27" s="2"/>
      <c r="M27" s="2"/>
    </row>
    <row r="28" spans="1:13" ht="25.5" customHeight="1" thickBot="1" x14ac:dyDescent="0.25">
      <c r="A28" s="15">
        <v>21</v>
      </c>
      <c r="B28" s="16" t="s">
        <v>29</v>
      </c>
      <c r="C28" s="72">
        <v>9.3078660000000006</v>
      </c>
      <c r="D28" s="72">
        <v>7.4007300000000003</v>
      </c>
      <c r="E28" s="72">
        <v>33.279144000000002</v>
      </c>
      <c r="F28" s="17" t="s">
        <v>589</v>
      </c>
      <c r="G28" s="15">
        <v>21</v>
      </c>
      <c r="L28" s="2"/>
      <c r="M28" s="2"/>
    </row>
    <row r="29" spans="1:13" ht="19.5" customHeight="1" thickBot="1" x14ac:dyDescent="0.25">
      <c r="A29" s="18"/>
      <c r="B29" s="19" t="s">
        <v>92</v>
      </c>
      <c r="C29" s="71">
        <f>SUM(C8:C28)</f>
        <v>40416.66603700001</v>
      </c>
      <c r="D29" s="71">
        <f>SUM(D8:D28)</f>
        <v>38839.598361999997</v>
      </c>
      <c r="E29" s="71">
        <f>SUM(E8:E28)</f>
        <v>39348.997271</v>
      </c>
      <c r="F29" s="20" t="s">
        <v>1</v>
      </c>
      <c r="G29" s="21"/>
      <c r="L29" s="2"/>
      <c r="M29" s="2"/>
    </row>
    <row r="30" spans="1:13" ht="35.1" customHeight="1" x14ac:dyDescent="0.2">
      <c r="A30" s="1"/>
      <c r="B30" s="1"/>
      <c r="C30" s="63"/>
      <c r="D30" s="63"/>
      <c r="E30" s="63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B65" sqref="B65"/>
    </sheetView>
  </sheetViews>
  <sheetFormatPr defaultColWidth="8.625" defaultRowHeight="18" customHeight="1" x14ac:dyDescent="0.2"/>
  <cols>
    <col min="1" max="1" width="3.875" style="2" bestFit="1" customWidth="1"/>
    <col min="2" max="2" width="33.62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62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81" t="s">
        <v>91</v>
      </c>
    </row>
    <row r="2" spans="1:13" ht="42.75" customHeight="1" x14ac:dyDescent="0.2"/>
    <row r="3" spans="1:13" ht="23.25" customHeight="1" x14ac:dyDescent="0.2">
      <c r="A3" s="119" t="s">
        <v>116</v>
      </c>
      <c r="B3" s="119"/>
      <c r="C3" s="119"/>
      <c r="D3" s="119"/>
      <c r="E3" s="119"/>
      <c r="F3" s="119"/>
      <c r="G3" s="119"/>
      <c r="L3" s="2"/>
      <c r="M3" s="2"/>
    </row>
    <row r="4" spans="1:13" ht="23.25" customHeight="1" x14ac:dyDescent="0.2">
      <c r="A4" s="119" t="s">
        <v>62</v>
      </c>
      <c r="B4" s="119"/>
      <c r="C4" s="119"/>
      <c r="D4" s="119"/>
      <c r="E4" s="119"/>
      <c r="F4" s="119"/>
      <c r="G4" s="119"/>
      <c r="L4" s="2"/>
      <c r="M4" s="2"/>
    </row>
    <row r="5" spans="1:13" ht="18" customHeight="1" x14ac:dyDescent="0.2">
      <c r="A5" s="111" t="s">
        <v>98</v>
      </c>
      <c r="B5" s="120" t="s">
        <v>105</v>
      </c>
      <c r="C5" s="56" t="s">
        <v>606</v>
      </c>
      <c r="D5" s="56" t="s">
        <v>555</v>
      </c>
      <c r="E5" s="56" t="s">
        <v>606</v>
      </c>
      <c r="F5" s="121" t="s">
        <v>104</v>
      </c>
      <c r="G5" s="122" t="s">
        <v>97</v>
      </c>
      <c r="L5" s="2"/>
      <c r="M5" s="2"/>
    </row>
    <row r="6" spans="1:13" ht="18" customHeight="1" x14ac:dyDescent="0.2">
      <c r="A6" s="111"/>
      <c r="B6" s="120"/>
      <c r="C6" s="68">
        <v>2016</v>
      </c>
      <c r="D6" s="68">
        <v>2017</v>
      </c>
      <c r="E6" s="68">
        <v>2017</v>
      </c>
      <c r="F6" s="121"/>
      <c r="G6" s="122"/>
      <c r="L6" s="2"/>
      <c r="M6" s="2"/>
    </row>
    <row r="7" spans="1:13" ht="18" customHeight="1" x14ac:dyDescent="0.2">
      <c r="A7" s="111"/>
      <c r="B7" s="120"/>
      <c r="C7" s="116" t="s">
        <v>93</v>
      </c>
      <c r="D7" s="117"/>
      <c r="E7" s="118"/>
      <c r="F7" s="121"/>
      <c r="G7" s="122"/>
      <c r="L7" s="2"/>
      <c r="M7" s="2"/>
    </row>
    <row r="8" spans="1:13" ht="29.25" customHeight="1" x14ac:dyDescent="0.2">
      <c r="A8" s="6">
        <v>1</v>
      </c>
      <c r="B8" s="8" t="s">
        <v>2</v>
      </c>
      <c r="C8" s="69">
        <v>3229.9205400000001</v>
      </c>
      <c r="D8" s="69">
        <v>3803.1027509999999</v>
      </c>
      <c r="E8" s="69">
        <v>3241.9315769999998</v>
      </c>
      <c r="F8" s="10" t="s">
        <v>338</v>
      </c>
      <c r="G8" s="6">
        <v>1</v>
      </c>
      <c r="L8" s="2"/>
      <c r="M8" s="2"/>
    </row>
    <row r="9" spans="1:13" ht="29.25" customHeight="1" x14ac:dyDescent="0.2">
      <c r="A9" s="7">
        <v>2</v>
      </c>
      <c r="B9" s="9" t="s">
        <v>344</v>
      </c>
      <c r="C9" s="70">
        <v>1204.542203</v>
      </c>
      <c r="D9" s="70">
        <v>1854.548168</v>
      </c>
      <c r="E9" s="70">
        <v>1342.679306</v>
      </c>
      <c r="F9" s="11" t="s">
        <v>339</v>
      </c>
      <c r="G9" s="7">
        <v>2</v>
      </c>
      <c r="L9" s="2"/>
      <c r="M9" s="2"/>
    </row>
    <row r="10" spans="1:13" ht="29.25" customHeight="1" x14ac:dyDescent="0.2">
      <c r="A10" s="6">
        <v>3</v>
      </c>
      <c r="B10" s="8" t="s">
        <v>5</v>
      </c>
      <c r="C10" s="69">
        <v>2171.7670889999999</v>
      </c>
      <c r="D10" s="69">
        <v>1825.523801</v>
      </c>
      <c r="E10" s="69">
        <v>1869.603611</v>
      </c>
      <c r="F10" s="10" t="s">
        <v>99</v>
      </c>
      <c r="G10" s="6">
        <v>3</v>
      </c>
      <c r="L10" s="2"/>
      <c r="M10" s="2"/>
    </row>
    <row r="11" spans="1:13" ht="29.25" customHeight="1" x14ac:dyDescent="0.2">
      <c r="A11" s="7">
        <v>4</v>
      </c>
      <c r="B11" s="9" t="s">
        <v>6</v>
      </c>
      <c r="C11" s="70">
        <v>12139.555661</v>
      </c>
      <c r="D11" s="70">
        <v>11475.663661000001</v>
      </c>
      <c r="E11" s="70">
        <v>14070.395559000001</v>
      </c>
      <c r="F11" s="11" t="s">
        <v>100</v>
      </c>
      <c r="G11" s="7">
        <v>4</v>
      </c>
      <c r="L11" s="2"/>
      <c r="M11" s="2"/>
    </row>
    <row r="12" spans="1:13" ht="29.25" customHeight="1" x14ac:dyDescent="0.2">
      <c r="A12" s="6">
        <v>5</v>
      </c>
      <c r="B12" s="8" t="s">
        <v>42</v>
      </c>
      <c r="C12" s="69">
        <v>449.08666599999998</v>
      </c>
      <c r="D12" s="69">
        <v>356.91606300000001</v>
      </c>
      <c r="E12" s="69">
        <v>561.77899500000001</v>
      </c>
      <c r="F12" s="10" t="s">
        <v>101</v>
      </c>
      <c r="G12" s="6">
        <v>5</v>
      </c>
      <c r="L12" s="2"/>
      <c r="M12" s="2"/>
    </row>
    <row r="13" spans="1:13" ht="29.25" customHeight="1" x14ac:dyDescent="0.2">
      <c r="A13" s="7">
        <v>6</v>
      </c>
      <c r="B13" s="9" t="s">
        <v>7</v>
      </c>
      <c r="C13" s="70">
        <v>564.10180700000001</v>
      </c>
      <c r="D13" s="70">
        <v>366.49375400000002</v>
      </c>
      <c r="E13" s="70">
        <v>371.155934</v>
      </c>
      <c r="F13" s="11" t="s">
        <v>8</v>
      </c>
      <c r="G13" s="7">
        <v>6</v>
      </c>
      <c r="L13" s="2"/>
      <c r="M13" s="2"/>
    </row>
    <row r="14" spans="1:13" ht="29.25" customHeight="1" x14ac:dyDescent="0.2">
      <c r="A14" s="6">
        <v>7</v>
      </c>
      <c r="B14" s="8" t="s">
        <v>9</v>
      </c>
      <c r="C14" s="69">
        <v>7744.7814429999999</v>
      </c>
      <c r="D14" s="69">
        <v>5988.8262949999998</v>
      </c>
      <c r="E14" s="69">
        <v>5630.7080210000004</v>
      </c>
      <c r="F14" s="10" t="s">
        <v>10</v>
      </c>
      <c r="G14" s="6">
        <v>7</v>
      </c>
      <c r="L14" s="2"/>
      <c r="M14" s="2"/>
    </row>
    <row r="15" spans="1:13" ht="29.25" customHeight="1" x14ac:dyDescent="0.2">
      <c r="A15" s="7">
        <v>8</v>
      </c>
      <c r="B15" s="9" t="s">
        <v>11</v>
      </c>
      <c r="C15" s="70">
        <v>1428.8128489999999</v>
      </c>
      <c r="D15" s="70">
        <v>1504.1402849999999</v>
      </c>
      <c r="E15" s="70">
        <v>1057.694872</v>
      </c>
      <c r="F15" s="11" t="s">
        <v>12</v>
      </c>
      <c r="G15" s="7">
        <v>8</v>
      </c>
      <c r="L15" s="2"/>
      <c r="M15" s="2"/>
    </row>
    <row r="16" spans="1:13" ht="29.25" customHeight="1" x14ac:dyDescent="0.2">
      <c r="A16" s="6">
        <v>9</v>
      </c>
      <c r="B16" s="8" t="s">
        <v>13</v>
      </c>
      <c r="C16" s="69">
        <v>10512.456507999999</v>
      </c>
      <c r="D16" s="69">
        <v>10832.421385</v>
      </c>
      <c r="E16" s="69">
        <v>10379.096439000001</v>
      </c>
      <c r="F16" s="10" t="s">
        <v>102</v>
      </c>
      <c r="G16" s="6">
        <v>9</v>
      </c>
      <c r="L16" s="2"/>
      <c r="M16" s="2"/>
    </row>
    <row r="17" spans="1:13" ht="29.25" customHeight="1" x14ac:dyDescent="0.2">
      <c r="A17" s="7">
        <v>10</v>
      </c>
      <c r="B17" s="9" t="s">
        <v>14</v>
      </c>
      <c r="C17" s="70">
        <v>971.64127099999996</v>
      </c>
      <c r="D17" s="70">
        <v>831.96219900000006</v>
      </c>
      <c r="E17" s="70">
        <v>823.95295699999997</v>
      </c>
      <c r="F17" s="11" t="s">
        <v>103</v>
      </c>
      <c r="G17" s="7">
        <v>10</v>
      </c>
      <c r="L17" s="2"/>
      <c r="M17" s="2"/>
    </row>
    <row r="18" spans="1:13" ht="29.25" customHeight="1" thickBot="1" x14ac:dyDescent="0.25">
      <c r="A18" s="15">
        <v>11</v>
      </c>
      <c r="B18" s="16" t="s">
        <v>15</v>
      </c>
      <c r="C18" s="78"/>
      <c r="D18" s="78"/>
      <c r="E18" s="78"/>
      <c r="F18" s="17" t="s">
        <v>16</v>
      </c>
      <c r="G18" s="15">
        <v>11</v>
      </c>
      <c r="L18" s="2"/>
      <c r="M18" s="2"/>
    </row>
    <row r="19" spans="1:13" ht="19.5" customHeight="1" thickBot="1" x14ac:dyDescent="0.25">
      <c r="A19" s="18"/>
      <c r="B19" s="19" t="s">
        <v>92</v>
      </c>
      <c r="C19" s="71">
        <f>SUM(C8:C18)</f>
        <v>40416.666037000003</v>
      </c>
      <c r="D19" s="71">
        <f>SUM(D8:D18)</f>
        <v>38839.598362000004</v>
      </c>
      <c r="E19" s="71">
        <f>SUM(E8:E18)</f>
        <v>39348.997271</v>
      </c>
      <c r="F19" s="20" t="s">
        <v>1</v>
      </c>
      <c r="G19" s="21"/>
      <c r="L19" s="2"/>
      <c r="M19" s="2"/>
    </row>
    <row r="20" spans="1:13" ht="35.1" customHeight="1" x14ac:dyDescent="0.2">
      <c r="A20" s="1"/>
      <c r="B20" s="1"/>
      <c r="C20" s="63"/>
      <c r="D20" s="63"/>
      <c r="E20" s="63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16</vt:i4>
      </vt:variant>
      <vt:variant>
        <vt:lpstr>نطاقات تمت تسميتها</vt:lpstr>
      </vt:variant>
      <vt:variant>
        <vt:i4>18</vt:i4>
      </vt:variant>
    </vt:vector>
  </HeadingPairs>
  <TitlesOfParts>
    <vt:vector size="34" baseType="lpstr">
      <vt:lpstr>الفهرس Index</vt:lpstr>
      <vt:lpstr>1</vt:lpstr>
      <vt:lpstr>2</vt:lpstr>
      <vt:lpstr>2.1</vt:lpstr>
      <vt:lpstr>2.2</vt:lpstr>
      <vt:lpstr>2.3</vt:lpstr>
      <vt:lpstr>3</vt:lpstr>
      <vt:lpstr>3.1</vt:lpstr>
      <vt:lpstr>3.2</vt:lpstr>
      <vt:lpstr>3.3</vt:lpstr>
      <vt:lpstr>3.4</vt:lpstr>
      <vt:lpstr>3.5</vt:lpstr>
      <vt:lpstr>3.6</vt:lpstr>
      <vt:lpstr>4</vt:lpstr>
      <vt:lpstr>5</vt:lpstr>
      <vt:lpstr>6</vt:lpstr>
      <vt:lpstr>'1'!Print_Area</vt:lpstr>
      <vt:lpstr>'2'!Print_Area</vt:lpstr>
      <vt:lpstr>'2.1'!Print_Area</vt:lpstr>
      <vt:lpstr>'2.2'!Print_Area</vt:lpstr>
      <vt:lpstr>'2.3'!Print_Area</vt:lpstr>
      <vt:lpstr>'3'!Print_Area</vt:lpstr>
      <vt:lpstr>'3.1'!Print_Area</vt:lpstr>
      <vt:lpstr>'3.2'!Print_Area</vt:lpstr>
      <vt:lpstr>'3.3'!Print_Area</vt:lpstr>
      <vt:lpstr>'3.4'!Print_Area</vt:lpstr>
      <vt:lpstr>'3.5'!Print_Area</vt:lpstr>
      <vt:lpstr>'3.6'!Print_Area</vt:lpstr>
      <vt:lpstr>'4'!Print_Area</vt:lpstr>
      <vt:lpstr>'5'!Print_Area</vt:lpstr>
      <vt:lpstr>'6'!Print_Area</vt:lpstr>
      <vt:lpstr>'الفهرس Index'!Print_Area</vt:lpstr>
      <vt:lpstr>'2.3'!Print_Titles</vt:lpstr>
      <vt:lpstr>'3.3'!Print_Titles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</dc:creator>
  <cp:lastModifiedBy>Majed Ajeebi</cp:lastModifiedBy>
  <cp:lastPrinted>2017-08-31T10:51:27Z</cp:lastPrinted>
  <dcterms:created xsi:type="dcterms:W3CDTF">2016-08-11T05:20:00Z</dcterms:created>
  <dcterms:modified xsi:type="dcterms:W3CDTF">2018-02-21T09:24:20Z</dcterms:modified>
</cp:coreProperties>
</file>