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40878601-E7D7-4EDC-8FA7-7DB63F5043EC}" xr6:coauthVersionLast="47" xr6:coauthVersionMax="47" xr10:uidLastSave="{00000000-0000-0000-0000-000000000000}"/>
  <bookViews>
    <workbookView xWindow="-108" yWindow="-108" windowWidth="23256" windowHeight="12576" tabRatio="814" activeTab="27" xr2:uid="{00000000-000D-0000-FFFF-FFFF00000000}"/>
  </bookViews>
  <sheets>
    <sheet name="1 " sheetId="151" r:id="rId1"/>
    <sheet name="2" sheetId="138" r:id="rId2"/>
    <sheet name="3" sheetId="101" r:id="rId3"/>
    <sheet name="4" sheetId="3" r:id="rId4"/>
    <sheet name="5" sheetId="4" r:id="rId5"/>
    <sheet name="6" sheetId="5" r:id="rId6"/>
    <sheet name="7" sheetId="6" r:id="rId7"/>
    <sheet name="8" sheetId="160" r:id="rId8"/>
    <sheet name="9" sheetId="8" r:id="rId9"/>
    <sheet name="10" sheetId="159" r:id="rId10"/>
    <sheet name="11" sheetId="11" r:id="rId11"/>
    <sheet name="12" sheetId="9" r:id="rId12"/>
    <sheet name="13" sheetId="99" r:id="rId13"/>
    <sheet name="14 " sheetId="13" r:id="rId14"/>
    <sheet name="15" sheetId="12" r:id="rId15"/>
    <sheet name="16" sheetId="158" r:id="rId16"/>
    <sheet name="17" sheetId="157" r:id="rId17"/>
    <sheet name="18" sheetId="156" r:id="rId18"/>
    <sheet name="19" sheetId="137" r:id="rId19"/>
    <sheet name="20" sheetId="18" r:id="rId20"/>
    <sheet name="21" sheetId="19" r:id="rId21"/>
    <sheet name="22" sheetId="140" r:id="rId22"/>
    <sheet name="23" sheetId="143" r:id="rId23"/>
    <sheet name="24" sheetId="161" r:id="rId24"/>
    <sheet name="25" sheetId="144" r:id="rId25"/>
    <sheet name="26" sheetId="142" r:id="rId26"/>
    <sheet name="27 " sheetId="155" r:id="rId27"/>
    <sheet name="30" sheetId="104" r:id="rId28"/>
    <sheet name="31" sheetId="105" r:id="rId29"/>
    <sheet name="32" sheetId="152" r:id="rId30"/>
    <sheet name="33" sheetId="107" r:id="rId31"/>
    <sheet name="34" sheetId="108" r:id="rId32"/>
    <sheet name="35" sheetId="109" r:id="rId33"/>
    <sheet name="36" sheetId="110" r:id="rId34"/>
    <sheet name="37" sheetId="111" r:id="rId35"/>
    <sheet name="38" sheetId="112" r:id="rId36"/>
    <sheet name="39" sheetId="113" r:id="rId37"/>
    <sheet name="40" sheetId="114" r:id="rId38"/>
    <sheet name="41" sheetId="115" r:id="rId39"/>
    <sheet name="41-1" sheetId="149" r:id="rId40"/>
    <sheet name="42" sheetId="116" r:id="rId41"/>
    <sheet name="43" sheetId="117" r:id="rId42"/>
    <sheet name="44" sheetId="118" r:id="rId43"/>
    <sheet name="45" sheetId="41" r:id="rId44"/>
    <sheet name="46" sheetId="139" r:id="rId45"/>
    <sheet name="47" sheetId="43" r:id="rId46"/>
    <sheet name="48" sheetId="44" r:id="rId47"/>
    <sheet name="49 " sheetId="147" r:id="rId48"/>
    <sheet name="50" sheetId="146" r:id="rId49"/>
    <sheet name="51" sheetId="119" r:id="rId50"/>
    <sheet name="52" sheetId="120" r:id="rId51"/>
    <sheet name="53" sheetId="121" r:id="rId52"/>
    <sheet name="54" sheetId="122" r:id="rId53"/>
    <sheet name="55" sheetId="123" r:id="rId54"/>
    <sheet name="56" sheetId="124" r:id="rId55"/>
    <sheet name="57" sheetId="125" r:id="rId56"/>
    <sheet name="58" sheetId="126" r:id="rId57"/>
    <sheet name="59 " sheetId="154" r:id="rId58"/>
    <sheet name="60" sheetId="128" r:id="rId59"/>
    <sheet name="61" sheetId="129" r:id="rId60"/>
    <sheet name="62" sheetId="130" r:id="rId61"/>
    <sheet name="63" sheetId="131" r:id="rId62"/>
    <sheet name="64" sheetId="132" r:id="rId63"/>
    <sheet name="64-1" sheetId="148" r:id="rId64"/>
    <sheet name="65" sheetId="133" r:id="rId65"/>
    <sheet name="66" sheetId="134" r:id="rId66"/>
    <sheet name="67" sheetId="135" r:id="rId67"/>
    <sheet name="68" sheetId="136" r:id="rId68"/>
  </sheets>
  <definedNames>
    <definedName name="_Toc488228445" localSheetId="11">'12'!$B$5</definedName>
    <definedName name="_Toc488228446" localSheetId="9">'10'!$B$5</definedName>
    <definedName name="_Toc488228447" localSheetId="10">'11'!$B$5</definedName>
    <definedName name="_Toc488228448" localSheetId="14">'15'!$B$5</definedName>
    <definedName name="_Toc488228449" localSheetId="13">'14 '!$B$5</definedName>
    <definedName name="_Toc488228450" localSheetId="15">'16'!$B$5</definedName>
    <definedName name="_Toc488228451" localSheetId="16">'17'!$B$5</definedName>
    <definedName name="_Toc488228452" localSheetId="17">'18'!$B$5</definedName>
    <definedName name="_Toc488228453" localSheetId="18">'19'!$B$5</definedName>
    <definedName name="_Toc488228454" localSheetId="19">'20'!$B$4</definedName>
    <definedName name="_Toc488228455" localSheetId="20">'21'!$B$5</definedName>
    <definedName name="_Toc488228456" localSheetId="26">'27 '!$B$5</definedName>
    <definedName name="_Toc488228462" localSheetId="27">'30'!$B$5</definedName>
    <definedName name="_Toc488228463" localSheetId="28">'31'!$B$5</definedName>
    <definedName name="_Toc488228464" localSheetId="29">'32'!$B$5</definedName>
    <definedName name="_Toc488228465" localSheetId="30">'33'!$B$5</definedName>
    <definedName name="_Toc488228466" localSheetId="31">'34'!$B$5</definedName>
    <definedName name="_Toc488228467" localSheetId="32">'35'!$B$5</definedName>
    <definedName name="_Toc488228468" localSheetId="33">'36'!$B$5</definedName>
    <definedName name="_Toc488228470" localSheetId="44">'46'!$B$5</definedName>
    <definedName name="_Toc488228471" localSheetId="45">'47'!$B$5</definedName>
    <definedName name="_Toc488228472" localSheetId="46">'48'!$B$5</definedName>
    <definedName name="_Toc488228474" localSheetId="50">'52'!$B$5</definedName>
    <definedName name="_Toc488228475" localSheetId="51">'53'!$B$5</definedName>
    <definedName name="_Toc488228476" localSheetId="52">'54'!$B$5</definedName>
    <definedName name="_Toc488228478" localSheetId="55">'57'!$B$5</definedName>
    <definedName name="_Toc488228481" localSheetId="56">'58'!$B$5</definedName>
    <definedName name="_Toc488228485" localSheetId="58">'60'!$B$5</definedName>
    <definedName name="_Toc488228487" localSheetId="59">'61'!$B$5</definedName>
    <definedName name="_Toc488228489" localSheetId="60">'62'!$B$5</definedName>
    <definedName name="_Toc488228491" localSheetId="61">'63'!$B$5</definedName>
    <definedName name="_Toc488228492" localSheetId="62">'64'!$B$5</definedName>
    <definedName name="_Toc488228493" localSheetId="64">'65'!$B$5</definedName>
    <definedName name="_Toc488228494" localSheetId="65">'66'!$B$5</definedName>
    <definedName name="_Toc488228495" localSheetId="66">'67'!$B$5</definedName>
    <definedName name="_Toc488228496" localSheetId="67">'68'!$B$5</definedName>
    <definedName name="_Toc488566976" localSheetId="34">'37'!$B$5</definedName>
    <definedName name="_Toc488566977" localSheetId="35">'38'!$B$5</definedName>
    <definedName name="_Toc488566978" localSheetId="36">'39'!$B$5</definedName>
    <definedName name="_Toc488566979" localSheetId="37">'40'!$B$5</definedName>
    <definedName name="_Toc488566980" localSheetId="38">'41'!$B$5</definedName>
    <definedName name="_Toc488566981" localSheetId="40">'42'!$B$5</definedName>
    <definedName name="_Toc488566982" localSheetId="41">'43'!$B$5</definedName>
    <definedName name="_Toc488566983" localSheetId="42">'44'!$B$5</definedName>
    <definedName name="_Toc488566984" localSheetId="43">'45'!$B$5</definedName>
    <definedName name="OLE_LINK1" localSheetId="7">'8'!#REF!</definedName>
    <definedName name="_xlnm.Print_Area" localSheetId="0">'1 '!$A$1:$J$34</definedName>
    <definedName name="_xlnm.Print_Area" localSheetId="9">'10'!$A$1:$L$28</definedName>
    <definedName name="_xlnm.Print_Area" localSheetId="10">'11'!$A$1:$M$39</definedName>
    <definedName name="_xlnm.Print_Area" localSheetId="11">'12'!$A$1:$M$30</definedName>
    <definedName name="_xlnm.Print_Area" localSheetId="12">'13'!$A$1:$L$18</definedName>
    <definedName name="_xlnm.Print_Area" localSheetId="13">'14 '!$A$1:$L$26</definedName>
    <definedName name="_xlnm.Print_Area" localSheetId="14">'15'!$A$1:$M$28</definedName>
    <definedName name="_xlnm.Print_Area" localSheetId="15">'16'!$A$1:$M$27</definedName>
    <definedName name="_xlnm.Print_Area" localSheetId="16">'17'!$A$1:$N$27</definedName>
    <definedName name="_xlnm.Print_Area" localSheetId="17">'18'!$A$1:$M$24</definedName>
    <definedName name="_xlnm.Print_Area" localSheetId="18">'19'!$A$1:$M$37</definedName>
    <definedName name="_xlnm.Print_Area" localSheetId="1">'2'!$A$1:$L$20</definedName>
    <definedName name="_xlnm.Print_Area" localSheetId="19">'20'!$A$1:$R$34</definedName>
    <definedName name="_xlnm.Print_Area" localSheetId="20">'21'!$A$1:$P$34</definedName>
    <definedName name="_xlnm.Print_Area" localSheetId="21">'22'!$A$1:$M$16</definedName>
    <definedName name="_xlnm.Print_Area" localSheetId="22">'23'!$A$1:$L$26</definedName>
    <definedName name="_xlnm.Print_Area" localSheetId="23">'24'!$A$1:$L$25</definedName>
    <definedName name="_xlnm.Print_Area" localSheetId="24">'25'!$A$1:$M$17</definedName>
    <definedName name="_xlnm.Print_Area" localSheetId="25">'26'!$A$1:$M$34</definedName>
    <definedName name="_xlnm.Print_Area" localSheetId="26">'27 '!$A$1:$F$22</definedName>
    <definedName name="_xlnm.Print_Area" localSheetId="2">'3'!$A$1:$L$24</definedName>
    <definedName name="_xlnm.Print_Area" localSheetId="27">'30'!$A$1:$G$14</definedName>
    <definedName name="_xlnm.Print_Area" localSheetId="28">'31'!$A$1:$G$13</definedName>
    <definedName name="_xlnm.Print_Area" localSheetId="29">'32'!$A$1:$G$13</definedName>
    <definedName name="_xlnm.Print_Area" localSheetId="30">'33'!$A$1:$G$14</definedName>
    <definedName name="_xlnm.Print_Area" localSheetId="31">'34'!$A$1:$M$20</definedName>
    <definedName name="_xlnm.Print_Area" localSheetId="32">'35'!$A$1:$M$24</definedName>
    <definedName name="_xlnm.Print_Area" localSheetId="33">'36'!$A$1:$L$25</definedName>
    <definedName name="_xlnm.Print_Area" localSheetId="34">'37'!$A$1:$G$14</definedName>
    <definedName name="_xlnm.Print_Area" localSheetId="35">'38'!$A$1:$G$13</definedName>
    <definedName name="_xlnm.Print_Area" localSheetId="36">'39'!$A$1:$L$25</definedName>
    <definedName name="_xlnm.Print_Area" localSheetId="3">'4'!$A$1:$M$16</definedName>
    <definedName name="_xlnm.Print_Area" localSheetId="37">'40'!$A$1:$M$24</definedName>
    <definedName name="_xlnm.Print_Area" localSheetId="38">'41'!$A$1:$G$14</definedName>
    <definedName name="_xlnm.Print_Area" localSheetId="39">'41-1'!$A$1:$I$27</definedName>
    <definedName name="_xlnm.Print_Area" localSheetId="40">'42'!$A$1:$G$13</definedName>
    <definedName name="_xlnm.Print_Area" localSheetId="41">'43'!$A$1:$F$23</definedName>
    <definedName name="_xlnm.Print_Area" localSheetId="42">'44'!$A$1:$G$22</definedName>
    <definedName name="_xlnm.Print_Area" localSheetId="43">'45'!$A$1:$D$14</definedName>
    <definedName name="_xlnm.Print_Area" localSheetId="44">'46'!$A$1:$G$13</definedName>
    <definedName name="_xlnm.Print_Area" localSheetId="45">'47'!$A$1:$F$23</definedName>
    <definedName name="_xlnm.Print_Area" localSheetId="46">'48'!$A$1:$G$22</definedName>
    <definedName name="_xlnm.Print_Area" localSheetId="47">'49 '!$A$1:$G$36</definedName>
    <definedName name="_xlnm.Print_Area" localSheetId="4">'5'!$A$1:$M$16</definedName>
    <definedName name="_xlnm.Print_Area" localSheetId="48">'50'!$A$1:$G$25</definedName>
    <definedName name="_xlnm.Print_Area" localSheetId="49">'51'!$A$1:$G$14</definedName>
    <definedName name="_xlnm.Print_Area" localSheetId="50">'52'!$A$1:$M$15</definedName>
    <definedName name="_xlnm.Print_Area" localSheetId="51">'53'!$A$1:$L$25</definedName>
    <definedName name="_xlnm.Print_Area" localSheetId="52">'54'!$A$1:$M$24</definedName>
    <definedName name="_xlnm.Print_Area" localSheetId="53">'55'!$A$1:$F$36</definedName>
    <definedName name="_xlnm.Print_Area" localSheetId="54">'56'!$A$1:$F$22</definedName>
    <definedName name="_xlnm.Print_Area" localSheetId="55">'57'!$A$1:$G$14</definedName>
    <definedName name="_xlnm.Print_Area" localSheetId="56">'58'!$A$1:$F$28</definedName>
    <definedName name="_xlnm.Print_Area" localSheetId="57">'59 '!$A$1:$F$22</definedName>
    <definedName name="_xlnm.Print_Area" localSheetId="5">'6'!$A$1:$G$14</definedName>
    <definedName name="_xlnm.Print_Area" localSheetId="58">'60'!$A$1:$F$14</definedName>
    <definedName name="_xlnm.Print_Area" localSheetId="59">'61'!$A$1:$G$14</definedName>
    <definedName name="_xlnm.Print_Area" localSheetId="60">'62'!$A$1:$G$18</definedName>
    <definedName name="_xlnm.Print_Area" localSheetId="61">'63'!$A$1:$G$21</definedName>
    <definedName name="_xlnm.Print_Area" localSheetId="62">'64'!$A$1:$G$14</definedName>
    <definedName name="_xlnm.Print_Area" localSheetId="63">'64-1'!$A$1:$I$27</definedName>
    <definedName name="_xlnm.Print_Area" localSheetId="64">'65'!$A$1:$M$15</definedName>
    <definedName name="_xlnm.Print_Area" localSheetId="65">'66'!$A$1:$L$25</definedName>
    <definedName name="_xlnm.Print_Area" localSheetId="66">'67'!$A$1:$M$24</definedName>
    <definedName name="_xlnm.Print_Area" localSheetId="67">'68'!$A$1:$M$27</definedName>
    <definedName name="_xlnm.Print_Area" localSheetId="6">'7'!$A$1:$M$18</definedName>
    <definedName name="_xlnm.Print_Area" localSheetId="7">'8'!$A$1:$K$31</definedName>
    <definedName name="_xlnm.Print_Area" localSheetId="8">'9'!$A$1:$M$34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47" l="1"/>
  <c r="D34" i="147"/>
  <c r="E10" i="147"/>
  <c r="E11" i="147"/>
  <c r="E12" i="147"/>
  <c r="E13" i="147"/>
  <c r="E14" i="147"/>
  <c r="E15" i="147"/>
  <c r="E16" i="147"/>
  <c r="E17" i="147"/>
  <c r="E18" i="147"/>
  <c r="E19" i="147"/>
  <c r="E20" i="147"/>
  <c r="E21" i="147"/>
  <c r="E22" i="147"/>
  <c r="E23" i="147"/>
  <c r="E24" i="147"/>
  <c r="E25" i="147"/>
  <c r="E26" i="147"/>
  <c r="E27" i="147"/>
  <c r="E28" i="147"/>
  <c r="E29" i="147"/>
  <c r="E30" i="147"/>
  <c r="E31" i="147"/>
  <c r="E32" i="147"/>
  <c r="E33" i="147"/>
  <c r="E34" i="147" l="1"/>
  <c r="G22" i="161"/>
  <c r="F22" i="161"/>
  <c r="D22" i="161"/>
  <c r="C22" i="161"/>
  <c r="J21" i="161"/>
  <c r="I21" i="161"/>
  <c r="H21" i="161"/>
  <c r="E21" i="161"/>
  <c r="J20" i="161"/>
  <c r="I20" i="161"/>
  <c r="K20" i="161" s="1"/>
  <c r="H20" i="161"/>
  <c r="E20" i="161"/>
  <c r="J19" i="161"/>
  <c r="I19" i="161"/>
  <c r="K19" i="161" s="1"/>
  <c r="H19" i="161"/>
  <c r="E19" i="161"/>
  <c r="J18" i="161"/>
  <c r="I18" i="161"/>
  <c r="K18" i="161" s="1"/>
  <c r="H18" i="161"/>
  <c r="E18" i="161"/>
  <c r="J17" i="161"/>
  <c r="I17" i="161"/>
  <c r="K17" i="161" s="1"/>
  <c r="H17" i="161"/>
  <c r="E17" i="161"/>
  <c r="J16" i="161"/>
  <c r="I16" i="161"/>
  <c r="K16" i="161" s="1"/>
  <c r="H16" i="161"/>
  <c r="E16" i="161"/>
  <c r="J15" i="161"/>
  <c r="I15" i="161"/>
  <c r="K15" i="161" s="1"/>
  <c r="H15" i="161"/>
  <c r="E15" i="161"/>
  <c r="J14" i="161"/>
  <c r="I14" i="161"/>
  <c r="H14" i="161"/>
  <c r="E14" i="161"/>
  <c r="J13" i="161"/>
  <c r="I13" i="161"/>
  <c r="H13" i="161"/>
  <c r="E13" i="161"/>
  <c r="J12" i="161"/>
  <c r="I12" i="161"/>
  <c r="K12" i="161" s="1"/>
  <c r="H12" i="161"/>
  <c r="E12" i="161"/>
  <c r="I22" i="161" l="1"/>
  <c r="J22" i="161"/>
  <c r="K21" i="161"/>
  <c r="H22" i="161"/>
  <c r="K14" i="161"/>
  <c r="E22" i="161"/>
  <c r="K13" i="161"/>
  <c r="K22" i="161" s="1"/>
  <c r="K25" i="160" l="1"/>
  <c r="H25" i="160"/>
  <c r="G24" i="160"/>
  <c r="G26" i="160" s="1"/>
  <c r="F24" i="160"/>
  <c r="F26" i="160" s="1"/>
  <c r="D24" i="160"/>
  <c r="D26" i="160" s="1"/>
  <c r="C24" i="160"/>
  <c r="C26" i="160" s="1"/>
  <c r="J23" i="160"/>
  <c r="I23" i="160"/>
  <c r="H23" i="160"/>
  <c r="E23" i="160"/>
  <c r="J22" i="160"/>
  <c r="I22" i="160"/>
  <c r="H22" i="160"/>
  <c r="E22" i="160"/>
  <c r="J21" i="160"/>
  <c r="I21" i="160"/>
  <c r="H21" i="160"/>
  <c r="E21" i="160"/>
  <c r="J20" i="160"/>
  <c r="I20" i="160"/>
  <c r="H20" i="160"/>
  <c r="E20" i="160"/>
  <c r="J19" i="160"/>
  <c r="I19" i="160"/>
  <c r="H19" i="160"/>
  <c r="E19" i="160"/>
  <c r="J18" i="160"/>
  <c r="I18" i="160"/>
  <c r="H18" i="160"/>
  <c r="E18" i="160"/>
  <c r="J17" i="160"/>
  <c r="K17" i="160" s="1"/>
  <c r="I17" i="160"/>
  <c r="H17" i="160"/>
  <c r="E17" i="160"/>
  <c r="J16" i="160"/>
  <c r="I16" i="160"/>
  <c r="K16" i="160" s="1"/>
  <c r="H16" i="160"/>
  <c r="E16" i="160"/>
  <c r="J15" i="160"/>
  <c r="K15" i="160" s="1"/>
  <c r="I15" i="160"/>
  <c r="H15" i="160"/>
  <c r="E15" i="160"/>
  <c r="J14" i="160"/>
  <c r="I14" i="160"/>
  <c r="H14" i="160"/>
  <c r="E14" i="160"/>
  <c r="J13" i="160"/>
  <c r="I13" i="160"/>
  <c r="H13" i="160"/>
  <c r="E13" i="160"/>
  <c r="J12" i="160"/>
  <c r="I12" i="160"/>
  <c r="K12" i="160" s="1"/>
  <c r="H12" i="160"/>
  <c r="H24" i="160" s="1"/>
  <c r="H26" i="160" s="1"/>
  <c r="E12" i="160"/>
  <c r="G24" i="159"/>
  <c r="F24" i="159"/>
  <c r="D24" i="159"/>
  <c r="C24" i="159"/>
  <c r="J23" i="159"/>
  <c r="I23" i="159"/>
  <c r="K23" i="159" s="1"/>
  <c r="H23" i="159"/>
  <c r="E23" i="159"/>
  <c r="J22" i="159"/>
  <c r="I22" i="159"/>
  <c r="H22" i="159"/>
  <c r="E22" i="159"/>
  <c r="J21" i="159"/>
  <c r="I21" i="159"/>
  <c r="H21" i="159"/>
  <c r="E21" i="159"/>
  <c r="J20" i="159"/>
  <c r="I20" i="159"/>
  <c r="H20" i="159"/>
  <c r="E20" i="159"/>
  <c r="J19" i="159"/>
  <c r="I19" i="159"/>
  <c r="H19" i="159"/>
  <c r="E19" i="159"/>
  <c r="J18" i="159"/>
  <c r="I18" i="159"/>
  <c r="H18" i="159"/>
  <c r="E18" i="159"/>
  <c r="J17" i="159"/>
  <c r="I17" i="159"/>
  <c r="K17" i="159" s="1"/>
  <c r="H17" i="159"/>
  <c r="E17" i="159"/>
  <c r="J16" i="159"/>
  <c r="I16" i="159"/>
  <c r="K16" i="159" s="1"/>
  <c r="H16" i="159"/>
  <c r="E16" i="159"/>
  <c r="J15" i="159"/>
  <c r="I15" i="159"/>
  <c r="H15" i="159"/>
  <c r="E15" i="159"/>
  <c r="J14" i="159"/>
  <c r="I14" i="159"/>
  <c r="H14" i="159"/>
  <c r="E14" i="159"/>
  <c r="J13" i="159"/>
  <c r="I13" i="159"/>
  <c r="H13" i="159"/>
  <c r="E13" i="159"/>
  <c r="J12" i="159"/>
  <c r="I12" i="159"/>
  <c r="K12" i="159" s="1"/>
  <c r="H12" i="159"/>
  <c r="E12" i="159"/>
  <c r="G22" i="158"/>
  <c r="F22" i="158"/>
  <c r="D22" i="158"/>
  <c r="C22" i="158"/>
  <c r="J21" i="158"/>
  <c r="I21" i="158"/>
  <c r="H21" i="158"/>
  <c r="E21" i="158"/>
  <c r="J20" i="158"/>
  <c r="I20" i="158"/>
  <c r="K20" i="158" s="1"/>
  <c r="H20" i="158"/>
  <c r="E20" i="158"/>
  <c r="J19" i="158"/>
  <c r="I19" i="158"/>
  <c r="K19" i="158" s="1"/>
  <c r="H19" i="158"/>
  <c r="E19" i="158"/>
  <c r="J18" i="158"/>
  <c r="I18" i="158"/>
  <c r="K18" i="158" s="1"/>
  <c r="H18" i="158"/>
  <c r="E18" i="158"/>
  <c r="J17" i="158"/>
  <c r="I17" i="158"/>
  <c r="H17" i="158"/>
  <c r="E17" i="158"/>
  <c r="J16" i="158"/>
  <c r="I16" i="158"/>
  <c r="H16" i="158"/>
  <c r="E16" i="158"/>
  <c r="J15" i="158"/>
  <c r="I15" i="158"/>
  <c r="K15" i="158" s="1"/>
  <c r="H15" i="158"/>
  <c r="E15" i="158"/>
  <c r="J14" i="158"/>
  <c r="I14" i="158"/>
  <c r="H14" i="158"/>
  <c r="E14" i="158"/>
  <c r="J13" i="158"/>
  <c r="I13" i="158"/>
  <c r="H13" i="158"/>
  <c r="E13" i="158"/>
  <c r="J12" i="158"/>
  <c r="I12" i="158"/>
  <c r="H12" i="158"/>
  <c r="E12" i="158"/>
  <c r="L23" i="157"/>
  <c r="K23" i="157"/>
  <c r="J23" i="157"/>
  <c r="I23" i="157"/>
  <c r="H23" i="157"/>
  <c r="G23" i="157"/>
  <c r="F23" i="157"/>
  <c r="E23" i="157"/>
  <c r="D23" i="157"/>
  <c r="C23" i="157"/>
  <c r="M22" i="157"/>
  <c r="M21" i="157"/>
  <c r="M20" i="157"/>
  <c r="M19" i="157"/>
  <c r="M18" i="157"/>
  <c r="M17" i="157"/>
  <c r="M16" i="157"/>
  <c r="M15" i="157"/>
  <c r="M14" i="157"/>
  <c r="M13" i="157"/>
  <c r="M12" i="157"/>
  <c r="M11" i="157"/>
  <c r="M10" i="157"/>
  <c r="M10" i="156"/>
  <c r="M11" i="156"/>
  <c r="M12" i="156"/>
  <c r="M13" i="156"/>
  <c r="M14" i="156"/>
  <c r="M15" i="156"/>
  <c r="M16" i="156"/>
  <c r="M17" i="156"/>
  <c r="M18" i="156"/>
  <c r="M19" i="156"/>
  <c r="M20" i="156"/>
  <c r="C21" i="156"/>
  <c r="D21" i="156"/>
  <c r="E21" i="156"/>
  <c r="F21" i="156"/>
  <c r="G21" i="156"/>
  <c r="H21" i="156"/>
  <c r="I21" i="156"/>
  <c r="J21" i="156"/>
  <c r="K21" i="156"/>
  <c r="L21" i="156"/>
  <c r="D20" i="155"/>
  <c r="C20" i="155"/>
  <c r="E19" i="155"/>
  <c r="E18" i="155"/>
  <c r="E17" i="155"/>
  <c r="E16" i="155"/>
  <c r="E15" i="155"/>
  <c r="E14" i="155"/>
  <c r="E13" i="155"/>
  <c r="E12" i="155"/>
  <c r="E11" i="155"/>
  <c r="E10" i="155"/>
  <c r="F20" i="154"/>
  <c r="E20" i="154"/>
  <c r="D20" i="154"/>
  <c r="K23" i="160" l="1"/>
  <c r="K16" i="158"/>
  <c r="K13" i="159"/>
  <c r="K15" i="159"/>
  <c r="E24" i="159"/>
  <c r="K19" i="159"/>
  <c r="I22" i="158"/>
  <c r="K22" i="160"/>
  <c r="K14" i="159"/>
  <c r="K18" i="159"/>
  <c r="K20" i="159"/>
  <c r="K22" i="159"/>
  <c r="J24" i="160"/>
  <c r="J26" i="160" s="1"/>
  <c r="K14" i="160"/>
  <c r="K18" i="160"/>
  <c r="K20" i="160"/>
  <c r="J22" i="158"/>
  <c r="E24" i="160"/>
  <c r="E26" i="160" s="1"/>
  <c r="M21" i="156"/>
  <c r="E22" i="158"/>
  <c r="K17" i="158"/>
  <c r="H24" i="159"/>
  <c r="E20" i="155"/>
  <c r="M23" i="157"/>
  <c r="H22" i="158"/>
  <c r="K21" i="158"/>
  <c r="I24" i="159"/>
  <c r="K13" i="160"/>
  <c r="K12" i="158"/>
  <c r="K14" i="158"/>
  <c r="J24" i="159"/>
  <c r="K21" i="159"/>
  <c r="K24" i="159" s="1"/>
  <c r="K19" i="160"/>
  <c r="K21" i="160"/>
  <c r="I24" i="160"/>
  <c r="I26" i="160" s="1"/>
  <c r="K13" i="158"/>
  <c r="K24" i="160" l="1"/>
  <c r="K26" i="160" s="1"/>
  <c r="K22" i="158"/>
  <c r="F11" i="139"/>
  <c r="E15" i="131" l="1"/>
  <c r="F15" i="131"/>
  <c r="D15" i="131"/>
  <c r="E16" i="130"/>
  <c r="F16" i="130"/>
  <c r="D16" i="130"/>
  <c r="E12" i="129"/>
  <c r="F12" i="129"/>
  <c r="D12" i="129"/>
  <c r="D12" i="128"/>
  <c r="E12" i="128"/>
  <c r="C12" i="128"/>
  <c r="D26" i="126"/>
  <c r="E26" i="126"/>
  <c r="C26" i="126"/>
  <c r="E12" i="125"/>
  <c r="F12" i="125"/>
  <c r="D12" i="125"/>
  <c r="D20" i="124"/>
  <c r="E20" i="124"/>
  <c r="C20" i="124"/>
  <c r="D34" i="123"/>
  <c r="E34" i="123"/>
  <c r="C34" i="123"/>
  <c r="D22" i="122"/>
  <c r="E22" i="122"/>
  <c r="F22" i="122"/>
  <c r="G22" i="122"/>
  <c r="H22" i="122"/>
  <c r="I22" i="122"/>
  <c r="J22" i="122"/>
  <c r="K22" i="122"/>
  <c r="C22" i="122"/>
  <c r="D23" i="121"/>
  <c r="E23" i="121"/>
  <c r="F23" i="121"/>
  <c r="G23" i="121"/>
  <c r="H23" i="121"/>
  <c r="I23" i="121"/>
  <c r="J23" i="121"/>
  <c r="K23" i="121"/>
  <c r="C23" i="121"/>
  <c r="L12" i="120"/>
  <c r="F12" i="120"/>
  <c r="L13" i="120"/>
  <c r="I13" i="120"/>
  <c r="F13" i="120"/>
  <c r="E12" i="119"/>
  <c r="F12" i="119"/>
  <c r="D12" i="119"/>
  <c r="D22" i="114"/>
  <c r="E22" i="114"/>
  <c r="F22" i="114"/>
  <c r="G22" i="114"/>
  <c r="H22" i="114"/>
  <c r="I22" i="114"/>
  <c r="J22" i="114"/>
  <c r="K22" i="114"/>
  <c r="C22" i="114"/>
  <c r="D23" i="113"/>
  <c r="E23" i="113"/>
  <c r="F23" i="113"/>
  <c r="G23" i="113"/>
  <c r="H23" i="113"/>
  <c r="I23" i="113"/>
  <c r="J23" i="113"/>
  <c r="K23" i="113"/>
  <c r="C23" i="113"/>
  <c r="F11" i="112"/>
  <c r="F10" i="112"/>
  <c r="E12" i="111"/>
  <c r="F12" i="111"/>
  <c r="D12" i="111"/>
  <c r="I12" i="120" l="1"/>
  <c r="E13" i="151" l="1"/>
  <c r="C23" i="146" l="1"/>
  <c r="D23" i="146"/>
  <c r="E10" i="146"/>
  <c r="E11" i="146"/>
  <c r="E12" i="146"/>
  <c r="E13" i="146"/>
  <c r="E14" i="146"/>
  <c r="E15" i="146"/>
  <c r="E16" i="146"/>
  <c r="E17" i="146"/>
  <c r="E18" i="146"/>
  <c r="E19" i="146"/>
  <c r="E20" i="146"/>
  <c r="E21" i="146"/>
  <c r="E22" i="146"/>
  <c r="C20" i="44"/>
  <c r="D20" i="44"/>
  <c r="E10" i="44"/>
  <c r="E11" i="44"/>
  <c r="E12" i="44"/>
  <c r="E13" i="44"/>
  <c r="E14" i="44"/>
  <c r="E15" i="44"/>
  <c r="E16" i="44"/>
  <c r="E17" i="44"/>
  <c r="E18" i="44"/>
  <c r="E19" i="44"/>
  <c r="C21" i="43"/>
  <c r="D21" i="43"/>
  <c r="E10" i="43"/>
  <c r="E11" i="43"/>
  <c r="E12" i="43"/>
  <c r="E13" i="43"/>
  <c r="E14" i="43"/>
  <c r="E15" i="43"/>
  <c r="E16" i="43"/>
  <c r="E17" i="43"/>
  <c r="E18" i="43"/>
  <c r="E19" i="43"/>
  <c r="E20" i="43"/>
  <c r="F10" i="139"/>
  <c r="C12" i="41"/>
  <c r="E21" i="43" l="1"/>
  <c r="E23" i="146"/>
  <c r="E20" i="44"/>
  <c r="I13" i="8"/>
  <c r="J13" i="8"/>
  <c r="I14" i="8"/>
  <c r="J14" i="8"/>
  <c r="I15" i="8"/>
  <c r="J15" i="8"/>
  <c r="I16" i="8"/>
  <c r="J16" i="8"/>
  <c r="K16" i="8" s="1"/>
  <c r="I17" i="8"/>
  <c r="J17" i="8"/>
  <c r="I18" i="8"/>
  <c r="J18" i="8"/>
  <c r="I19" i="8"/>
  <c r="J19" i="8"/>
  <c r="I20" i="8"/>
  <c r="J20" i="8"/>
  <c r="K20" i="8" s="1"/>
  <c r="I21" i="8"/>
  <c r="J21" i="8"/>
  <c r="I22" i="8"/>
  <c r="J22" i="8"/>
  <c r="I23" i="8"/>
  <c r="J23" i="8"/>
  <c r="I24" i="8"/>
  <c r="J24" i="8"/>
  <c r="K24" i="8" s="1"/>
  <c r="I25" i="8"/>
  <c r="J25" i="8"/>
  <c r="J12" i="8"/>
  <c r="I12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K23" i="8" l="1"/>
  <c r="K19" i="8"/>
  <c r="K14" i="8"/>
  <c r="K17" i="8"/>
  <c r="K25" i="8"/>
  <c r="K21" i="8"/>
  <c r="K15" i="8"/>
  <c r="K12" i="8"/>
  <c r="K22" i="8"/>
  <c r="K18" i="8"/>
  <c r="K13" i="8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K19" i="12" s="1"/>
  <c r="J19" i="12"/>
  <c r="I20" i="12"/>
  <c r="J20" i="12"/>
  <c r="I21" i="12"/>
  <c r="J21" i="12"/>
  <c r="I22" i="12"/>
  <c r="J22" i="12"/>
  <c r="I23" i="12"/>
  <c r="K23" i="12" s="1"/>
  <c r="J23" i="12"/>
  <c r="I24" i="12"/>
  <c r="J24" i="12"/>
  <c r="J12" i="12"/>
  <c r="I12" i="12"/>
  <c r="K13" i="12"/>
  <c r="K17" i="12"/>
  <c r="K18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K21" i="12" l="1"/>
  <c r="K20" i="12"/>
  <c r="K24" i="12"/>
  <c r="K22" i="12"/>
  <c r="K14" i="12"/>
  <c r="K16" i="12"/>
  <c r="K12" i="12"/>
  <c r="K15" i="12"/>
  <c r="I13" i="11"/>
  <c r="J1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J12" i="11"/>
  <c r="I12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C35" i="11"/>
  <c r="D35" i="11"/>
  <c r="F35" i="11"/>
  <c r="G35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K27" i="11" l="1"/>
  <c r="K30" i="11"/>
  <c r="K26" i="11"/>
  <c r="K22" i="11"/>
  <c r="K18" i="11"/>
  <c r="K12" i="11"/>
  <c r="K34" i="11"/>
  <c r="K31" i="11"/>
  <c r="K23" i="11"/>
  <c r="K15" i="11"/>
  <c r="K19" i="11"/>
  <c r="K14" i="11"/>
  <c r="K33" i="11"/>
  <c r="K29" i="11"/>
  <c r="K25" i="11"/>
  <c r="K21" i="11"/>
  <c r="K17" i="11"/>
  <c r="K13" i="11"/>
  <c r="E35" i="11"/>
  <c r="K32" i="11"/>
  <c r="K28" i="11"/>
  <c r="K24" i="11"/>
  <c r="K20" i="11"/>
  <c r="K16" i="11"/>
  <c r="H35" i="11"/>
  <c r="I35" i="11"/>
  <c r="J35" i="11"/>
  <c r="K35" i="11" l="1"/>
  <c r="K26" i="8"/>
  <c r="K27" i="8"/>
  <c r="J13" i="6"/>
  <c r="I13" i="142"/>
  <c r="J13" i="142"/>
  <c r="I14" i="142"/>
  <c r="K14" i="142" s="1"/>
  <c r="J14" i="142"/>
  <c r="I15" i="142"/>
  <c r="J15" i="142"/>
  <c r="I16" i="142"/>
  <c r="J16" i="142"/>
  <c r="I17" i="142"/>
  <c r="J17" i="142"/>
  <c r="I18" i="142"/>
  <c r="J18" i="142"/>
  <c r="I19" i="142"/>
  <c r="K19" i="142" s="1"/>
  <c r="J19" i="142"/>
  <c r="I20" i="142"/>
  <c r="J20" i="142"/>
  <c r="I21" i="142"/>
  <c r="J21" i="142"/>
  <c r="I22" i="142"/>
  <c r="J22" i="142"/>
  <c r="K22" i="142" s="1"/>
  <c r="I23" i="142"/>
  <c r="J23" i="142"/>
  <c r="I24" i="142"/>
  <c r="J24" i="142"/>
  <c r="I25" i="142"/>
  <c r="J25" i="142"/>
  <c r="I26" i="142"/>
  <c r="J26" i="142"/>
  <c r="K26" i="142" s="1"/>
  <c r="I27" i="142"/>
  <c r="J27" i="142"/>
  <c r="I28" i="142"/>
  <c r="K28" i="142" s="1"/>
  <c r="J28" i="142"/>
  <c r="I29" i="142"/>
  <c r="J29" i="142"/>
  <c r="I30" i="142"/>
  <c r="J30" i="142"/>
  <c r="J12" i="142"/>
  <c r="K12" i="142" s="1"/>
  <c r="I12" i="142"/>
  <c r="K15" i="142"/>
  <c r="K16" i="142"/>
  <c r="K20" i="142"/>
  <c r="K23" i="142"/>
  <c r="H12" i="142"/>
  <c r="H13" i="142"/>
  <c r="H14" i="142"/>
  <c r="H15" i="142"/>
  <c r="H16" i="142"/>
  <c r="H17" i="142"/>
  <c r="H18" i="142"/>
  <c r="H19" i="142"/>
  <c r="H20" i="142"/>
  <c r="H21" i="142"/>
  <c r="H22" i="142"/>
  <c r="H23" i="142"/>
  <c r="H24" i="142"/>
  <c r="H25" i="142"/>
  <c r="H26" i="142"/>
  <c r="H27" i="142"/>
  <c r="H28" i="142"/>
  <c r="H29" i="142"/>
  <c r="H30" i="142"/>
  <c r="E12" i="142"/>
  <c r="E13" i="142"/>
  <c r="E14" i="142"/>
  <c r="E15" i="142"/>
  <c r="E16" i="142"/>
  <c r="E17" i="142"/>
  <c r="E18" i="142"/>
  <c r="E19" i="142"/>
  <c r="E20" i="142"/>
  <c r="E21" i="142"/>
  <c r="E22" i="142"/>
  <c r="E23" i="142"/>
  <c r="E24" i="142"/>
  <c r="E25" i="142"/>
  <c r="E26" i="142"/>
  <c r="E27" i="142"/>
  <c r="E28" i="142"/>
  <c r="E29" i="142"/>
  <c r="E30" i="142"/>
  <c r="K29" i="142" l="1"/>
  <c r="K30" i="142"/>
  <c r="K18" i="142"/>
  <c r="K17" i="142"/>
  <c r="K24" i="142"/>
  <c r="K21" i="142"/>
  <c r="K25" i="142"/>
  <c r="K27" i="142"/>
  <c r="K13" i="142"/>
  <c r="K28" i="8"/>
  <c r="C14" i="101"/>
  <c r="D14" i="101"/>
  <c r="F14" i="101"/>
  <c r="G14" i="101"/>
  <c r="I13" i="101"/>
  <c r="J13" i="101"/>
  <c r="J12" i="101"/>
  <c r="I12" i="101"/>
  <c r="K12" i="101" s="1"/>
  <c r="H12" i="101"/>
  <c r="H13" i="101"/>
  <c r="H14" i="101" s="1"/>
  <c r="E12" i="101"/>
  <c r="E13" i="101"/>
  <c r="D26" i="8"/>
  <c r="D28" i="8" s="1"/>
  <c r="F26" i="8"/>
  <c r="F28" i="8" s="1"/>
  <c r="G26" i="8"/>
  <c r="G28" i="8" s="1"/>
  <c r="C26" i="8"/>
  <c r="C28" i="8" s="1"/>
  <c r="K13" i="6"/>
  <c r="L13" i="6" s="1"/>
  <c r="K12" i="6"/>
  <c r="J12" i="6"/>
  <c r="I12" i="6"/>
  <c r="I13" i="6"/>
  <c r="F12" i="6"/>
  <c r="F13" i="6"/>
  <c r="E11" i="151"/>
  <c r="E12" i="151"/>
  <c r="E10" i="151"/>
  <c r="C31" i="142"/>
  <c r="D31" i="142"/>
  <c r="F31" i="142"/>
  <c r="G31" i="142"/>
  <c r="J14" i="144"/>
  <c r="K14" i="144"/>
  <c r="K13" i="144"/>
  <c r="J13" i="144"/>
  <c r="L13" i="144" s="1"/>
  <c r="I13" i="144"/>
  <c r="I14" i="144"/>
  <c r="F13" i="144"/>
  <c r="F14" i="144"/>
  <c r="C23" i="143"/>
  <c r="D23" i="143"/>
  <c r="F23" i="143"/>
  <c r="G23" i="143"/>
  <c r="I13" i="143"/>
  <c r="K13" i="143" s="1"/>
  <c r="J13" i="143"/>
  <c r="I14" i="143"/>
  <c r="J14" i="143"/>
  <c r="I15" i="143"/>
  <c r="J15" i="143"/>
  <c r="I16" i="143"/>
  <c r="J16" i="143"/>
  <c r="I17" i="143"/>
  <c r="K17" i="143" s="1"/>
  <c r="J17" i="143"/>
  <c r="I18" i="143"/>
  <c r="J18" i="143"/>
  <c r="I19" i="143"/>
  <c r="J19" i="143"/>
  <c r="I20" i="143"/>
  <c r="J20" i="143"/>
  <c r="I21" i="143"/>
  <c r="K21" i="143" s="1"/>
  <c r="J21" i="143"/>
  <c r="I22" i="143"/>
  <c r="J22" i="143"/>
  <c r="J12" i="143"/>
  <c r="I12" i="143"/>
  <c r="H12" i="143"/>
  <c r="H13" i="143"/>
  <c r="H14" i="143"/>
  <c r="H15" i="143"/>
  <c r="H16" i="143"/>
  <c r="H17" i="143"/>
  <c r="H18" i="143"/>
  <c r="H19" i="143"/>
  <c r="H20" i="143"/>
  <c r="H21" i="143"/>
  <c r="H22" i="143"/>
  <c r="E12" i="143"/>
  <c r="E13" i="143"/>
  <c r="E14" i="143"/>
  <c r="E15" i="143"/>
  <c r="E16" i="143"/>
  <c r="E17" i="143"/>
  <c r="E18" i="143"/>
  <c r="E19" i="143"/>
  <c r="E20" i="143"/>
  <c r="E21" i="143"/>
  <c r="E22" i="143"/>
  <c r="J13" i="140"/>
  <c r="K13" i="140"/>
  <c r="K12" i="140"/>
  <c r="J12" i="140"/>
  <c r="I12" i="140"/>
  <c r="I13" i="140"/>
  <c r="F12" i="140"/>
  <c r="F13" i="140"/>
  <c r="C31" i="19"/>
  <c r="D31" i="19"/>
  <c r="E31" i="19"/>
  <c r="F31" i="19"/>
  <c r="G31" i="19"/>
  <c r="H31" i="19"/>
  <c r="I31" i="19"/>
  <c r="J31" i="19"/>
  <c r="K31" i="19"/>
  <c r="L31" i="19"/>
  <c r="M31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I13" i="137"/>
  <c r="K13" i="137" s="1"/>
  <c r="J13" i="137"/>
  <c r="I14" i="137"/>
  <c r="K14" i="137" s="1"/>
  <c r="J14" i="137"/>
  <c r="I15" i="137"/>
  <c r="J15" i="137"/>
  <c r="I16" i="137"/>
  <c r="J16" i="137"/>
  <c r="K16" i="137" s="1"/>
  <c r="I17" i="137"/>
  <c r="K17" i="137" s="1"/>
  <c r="J17" i="137"/>
  <c r="I18" i="137"/>
  <c r="K18" i="137" s="1"/>
  <c r="J18" i="137"/>
  <c r="I19" i="137"/>
  <c r="J19" i="137"/>
  <c r="I20" i="137"/>
  <c r="J20" i="137"/>
  <c r="I21" i="137"/>
  <c r="K21" i="137" s="1"/>
  <c r="J21" i="137"/>
  <c r="I22" i="137"/>
  <c r="J22" i="137"/>
  <c r="I23" i="137"/>
  <c r="J23" i="137"/>
  <c r="I24" i="137"/>
  <c r="J24" i="137"/>
  <c r="I25" i="137"/>
  <c r="J25" i="137"/>
  <c r="I26" i="137"/>
  <c r="K26" i="137" s="1"/>
  <c r="J26" i="137"/>
  <c r="I27" i="137"/>
  <c r="J27" i="137"/>
  <c r="I28" i="137"/>
  <c r="J28" i="137"/>
  <c r="I29" i="137"/>
  <c r="K29" i="137" s="1"/>
  <c r="J29" i="137"/>
  <c r="I30" i="137"/>
  <c r="J30" i="137"/>
  <c r="I31" i="137"/>
  <c r="J31" i="137"/>
  <c r="I32" i="137"/>
  <c r="J32" i="137"/>
  <c r="I33" i="137"/>
  <c r="K33" i="137" s="1"/>
  <c r="J33" i="137"/>
  <c r="J12" i="137"/>
  <c r="K12" i="137" s="1"/>
  <c r="I12" i="137"/>
  <c r="K22" i="137"/>
  <c r="K30" i="137"/>
  <c r="H12" i="137"/>
  <c r="H13" i="137"/>
  <c r="H14" i="137"/>
  <c r="H15" i="137"/>
  <c r="H16" i="137"/>
  <c r="H17" i="137"/>
  <c r="H18" i="137"/>
  <c r="H19" i="137"/>
  <c r="H20" i="137"/>
  <c r="H21" i="137"/>
  <c r="H22" i="137"/>
  <c r="H23" i="137"/>
  <c r="H24" i="137"/>
  <c r="H25" i="137"/>
  <c r="H26" i="137"/>
  <c r="H27" i="137"/>
  <c r="H28" i="137"/>
  <c r="H29" i="137"/>
  <c r="H30" i="137"/>
  <c r="H31" i="137"/>
  <c r="H32" i="137"/>
  <c r="H33" i="137"/>
  <c r="E12" i="137"/>
  <c r="E13" i="137"/>
  <c r="E14" i="137"/>
  <c r="E15" i="137"/>
  <c r="E16" i="137"/>
  <c r="E17" i="137"/>
  <c r="E18" i="137"/>
  <c r="E19" i="137"/>
  <c r="E20" i="137"/>
  <c r="E21" i="137"/>
  <c r="E22" i="137"/>
  <c r="E23" i="137"/>
  <c r="E24" i="137"/>
  <c r="E25" i="137"/>
  <c r="E26" i="137"/>
  <c r="E27" i="137"/>
  <c r="E28" i="137"/>
  <c r="E29" i="137"/>
  <c r="E30" i="137"/>
  <c r="E31" i="137"/>
  <c r="E32" i="137"/>
  <c r="E33" i="137"/>
  <c r="C34" i="137"/>
  <c r="D34" i="137"/>
  <c r="F34" i="137"/>
  <c r="G34" i="137"/>
  <c r="K25" i="12"/>
  <c r="J25" i="12"/>
  <c r="H25" i="12"/>
  <c r="C25" i="12"/>
  <c r="D25" i="12"/>
  <c r="E25" i="12"/>
  <c r="F25" i="12"/>
  <c r="G25" i="12"/>
  <c r="I13" i="13"/>
  <c r="K13" i="13" s="1"/>
  <c r="J13" i="13"/>
  <c r="I14" i="13"/>
  <c r="J14" i="13"/>
  <c r="I15" i="13"/>
  <c r="J15" i="13"/>
  <c r="I16" i="13"/>
  <c r="J16" i="13"/>
  <c r="I17" i="13"/>
  <c r="K17" i="13" s="1"/>
  <c r="J17" i="13"/>
  <c r="I18" i="13"/>
  <c r="J18" i="13"/>
  <c r="I19" i="13"/>
  <c r="J19" i="13"/>
  <c r="I20" i="13"/>
  <c r="J20" i="13"/>
  <c r="I21" i="13"/>
  <c r="K21" i="13" s="1"/>
  <c r="J21" i="13"/>
  <c r="I22" i="13"/>
  <c r="J22" i="13"/>
  <c r="J12" i="13"/>
  <c r="I12" i="13"/>
  <c r="H12" i="13"/>
  <c r="H13" i="13"/>
  <c r="H14" i="13"/>
  <c r="H15" i="13"/>
  <c r="H16" i="13"/>
  <c r="H17" i="13"/>
  <c r="H18" i="13"/>
  <c r="H19" i="13"/>
  <c r="H20" i="13"/>
  <c r="H21" i="13"/>
  <c r="H22" i="13"/>
  <c r="C23" i="13"/>
  <c r="D23" i="13"/>
  <c r="F23" i="13"/>
  <c r="G23" i="13"/>
  <c r="E12" i="13"/>
  <c r="E13" i="13"/>
  <c r="E14" i="13"/>
  <c r="E15" i="13"/>
  <c r="E16" i="13"/>
  <c r="E17" i="13"/>
  <c r="E18" i="13"/>
  <c r="E19" i="13"/>
  <c r="E20" i="13"/>
  <c r="E21" i="13"/>
  <c r="E22" i="13"/>
  <c r="C15" i="99"/>
  <c r="D15" i="99"/>
  <c r="F15" i="99"/>
  <c r="G15" i="99"/>
  <c r="J14" i="99"/>
  <c r="I14" i="99"/>
  <c r="J13" i="99"/>
  <c r="I13" i="99"/>
  <c r="H13" i="99"/>
  <c r="H15" i="99" s="1"/>
  <c r="H14" i="99"/>
  <c r="E13" i="99"/>
  <c r="E14" i="99"/>
  <c r="K13" i="4"/>
  <c r="J13" i="4"/>
  <c r="K12" i="4"/>
  <c r="J12" i="4"/>
  <c r="I12" i="4"/>
  <c r="I13" i="4"/>
  <c r="F12" i="4"/>
  <c r="F13" i="4"/>
  <c r="J15" i="99" l="1"/>
  <c r="K12" i="13"/>
  <c r="K19" i="13"/>
  <c r="K12" i="143"/>
  <c r="L12" i="4"/>
  <c r="K20" i="13"/>
  <c r="E15" i="99"/>
  <c r="K22" i="13"/>
  <c r="K18" i="13"/>
  <c r="K14" i="13"/>
  <c r="K32" i="137"/>
  <c r="K24" i="137"/>
  <c r="L12" i="140"/>
  <c r="H23" i="143"/>
  <c r="K20" i="143"/>
  <c r="K16" i="143"/>
  <c r="K31" i="137"/>
  <c r="K27" i="137"/>
  <c r="K23" i="137"/>
  <c r="K19" i="137"/>
  <c r="K15" i="137"/>
  <c r="L13" i="140"/>
  <c r="J23" i="143"/>
  <c r="K19" i="143"/>
  <c r="K15" i="143"/>
  <c r="L12" i="6"/>
  <c r="E14" i="101"/>
  <c r="K13" i="99"/>
  <c r="K22" i="143"/>
  <c r="K18" i="143"/>
  <c r="I23" i="143"/>
  <c r="E23" i="13"/>
  <c r="E23" i="143"/>
  <c r="L14" i="144"/>
  <c r="J14" i="101"/>
  <c r="L13" i="4"/>
  <c r="I15" i="99"/>
  <c r="K15" i="13"/>
  <c r="N31" i="19"/>
  <c r="E34" i="137"/>
  <c r="K28" i="137"/>
  <c r="K20" i="137"/>
  <c r="K14" i="143"/>
  <c r="K16" i="13"/>
  <c r="K25" i="137"/>
  <c r="P31" i="18"/>
  <c r="H34" i="137"/>
  <c r="J23" i="13"/>
  <c r="H23" i="13"/>
  <c r="K14" i="99"/>
  <c r="K13" i="101"/>
  <c r="K14" i="101" s="1"/>
  <c r="I14" i="101"/>
  <c r="E31" i="142"/>
  <c r="J31" i="142"/>
  <c r="I31" i="142"/>
  <c r="H31" i="142"/>
  <c r="E26" i="8"/>
  <c r="E28" i="8" s="1"/>
  <c r="J26" i="8"/>
  <c r="J28" i="8" s="1"/>
  <c r="I26" i="8"/>
  <c r="I28" i="8" s="1"/>
  <c r="H26" i="8"/>
  <c r="I34" i="137"/>
  <c r="J34" i="137"/>
  <c r="K34" i="137"/>
  <c r="I25" i="12"/>
  <c r="I23" i="13"/>
  <c r="I12" i="138"/>
  <c r="J12" i="138"/>
  <c r="I14" i="138"/>
  <c r="J14" i="138"/>
  <c r="J11" i="138"/>
  <c r="H11" i="138"/>
  <c r="H12" i="138"/>
  <c r="H14" i="138"/>
  <c r="E11" i="138"/>
  <c r="E12" i="138"/>
  <c r="E14" i="138"/>
  <c r="C13" i="138"/>
  <c r="C15" i="138" s="1"/>
  <c r="D13" i="138"/>
  <c r="D15" i="138" s="1"/>
  <c r="F13" i="138"/>
  <c r="G13" i="138"/>
  <c r="G15" i="138" s="1"/>
  <c r="K23" i="13" l="1"/>
  <c r="E13" i="138"/>
  <c r="E15" i="138" s="1"/>
  <c r="K14" i="138"/>
  <c r="K12" i="138"/>
  <c r="K15" i="99"/>
  <c r="K23" i="143"/>
  <c r="J13" i="138"/>
  <c r="J15" i="138" s="1"/>
  <c r="H13" i="138"/>
  <c r="H15" i="138" s="1"/>
  <c r="F15" i="138"/>
  <c r="I13" i="138"/>
  <c r="K31" i="142"/>
  <c r="I15" i="101"/>
  <c r="J15" i="101"/>
  <c r="H15" i="101"/>
  <c r="E15" i="101"/>
  <c r="G16" i="101"/>
  <c r="K15" i="101" l="1"/>
  <c r="K13" i="138"/>
  <c r="K15" i="138" s="1"/>
  <c r="I15" i="138"/>
  <c r="H16" i="101"/>
  <c r="J16" i="101"/>
  <c r="I16" i="101"/>
  <c r="K16" i="101"/>
  <c r="C16" i="101"/>
  <c r="F16" i="101"/>
  <c r="D16" i="101"/>
  <c r="E16" i="101"/>
  <c r="H27" i="8"/>
  <c r="H28" i="8" s="1"/>
  <c r="F11" i="5" l="1"/>
  <c r="F10" i="5"/>
  <c r="I13" i="9" l="1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J12" i="9"/>
  <c r="I12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C26" i="9"/>
  <c r="D26" i="9"/>
  <c r="F26" i="9"/>
  <c r="G26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K12" i="3"/>
  <c r="J12" i="3"/>
  <c r="I12" i="3"/>
  <c r="F12" i="3"/>
  <c r="I11" i="138"/>
  <c r="K11" i="138" s="1"/>
  <c r="K23" i="9" l="1"/>
  <c r="L12" i="3"/>
  <c r="K15" i="9"/>
  <c r="K22" i="9"/>
  <c r="K18" i="9"/>
  <c r="K14" i="9"/>
  <c r="K25" i="9"/>
  <c r="E26" i="9"/>
  <c r="K24" i="9"/>
  <c r="K20" i="9"/>
  <c r="K16" i="9"/>
  <c r="K21" i="9"/>
  <c r="K19" i="9"/>
  <c r="K17" i="9"/>
  <c r="K13" i="9"/>
  <c r="J26" i="9"/>
  <c r="H26" i="9"/>
  <c r="I26" i="9"/>
  <c r="K12" i="9"/>
  <c r="K26" i="9" l="1"/>
  <c r="K13" i="3"/>
  <c r="J13" i="3"/>
  <c r="I13" i="3"/>
  <c r="F13" i="3"/>
  <c r="L13" i="3" l="1"/>
  <c r="H13" i="151"/>
  <c r="H12" i="151"/>
  <c r="H11" i="151"/>
  <c r="H10" i="151"/>
</calcChain>
</file>

<file path=xl/sharedStrings.xml><?xml version="1.0" encoding="utf-8"?>
<sst xmlns="http://schemas.openxmlformats.org/spreadsheetml/2006/main" count="2882" uniqueCount="823">
  <si>
    <t>ذكور</t>
  </si>
  <si>
    <t>اناث</t>
  </si>
  <si>
    <t>الإجمالي</t>
  </si>
  <si>
    <t>Males</t>
  </si>
  <si>
    <t>Females</t>
  </si>
  <si>
    <t>Total</t>
  </si>
  <si>
    <t>البيانات والمؤشرات الرئيسة لسوق العمل</t>
  </si>
  <si>
    <t>Main data and indicators of the labor market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</si>
  <si>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</si>
  <si>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</si>
  <si>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</si>
  <si>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</si>
  <si>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</si>
  <si>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</si>
  <si>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</si>
  <si>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</si>
  <si>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</si>
  <si>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</si>
  <si>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</si>
  <si>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</si>
  <si>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</si>
  <si>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</si>
  <si>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</si>
  <si>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</si>
  <si>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</si>
  <si>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>الفترة</t>
  </si>
  <si>
    <t>Period</t>
  </si>
  <si>
    <t>Source: GOSI</t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</si>
  <si>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</si>
  <si>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</si>
  <si>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</si>
  <si>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</si>
  <si>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</si>
  <si>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</si>
  <si>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</si>
  <si>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</si>
  <si>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</si>
  <si>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</si>
  <si>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</si>
  <si>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</si>
  <si>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</si>
  <si>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</si>
  <si>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</si>
  <si>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</si>
  <si>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</si>
  <si>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</si>
  <si>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</si>
  <si>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</si>
  <si>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</si>
  <si>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</si>
  <si>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</si>
  <si>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</si>
  <si>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</si>
  <si>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</si>
  <si>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</si>
  <si>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</si>
  <si>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</si>
  <si>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</si>
  <si>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</si>
  <si>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</si>
  <si>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</si>
  <si>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</si>
  <si>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جدول (10) . Table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</si>
  <si>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</si>
  <si>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</si>
  <si>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</si>
  <si>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</si>
  <si>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</si>
  <si>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</si>
  <si>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ثانوية</t>
  </si>
  <si>
    <t>ماجستير</t>
  </si>
  <si>
    <t>دكتوراه</t>
  </si>
  <si>
    <t>لم يحدد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</si>
  <si>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</si>
  <si>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</si>
  <si>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</si>
  <si>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</si>
  <si>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</si>
  <si>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</si>
  <si>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</si>
  <si>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</si>
  <si>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</si>
  <si>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</si>
  <si>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</si>
  <si>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</si>
  <si>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</si>
  <si>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</si>
  <si>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</si>
  <si>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</si>
  <si>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</si>
  <si>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</si>
  <si>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</si>
  <si>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</si>
  <si>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</si>
  <si>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</si>
  <si>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</si>
  <si>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</si>
  <si>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</si>
  <si>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</si>
  <si>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</si>
  <si>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</si>
  <si>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</si>
  <si>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</si>
  <si>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</si>
  <si>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</si>
  <si>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</si>
  <si>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الصناعات التحويلية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</si>
  <si>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</si>
  <si>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</si>
  <si>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</si>
  <si>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 xml:space="preserve">  Source: GOSI</t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</si>
  <si>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</si>
  <si>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</si>
  <si>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</si>
  <si>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</si>
  <si>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</si>
  <si>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</si>
  <si>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</si>
  <si>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</si>
  <si>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</si>
  <si>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</si>
  <si>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</si>
  <si>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</si>
  <si>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</si>
  <si>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</si>
  <si>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</si>
  <si>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</si>
  <si>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</si>
  <si>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</si>
  <si>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</si>
  <si>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</si>
  <si>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</si>
  <si>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</si>
  <si>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</si>
  <si>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</si>
  <si>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</si>
  <si>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</si>
  <si>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</si>
  <si>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</si>
  <si>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</si>
  <si>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</si>
  <si>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</si>
  <si>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</si>
  <si>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</si>
  <si>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</si>
  <si>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</si>
  <si>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</si>
  <si>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</si>
  <si>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</si>
  <si>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</si>
  <si>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</si>
  <si>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</si>
  <si>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</si>
  <si>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</si>
  <si>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</si>
  <si>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</si>
  <si>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</si>
  <si>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</si>
  <si>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</si>
  <si>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</si>
  <si>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</si>
  <si>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</si>
  <si>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</si>
  <si>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</si>
  <si>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</si>
  <si>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</si>
  <si>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</si>
  <si>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</si>
  <si>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</si>
  <si>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</si>
  <si>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>Drivers</t>
  </si>
  <si>
    <t>Servants and house cleaners</t>
  </si>
  <si>
    <t>Home Tailors</t>
  </si>
  <si>
    <t>Main groups of household occupations</t>
  </si>
  <si>
    <t>Economic activities</t>
  </si>
  <si>
    <t>Not specified</t>
  </si>
  <si>
    <t>Housekeeper</t>
  </si>
  <si>
    <t>Cookers and food provider</t>
  </si>
  <si>
    <t>Houses, buildings and restrooms guards</t>
  </si>
  <si>
    <t>Farmers houses</t>
  </si>
  <si>
    <t>نوع القطاع</t>
  </si>
  <si>
    <t>Type of sector</t>
  </si>
  <si>
    <t>معدل التشغيل للسكان ( 15 سنة فأكثر ) حسب الجنس والجنسية ( % )</t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</si>
  <si>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</si>
  <si>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</si>
  <si>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</si>
  <si>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</si>
  <si>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</si>
  <si>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</si>
  <si>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(30) . Table</t>
  </si>
  <si>
    <t>Governmental</t>
  </si>
  <si>
    <t>Private Establishments Sector</t>
  </si>
  <si>
    <t>Other</t>
  </si>
  <si>
    <t xml:space="preserve"> Total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</si>
  <si>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</si>
  <si>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</si>
  <si>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</si>
  <si>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</si>
  <si>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</si>
  <si>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</si>
  <si>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</si>
  <si>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</si>
  <si>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</si>
  <si>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</si>
  <si>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</si>
  <si>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</si>
  <si>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</si>
  <si>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جدول (32) . Table</t>
  </si>
  <si>
    <t>Age groups</t>
  </si>
  <si>
    <t>جدول (33) . Table</t>
  </si>
  <si>
    <t>جدول (34) . Table</t>
  </si>
  <si>
    <t>جدول (35) . Table</t>
  </si>
  <si>
    <t>جدول (36) . Table</t>
  </si>
  <si>
    <t>جدول (37) . Table</t>
  </si>
  <si>
    <t>جدول (38) . Table</t>
  </si>
  <si>
    <t>جدول (39) . Table</t>
  </si>
  <si>
    <t>Age Group</t>
  </si>
  <si>
    <t>جدول (40) . Table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</si>
  <si>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</si>
  <si>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</si>
  <si>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</si>
  <si>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</si>
  <si>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</si>
  <si>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</si>
  <si>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</si>
  <si>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>الاجمالي   Total</t>
  </si>
  <si>
    <t>السعوديون الباحثين عن عمل حسب الجنس والفئات العمرية</t>
  </si>
  <si>
    <t>Saudi Job Seekers by Sex and Age Group</t>
  </si>
  <si>
    <t>Educational level</t>
  </si>
  <si>
    <t>التخصص التعليمي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</si>
  <si>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</si>
  <si>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</si>
  <si>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</si>
  <si>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</si>
  <si>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</si>
  <si>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</si>
  <si>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</si>
  <si>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</si>
  <si>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</si>
  <si>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</si>
  <si>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</si>
  <si>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</si>
  <si>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</si>
  <si>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</si>
  <si>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</si>
  <si>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</si>
  <si>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التسجيل لدى وزارة الخدمة المدنية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</si>
  <si>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</si>
  <si>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</si>
  <si>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</si>
  <si>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</si>
  <si>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</si>
  <si>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</si>
  <si>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</si>
  <si>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</si>
  <si>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</si>
  <si>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</si>
  <si>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</si>
  <si>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</si>
  <si>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</si>
  <si>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</si>
  <si>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</si>
  <si>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</si>
  <si>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</si>
  <si>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</si>
  <si>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</si>
  <si>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</si>
  <si>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</si>
  <si>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</si>
  <si>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</si>
  <si>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</si>
  <si>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</si>
  <si>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</si>
  <si>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</si>
  <si>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</si>
  <si>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</si>
  <si>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</si>
  <si>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</si>
  <si>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</si>
  <si>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</si>
  <si>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</si>
  <si>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</si>
  <si>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</si>
  <si>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</si>
  <si>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</si>
  <si>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</si>
  <si>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</si>
  <si>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t>المؤشرات (سجلات إدارية)</t>
  </si>
  <si>
    <t>المؤشرات (مسح القوى العاملة)</t>
  </si>
  <si>
    <t>جدول (21) . Table</t>
  </si>
  <si>
    <t>.</t>
  </si>
  <si>
    <t xml:space="preserve">العمالة المنزلية غير السعودية حسب الجنس و المجموعات الرئيسة للمهن المنزلية </t>
  </si>
  <si>
    <t>جدول (23) . Table</t>
  </si>
  <si>
    <t>جدول (24) . Table</t>
  </si>
  <si>
    <t>جدول (22) . Table</t>
  </si>
  <si>
    <t>جدول (25) . Table</t>
  </si>
  <si>
    <t>Sector</t>
  </si>
  <si>
    <t>القطاع</t>
  </si>
  <si>
    <t>المشتركون على رأس العمل الخاضعون لأنظمة ولوائح التأمينات الاجتماعية حسب الجنس والجنسية ونوع القطاع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</si>
  <si>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</si>
  <si>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</si>
  <si>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</si>
  <si>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</si>
  <si>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</si>
  <si>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</si>
  <si>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</si>
  <si>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</si>
  <si>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</si>
  <si>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الممرضون والصحيين في المنازل</t>
  </si>
  <si>
    <t>المدرسون الخصوصيون والمربيات في المنازل</t>
  </si>
  <si>
    <t>Nurses and health professionals in homes</t>
  </si>
  <si>
    <t>Private teachers and Nannies at homes</t>
  </si>
  <si>
    <t xml:space="preserve">اجمالي المشتغلين حسب الجنس والجنسية ونوع القطاع </t>
  </si>
  <si>
    <t>عام  
Public *</t>
  </si>
  <si>
    <t xml:space="preserve">العمالة المنزلية
 Domestic worker **                                     </t>
  </si>
  <si>
    <t>خاص 
Private</t>
  </si>
  <si>
    <t xml:space="preserve">جدول (4) . Table </t>
  </si>
  <si>
    <t>جدول (43) . Table</t>
  </si>
  <si>
    <t>لم يكمل المرحلة الأبتدائية</t>
  </si>
  <si>
    <t>التسجيل لدى صندوق تنمية الموارد البشرية(وزارة العمل)</t>
  </si>
  <si>
    <t>التسجيل في مكاتب التوظيف الخاصة</t>
  </si>
  <si>
    <t>تقديم طلب لأصحاب العمل</t>
  </si>
  <si>
    <t>تقديم طلب بالمراسلة عبر الإنترنت أو البريد</t>
  </si>
  <si>
    <t>سؤال الأصدقاء والأقارب عن فرص العمل</t>
  </si>
  <si>
    <t>نشر الاعلانات الوظيفية  أو الرد عليها</t>
  </si>
  <si>
    <t>تقديم طلب دعم مالي (قرض) أو ارض أو معدات .. الخ  لإقامة مشروع خاص.</t>
  </si>
  <si>
    <t>على نفقة المؤسسة التعليمية</t>
  </si>
  <si>
    <t xml:space="preserve"> Reasons of Previous Work Leave Previous work experience</t>
  </si>
  <si>
    <t>Did not complete primary school</t>
  </si>
  <si>
    <t>Registration with the Ministry of Civil Service</t>
  </si>
  <si>
    <t>Registration with Human Resources Development Fund (Ministry of Labor)</t>
  </si>
  <si>
    <t>Registration in private recruitment offices</t>
  </si>
  <si>
    <t>Apply for Employers</t>
  </si>
  <si>
    <t>Submit an application by e-mail or mail</t>
  </si>
  <si>
    <t>Ask friends and relatives about jobs</t>
  </si>
  <si>
    <t>Post or respond to job advertisements</t>
  </si>
  <si>
    <t>Submit a request for financial support (loan), land or equipment, etc. for the establishment of a special project.</t>
  </si>
  <si>
    <t>At the expense of the educational institution</t>
  </si>
  <si>
    <t>Source : Estimated data from LFS - GaStat</t>
  </si>
  <si>
    <t xml:space="preserve">* بيانات أولية.                                                                                                                                                                                                 </t>
  </si>
  <si>
    <t xml:space="preserve">* Preliminary data </t>
  </si>
  <si>
    <t>العمالة المنزلية* 
Domestic worker</t>
  </si>
  <si>
    <t xml:space="preserve"> </t>
  </si>
  <si>
    <t>Indicators (Administrative records)</t>
  </si>
  <si>
    <t>Indicators (LFS)</t>
  </si>
  <si>
    <t>النشاط الاقتصادي</t>
  </si>
  <si>
    <t>الزراعة والغابات وصيد الأسماك</t>
  </si>
  <si>
    <t>التعدين واستغلال المحاجر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</si>
  <si>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</si>
  <si>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</si>
  <si>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</si>
  <si>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</si>
  <si>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النقل والتخزين</t>
  </si>
  <si>
    <t>أنشطة الإقامة والخدمات الغذائية</t>
  </si>
  <si>
    <t>المعلومات والإتصالات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</si>
  <si>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</si>
  <si>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</si>
  <si>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</si>
  <si>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</si>
  <si>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 والضمان الاجتماعي الإلزامي</t>
  </si>
  <si>
    <t>التعليم</t>
  </si>
  <si>
    <t>أنشطة الصحة البشرية والخدمة الاجتماعية</t>
  </si>
  <si>
    <t>الفنون والترفيه والتسلية</t>
  </si>
  <si>
    <t>أنشطة الخدمات الأخرى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</si>
  <si>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</si>
  <si>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</si>
  <si>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</si>
  <si>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</si>
  <si>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</si>
  <si>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</si>
  <si>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</si>
  <si>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</si>
  <si>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</si>
  <si>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</si>
  <si>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</si>
  <si>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</si>
  <si>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</si>
  <si>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</si>
  <si>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</si>
  <si>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</si>
  <si>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</si>
  <si>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</si>
  <si>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</si>
  <si>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</si>
  <si>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 xml:space="preserve">الاجمالي </t>
  </si>
  <si>
    <t>Economic Activities</t>
  </si>
  <si>
    <t xml:space="preserve">غير محدد </t>
  </si>
  <si>
    <t xml:space="preserve">المشتركون على رأس العمل الخاضعون لأنظمة ولوائح التأمينات الاجتماعية حسب الجنس والجنسية و المجموعات الرئيسة للانشطة الاقتصادية </t>
  </si>
  <si>
    <t>تقديم طلب للحصول على رخصة (بلدية, سجل تجاري..الخ) لإقامة مشروع خاص</t>
  </si>
  <si>
    <t>جدول (44) . Table</t>
  </si>
  <si>
    <t>جدول (45) . Table</t>
  </si>
  <si>
    <t xml:space="preserve">جدول (61) . Table </t>
  </si>
  <si>
    <t xml:space="preserve">جدول (62) . Table </t>
  </si>
  <si>
    <t xml:space="preserve">(2) مركز المعلومات الوطني                                                                                        </t>
  </si>
  <si>
    <t xml:space="preserve">(2)  NIC      </t>
  </si>
  <si>
    <t xml:space="preserve">المصدر : مركز المعلومات الوطني  </t>
  </si>
  <si>
    <t xml:space="preserve">Source:NIC   </t>
  </si>
  <si>
    <t xml:space="preserve">Source: NIC  </t>
  </si>
  <si>
    <t xml:space="preserve">معدل البطالة للسكان ( 15 سنة فأكثر ) حسب الجنس والجنسية والمنطقة الإدارية (%) </t>
  </si>
  <si>
    <t xml:space="preserve"> (%) التوزيع النسبي للمتعطلين السعوديون ( 15 سنة فأكثر ) حسب الجنس وخبرة العمل السابق </t>
  </si>
  <si>
    <t xml:space="preserve">Percentage distribution of Saudi Unemployed Persons (15 +) by Sex and Previous work experience (%) </t>
  </si>
  <si>
    <t xml:space="preserve">التوزيع النسبي للمتعطلين السعوديين (15 سنة فأكثر) الحاصلين على الشهادة الثانوية أو ما يعادلها حسب الجنس  والتخصص الدراسي (%) </t>
  </si>
  <si>
    <t xml:space="preserve">Percentage distribution of Saudi Unemployed Persons (15 +) Holders of secondary education or equivalent by Sex and Educational Specialization (%) </t>
  </si>
  <si>
    <t xml:space="preserve">التوزيع النسبي للمتعطلين السعوديين الحاصلين على شهادة دبلوم فأعلى (15 سنة فأكثر) حسب الجنس والتخصص الدراسي (%) </t>
  </si>
  <si>
    <t xml:space="preserve">التوزيع النسبي للمتعطلين ( 15 سنة فأكثر ) حسب الجنس والجنسية والمستوى التعليمي (%) </t>
  </si>
  <si>
    <t xml:space="preserve">Percentage distribution of Unemployed Persons (15 +) by Sex, Nationality and Educational Level(%) </t>
  </si>
  <si>
    <t xml:space="preserve">(%) التوزيع النسبي للمتعطلين ( 15 سنة فأكثر ) حسب الجنس والجنسية والفئات العمرية </t>
  </si>
  <si>
    <t xml:space="preserve">Percentage distribution of Unemployed Persons (15 +) by Sex, Nationality and Age Groups(%) </t>
  </si>
  <si>
    <t xml:space="preserve">التوزيع النسبي للمتعطلون ( 15 سنة فأكثر ) حسب الجنس والجنسية(%) </t>
  </si>
  <si>
    <t xml:space="preserve">Percentage distribution of Unemployed Persons (15 +) by Sex and Nationality(%) </t>
  </si>
  <si>
    <t xml:space="preserve">التوزيع النسبي لقوة العمل ( 15 سنة فأكثر) حسب الجنس والجنسية والمستوى التعليمي(%)  </t>
  </si>
  <si>
    <t xml:space="preserve">Percentage distribution of labour force Persons (15 +) by Sex, Nationality and Educational Level(%) </t>
  </si>
  <si>
    <t xml:space="preserve">التوزيع النسبي لقوة العمل ( 15 سنة فأكثر ) حسب الجنس والجنسية والفئات العمرية (%) </t>
  </si>
  <si>
    <t xml:space="preserve">Percentage distribution of labour force Persons (15 +) by Sex, Nationality and Age Groups(%) </t>
  </si>
  <si>
    <t xml:space="preserve">التوزيع النسبي لقوة العمل ( 15 سنة فأكثر ) حسب الجنس والجنسية(%) </t>
  </si>
  <si>
    <t xml:space="preserve">Percentage distribution of Labor force (15 +) by Sex and Nationality(%) </t>
  </si>
  <si>
    <t>NIC*</t>
  </si>
  <si>
    <t>NIC**</t>
  </si>
  <si>
    <t>المصدر: مركز المعلومات الوطني                                                                                                                                                                                                                              .  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</si>
  <si>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</si>
  <si>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</si>
  <si>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العلوم التربوية وإعداد المعلمين
Educational Sciences and Teacher Preparation</t>
  </si>
  <si>
    <t>الفنون
Arts</t>
  </si>
  <si>
    <t>الدراسات الإنسانية
Humanities studies</t>
  </si>
  <si>
    <t>العلوم الاجتماعية السلوكية
Behavioral Social Sciences</t>
  </si>
  <si>
    <t>الصحافة والإعلام
Press and media</t>
  </si>
  <si>
    <t>الأعمال التجارية والإدارة
Business and Management</t>
  </si>
  <si>
    <t>القانون
Law</t>
  </si>
  <si>
    <t>علوم الحياة {الطبيعية }
Life Sciences</t>
  </si>
  <si>
    <t>العلوم الفيزيائية
physics</t>
  </si>
  <si>
    <t>الرياضيات والإحصاء
Mathematics and Statistics</t>
  </si>
  <si>
    <t>تكنولوجيا المعلومات والحاسب
Information Technology and Computer science</t>
  </si>
  <si>
    <t>الهندسة والمهن الهندسية
Engineering and engineering professions</t>
  </si>
  <si>
    <t>عمليات التصنيع والإنتاج
Manufacturing and production processes</t>
  </si>
  <si>
    <t xml:space="preserve">العمارة والبناء
Architecture and construction </t>
  </si>
  <si>
    <t>البيطرة
Veterinary</t>
  </si>
  <si>
    <t>الصحة
health</t>
  </si>
  <si>
    <t>الخدمات الشخصية
Personal Services</t>
  </si>
  <si>
    <t>خدمات النقل
transport services</t>
  </si>
  <si>
    <t>حماية البيئة
environment protection</t>
  </si>
  <si>
    <t>خدمات الأمن
Security services</t>
  </si>
  <si>
    <t>الزراعة
Agriculture</t>
  </si>
  <si>
    <t>الخدمة الاجتماعية
Social Service</t>
  </si>
  <si>
    <t>تم إنجاز العمل (نهاية العقد المؤقت)
Work completed (end of temporary contract)</t>
  </si>
  <si>
    <t xml:space="preserve"> الاستقالة
Resignation</t>
  </si>
  <si>
    <t>الاستغناء عن خدماتي (التسريح بواسطة صاحب العمل)
Lay off by employer</t>
  </si>
  <si>
    <t xml:space="preserve"> قلة الأرباح أو تصفية المشروع الخاص (فشل الأعمال)
Enterprise liquidation ( Business failure)</t>
  </si>
  <si>
    <t xml:space="preserve"> التقاعد
retirement</t>
  </si>
  <si>
    <t xml:space="preserve"> ساعات العمل قليلة
Few working hours</t>
  </si>
  <si>
    <t xml:space="preserve"> ساعات العمل طويلة
long working hours</t>
  </si>
  <si>
    <t xml:space="preserve"> قلة الأجر أو الراتب
low wages or salary </t>
  </si>
  <si>
    <t xml:space="preserve"> العمل على فترتين
Two-shifts job</t>
  </si>
  <si>
    <t xml:space="preserve"> بعد المسافة بين مكان الإقامة والعمل
Distance between residence and work</t>
  </si>
  <si>
    <t xml:space="preserve"> العمل يتطلب جهداً بدنياً أو ذهنياً
Work requires physical or mental effort</t>
  </si>
  <si>
    <t xml:space="preserve"> أسباب صحية
Health reasons</t>
  </si>
  <si>
    <t>أسباب اجتماعية (عائلية)
Social reasons (family)</t>
  </si>
  <si>
    <t xml:space="preserve"> أخرى
Other</t>
  </si>
  <si>
    <t>Apply for a license (municipality, commercial register, etc.) to set up a private project</t>
  </si>
  <si>
    <t xml:space="preserve"> أصابة عمل
Injury Work </t>
  </si>
  <si>
    <t>2019 الربع الثالث</t>
  </si>
  <si>
    <t>2019 Q3</t>
  </si>
  <si>
    <r>
      <t xml:space="preserve">Total </t>
    </r>
    <r>
      <rPr>
        <sz val="12"/>
        <color rgb="FF000000"/>
        <rFont val="Neo Sans Arabic"/>
        <family val="2"/>
      </rPr>
      <t xml:space="preserve">Employment Rate </t>
    </r>
    <r>
      <rPr>
        <sz val="12"/>
        <rFont val="Neo Sans Arabic"/>
        <family val="2"/>
      </rPr>
      <t>of Population (15 + ) by Sex and Nationality (%)</t>
    </r>
  </si>
  <si>
    <t>Domestic worker*</t>
  </si>
  <si>
    <t xml:space="preserve">الفترة </t>
  </si>
  <si>
    <t xml:space="preserve">المشتركون الجدد الخاضعون لأنظمة ولوائح التأمينات الاجتماعية حسب الجنس والجنسية و المجموعات الرئيسة للمهن </t>
  </si>
  <si>
    <t>سبب التوقف</t>
  </si>
  <si>
    <t>Reason for discontinuation</t>
  </si>
  <si>
    <t>إستقالة</t>
  </si>
  <si>
    <t>إلتحاق بوظيفة حكومية</t>
  </si>
  <si>
    <t>استقالة بموجب المادة (77) من نظام العمل</t>
  </si>
  <si>
    <t>اعادة هيكلة المنشأة</t>
  </si>
  <si>
    <t>الافلاس</t>
  </si>
  <si>
    <t>انتهاء عقد العمل</t>
  </si>
  <si>
    <t>انهاء نشاط</t>
  </si>
  <si>
    <t>تقاعد</t>
  </si>
  <si>
    <t>عجز غير مهني</t>
  </si>
  <si>
    <t>فسخ العقد بموجب المادة (80) من نظام العمل</t>
  </si>
  <si>
    <t>فصل</t>
  </si>
  <si>
    <t>فصل بموجب المادة (77) من نظام العمل</t>
  </si>
  <si>
    <t>مدة بأثر رجعي</t>
  </si>
  <si>
    <t>نقل بين فروع المنشأة</t>
  </si>
  <si>
    <t>وفاة بسبب اصابة عمل</t>
  </si>
  <si>
    <t>وفاة طبيعية</t>
  </si>
  <si>
    <t>Resignation</t>
  </si>
  <si>
    <t>Joining a government job</t>
  </si>
  <si>
    <t>Resignation under Article (77) of the Labor Law</t>
  </si>
  <si>
    <t>Restructuring the facility</t>
  </si>
  <si>
    <t>Bankruptcy</t>
  </si>
  <si>
    <t>Expiry of the employment contract</t>
  </si>
  <si>
    <t>End an activity</t>
  </si>
  <si>
    <t>Retirement</t>
  </si>
  <si>
    <t>Disability due to occupational disease</t>
  </si>
  <si>
    <t>Termination of the contract under Article (80) of the Labor Law</t>
  </si>
  <si>
    <t>Fired</t>
  </si>
  <si>
    <t>Article (77) of the Labor Law</t>
  </si>
  <si>
    <t>Retrospective duration</t>
  </si>
  <si>
    <t>Transfer between branches of the facility</t>
  </si>
  <si>
    <t>Death due to work injury</t>
  </si>
  <si>
    <t>Normal death</t>
  </si>
  <si>
    <t xml:space="preserve">المشتركون الجدد الخاضعون لأنظمة ولوائح التأمينات الاجتماعية حسب الجنس والجنسية و الفئات العمرية </t>
  </si>
  <si>
    <t>الخاضعون لأنظمة ولوائح التأمينات الاجتماعية 
  Social Insurance</t>
  </si>
  <si>
    <t xml:space="preserve">المشرعون والمديرون ومديرو الاعمال  </t>
  </si>
  <si>
    <t>جدول (48) . Table</t>
  </si>
  <si>
    <t>جدول (49) . Table</t>
  </si>
  <si>
    <t xml:space="preserve">جدول (63) . Table </t>
  </si>
  <si>
    <t xml:space="preserve">جدول (64) . Table </t>
  </si>
  <si>
    <t xml:space="preserve">جدول (65) . Table </t>
  </si>
  <si>
    <t xml:space="preserve">جدول (66) . Table </t>
  </si>
  <si>
    <t>العمالة المنزلية* 
Domestic worker*</t>
  </si>
  <si>
    <t xml:space="preserve">الجملة Total </t>
  </si>
  <si>
    <t>حكومي
Governmental</t>
  </si>
  <si>
    <t xml:space="preserve">           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</si>
  <si>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**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</si>
  <si>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(42) . Table</t>
  </si>
  <si>
    <t>2019 الربع الرابع</t>
  </si>
  <si>
    <t>2019 Q4</t>
  </si>
  <si>
    <t>لم يحدد  Not specified</t>
  </si>
  <si>
    <t xml:space="preserve">العمالة المنزلية* </t>
  </si>
  <si>
    <t xml:space="preserve">Not specified لم يحدد          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</si>
  <si>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color theme="1"/>
        <rFont val="Sakkal Majalla"/>
      </rPr>
      <t xml:space="preserve">   </t>
    </r>
  </si>
  <si>
    <t>Participants on the job Subject to the rules and regulations of social insurance by Sex , Nationality and Sector</t>
  </si>
  <si>
    <t>Participants on the job Subject to the rules and regulations of social insurance by Sex, Nationality and Main Groups of Occupations</t>
  </si>
  <si>
    <t>Participants on the job Subject to the rules and regulations of social insurance by Age group and Main Groups of Economic Activities</t>
  </si>
  <si>
    <t>Participants on the job Subject to the rules and regulations of social insurance by Administrative Region and Main Groups of Occupations</t>
  </si>
  <si>
    <t xml:space="preserve">Total Employed persons by Sex , Nationality and Adopted Regulations  </t>
  </si>
  <si>
    <t>Total Employed persons by Sex , Nationality and Type of Sector</t>
  </si>
  <si>
    <t>Non - Saudi domestic workers by Sex and Main Groups of Household Occupations</t>
  </si>
  <si>
    <t xml:space="preserve">Mela ذكور </t>
  </si>
  <si>
    <t xml:space="preserve"> Female اناث</t>
  </si>
  <si>
    <t>Master Degree</t>
  </si>
  <si>
    <t>الزمالة</t>
  </si>
  <si>
    <t xml:space="preserve">بكالوريوس </t>
  </si>
  <si>
    <t>تعليم فني بعد الثانوي أو ما يعادلها</t>
  </si>
  <si>
    <t>Fellowship</t>
  </si>
  <si>
    <t>التخصص</t>
  </si>
  <si>
    <t>Major</t>
  </si>
  <si>
    <t>تخصصات المرحلة الثانوية وما يعادلها</t>
  </si>
  <si>
    <t>العلوم التربوية وإعداد المعلمين</t>
  </si>
  <si>
    <t>الفنون</t>
  </si>
  <si>
    <t>الدراسات الإنسانية</t>
  </si>
  <si>
    <t>العلوم الاجتماعية السلوكية</t>
  </si>
  <si>
    <t>الصحافة والإعلام</t>
  </si>
  <si>
    <t>الأعمال التجارية والإدارة</t>
  </si>
  <si>
    <t>القانون</t>
  </si>
  <si>
    <t>علوم الحياة {الطبيعية }</t>
  </si>
  <si>
    <t>العلوم الفيزيائية</t>
  </si>
  <si>
    <t>الرياضيات والإحصاء</t>
  </si>
  <si>
    <t>تكنولوجيا المعلومات والحاسب</t>
  </si>
  <si>
    <t>الهندسة والمهن الهندسية</t>
  </si>
  <si>
    <t>عمليات التصنيع والإنتاج</t>
  </si>
  <si>
    <t>العمارة والبناء</t>
  </si>
  <si>
    <t>البيطرة</t>
  </si>
  <si>
    <t>الزراعة</t>
  </si>
  <si>
    <t>الصحة</t>
  </si>
  <si>
    <t>الخدمات الشخصية</t>
  </si>
  <si>
    <t>خدمات النقل</t>
  </si>
  <si>
    <t>الخدمة الاجتماعية</t>
  </si>
  <si>
    <t>حماية البيئة</t>
  </si>
  <si>
    <t>خدمات الأمن</t>
  </si>
  <si>
    <t>اخرى</t>
  </si>
  <si>
    <t>High school specializations and equivalent</t>
  </si>
  <si>
    <t>Educational sciences and teacher preparation</t>
  </si>
  <si>
    <t>Arts</t>
  </si>
  <si>
    <t>Humanities</t>
  </si>
  <si>
    <t>Behavioral Social Sciences</t>
  </si>
  <si>
    <t>Press and media</t>
  </si>
  <si>
    <t>Business and management</t>
  </si>
  <si>
    <t>Law</t>
  </si>
  <si>
    <t>Life sciences {natural}</t>
  </si>
  <si>
    <t>physics</t>
  </si>
  <si>
    <t>Mathematics and statistics</t>
  </si>
  <si>
    <t>Computer and Information Technology</t>
  </si>
  <si>
    <t>Engineering and engineering professions</t>
  </si>
  <si>
    <t>Manufacturing and production operations</t>
  </si>
  <si>
    <t>Architecture and Building</t>
  </si>
  <si>
    <t>Veterinary</t>
  </si>
  <si>
    <t>Health</t>
  </si>
  <si>
    <t>Agriculture</t>
  </si>
  <si>
    <t>Personal services</t>
  </si>
  <si>
    <t>Transport services</t>
  </si>
  <si>
    <t>Social Service</t>
  </si>
  <si>
    <t>Environment protection</t>
  </si>
  <si>
    <t>Security services</t>
  </si>
  <si>
    <t>جملة
Total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</si>
  <si>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</si>
  <si>
    <t xml:space="preserve">الاجمالي  Total </t>
  </si>
  <si>
    <t>جدول (50) . Table</t>
  </si>
  <si>
    <t>جدول (51) . Table</t>
  </si>
  <si>
    <t xml:space="preserve">جدول (67) . Table </t>
  </si>
  <si>
    <t xml:space="preserve">جدول (68) . Table </t>
  </si>
  <si>
    <t>فئات العمرية</t>
  </si>
  <si>
    <t>الإجمالي  Total</t>
  </si>
  <si>
    <t>At his own expense or At the expense of his family or a relative</t>
  </si>
  <si>
    <t>على نفقته الخاصة  او على نفقة عائلته أو أحد الأقارب</t>
  </si>
  <si>
    <t>*Other included self-employed ,family workers , non - Profit Organizations and domestic labor , regional and international organizations</t>
  </si>
  <si>
    <t>Duration of job searching (months)</t>
  </si>
  <si>
    <t>جدول( 46) . Table</t>
  </si>
  <si>
    <t>جدول (47) . Table</t>
  </si>
  <si>
    <t xml:space="preserve">جدول (52) . Table </t>
  </si>
  <si>
    <t xml:space="preserve"> 12شهر فأكثر
12 months or more</t>
  </si>
  <si>
    <t>أقل من 12شهر
Less than 12 months</t>
  </si>
  <si>
    <t>*The government sector includes the public sector</t>
  </si>
  <si>
    <t>قطاع عام</t>
  </si>
  <si>
    <t>*القطاع العام يشمل القطاع الحكومي وقطاع الاعمال العام</t>
  </si>
  <si>
    <t>قطاع خاص</t>
  </si>
  <si>
    <t>معدل المشاركة في القوى العاملة للسكان ( 15 سنة فأكثر ) حسب الجنس والجنسية ( % )</t>
  </si>
  <si>
    <t>Total Labour Force Participation rate of Population (15 + ) by Sex and Nationality (%)</t>
  </si>
  <si>
    <t>معدل المشاركة في القوى العاملة للسعوديين ( 15 سنة فأكثر) حسب الجنس والفئات العمرية ( % )</t>
  </si>
  <si>
    <t>Saudi Labour Force Participation rate  (15 + ) by Sex and Age Group ( % )</t>
  </si>
  <si>
    <t>معدل المشاركة في القوى العاملة للسعوديين ( 15 سنة فأكثر) حسب الجنس والمستوى التعليمي ( % )</t>
  </si>
  <si>
    <t>Saudi Labour Force Participation rate (15 + ) by Sex and Education level ( % )</t>
  </si>
  <si>
    <t xml:space="preserve">السعوديون الباحثين عن عمل حسب الجنس والمستوى التعليمي </t>
  </si>
  <si>
    <t xml:space="preserve">السعوديون الباحثين عن عمل حسب الجنس  والتخصص </t>
  </si>
  <si>
    <r>
      <t>Saudi Job Seekers</t>
    </r>
    <r>
      <rPr>
        <sz val="12"/>
        <rFont val="Neo Sans Arabic"/>
        <family val="2"/>
      </rPr>
      <t xml:space="preserve"> Sex, Educational Level</t>
    </r>
    <r>
      <rPr>
        <sz val="12"/>
        <color rgb="FF000000"/>
        <rFont val="Neo Sans Arabic"/>
        <family val="2"/>
      </rPr>
      <t xml:space="preserve"> and Administrative Region</t>
    </r>
  </si>
  <si>
    <t>2016 الربع الثاني</t>
  </si>
  <si>
    <t>2016 الربع الثالث</t>
  </si>
  <si>
    <t>2016 الربع الرابع</t>
  </si>
  <si>
    <t>2017 الربع الثاني</t>
  </si>
  <si>
    <t>2017 الربع الثالث</t>
  </si>
  <si>
    <t>2017 الربع الرابع</t>
  </si>
  <si>
    <t>2018 الربع الاول</t>
  </si>
  <si>
    <t>2018 الربع الثاني</t>
  </si>
  <si>
    <t>2018 الربع الثالث</t>
  </si>
  <si>
    <t>2018 الربع الرابع</t>
  </si>
  <si>
    <t>2019 الربع الاول</t>
  </si>
  <si>
    <t>2019 الربع الثاني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</si>
  <si>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</si>
  <si>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</si>
  <si>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</si>
  <si>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</si>
  <si>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</si>
  <si>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</si>
  <si>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</si>
  <si>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</si>
  <si>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</si>
  <si>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</si>
  <si>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</si>
  <si>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</si>
  <si>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</si>
  <si>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الارباع
Quarters</t>
  </si>
  <si>
    <t xml:space="preserve"> 2017 الربع الاول</t>
  </si>
  <si>
    <t>الإجمالي 
Total</t>
  </si>
  <si>
    <t>السعوديين 
Saudi</t>
  </si>
  <si>
    <t>جملة
All</t>
  </si>
  <si>
    <t>ذكور
Male</t>
  </si>
  <si>
    <t>اناث 
Female</t>
  </si>
  <si>
    <t>غير السعوديين
Non Saudi</t>
  </si>
  <si>
    <t xml:space="preserve">جدول (1-64) . Table </t>
  </si>
  <si>
    <t>التغير الربعي لمعدل البطالة للسكان ( 15 سنة فأكثر )  ( % )</t>
  </si>
  <si>
    <t>Quarterly change in the Unemployment Rate of Population (15 + )  (%)</t>
  </si>
  <si>
    <t>Quarterly change in the Labour Force Participation rate of Population (15 + )  (%)</t>
  </si>
  <si>
    <t>التغير الربعي لمعدل المشاركة في القوى العاملة  ( 15 سنة فأكثر )  ( % )</t>
  </si>
  <si>
    <t xml:space="preserve">جدول (1-41) . Table </t>
  </si>
  <si>
    <t xml:space="preserve">*أخرى يشمل القطاعات التالية:العاملون مع الاسرة و المنظمات الغير ربحية و العمالة المنزلية والمنظمات الاقليمة والدولية </t>
  </si>
  <si>
    <t xml:space="preserve">السعوديون الباحثين عن عمل حسب الجنس والمنطقة الادارية </t>
  </si>
  <si>
    <t>متوسط الأجر الشهري للمشتغلين مقابل أجر  في العمل الرئيسي ( 15 سنة فأكثر ) حسب الجنس والجنسية (ريال سعودي)</t>
  </si>
  <si>
    <t>Average Monthly Wages per Paid employee  of main Work (15 + ) by Sex and Nationality (SR)</t>
  </si>
  <si>
    <t>Average Monthly Wages per Paid employee of main Work (15 + ) by Sex , Nationality and Type of sector (SR)</t>
  </si>
  <si>
    <t>Average Monthly Wages per Paid employee  of main Work(15 + ) by Sex , and Educational level Nationality (SR)</t>
  </si>
  <si>
    <t>Average Monthly Wages per Paid employee of main Work (15 + ) by Sex , and Age groups Nationality (SR)</t>
  </si>
  <si>
    <t>متوسط الأجر الشهري للمشتغلين مقابل أجر  في العمل الرئيسي( 15 سنة فأكثر ) حسب الجنس والجنسية ونوع القطاع (ريال سعودي)</t>
  </si>
  <si>
    <t>متوسط الأجر الشهري للمشتغلين مقابل أجر في العمل الرئيسي( 15 سنة فأكثر ) حسب الجنس والجنسية والمستوى التعليمي (ريال سعودي)</t>
  </si>
  <si>
    <t>متوسط الأجر الشهري للمشتغلين مقابل أجر في العمل الرئيسي ( 15 سنة فأكثر ) حسب الجنس والجنسية والفئات العمرية (ريال سعودي)</t>
  </si>
  <si>
    <t>sex</t>
  </si>
  <si>
    <t>(1):يشمل القطاع الحكومي : صندوق تنمية الموارد البشرية - نفقة الجهات الحكومية ولايعمل فيها الفرد-نفقة جهة عمله السابق الحكومي</t>
  </si>
  <si>
    <t>(2): يشمل القطاع الخاص : نفقة الجهات الخاصة ولايعمل فيها الفرد-نفقة جهة عمله السابق الخاص</t>
  </si>
  <si>
    <t>Private sector</t>
  </si>
  <si>
    <t>Governmental sector</t>
  </si>
  <si>
    <t>2020 سوق العمل الربع الاول</t>
  </si>
  <si>
    <t>Labour Markt 2020 First Quarter</t>
  </si>
  <si>
    <t>2020 الربع الاول</t>
  </si>
  <si>
    <t>2020 Q1</t>
  </si>
  <si>
    <t>المشتركون على رأس العمل الخاضعون لأنظمة ولوائح التأمينات الاجتماعية حسب الجنس والجنسية للربع الاول 2020 مقارنة بالربع الرابع 2019</t>
  </si>
  <si>
    <t>Participants on the job Subject to the rules and regulations of social insurance by Sex and Nationality for 2020 Q1 Compared to 2019 Q4</t>
  </si>
  <si>
    <t>العمالة المنزلية غير السعودية حسب الجنس للربع الاول 2020 مقارنة بالربع الرابع 2019</t>
  </si>
  <si>
    <r>
      <t xml:space="preserve">Non - Saudi domestic workers by Sex </t>
    </r>
    <r>
      <rPr>
        <sz val="12"/>
        <rFont val="Neo Sans Arabic"/>
        <family val="2"/>
      </rPr>
      <t>for 2020 Q1 Compared to 2019 Q4</t>
    </r>
  </si>
  <si>
    <t>اجمالي المشتغلين للربع الاول 2020 مقارنة بالربع الرابع 2019</t>
  </si>
  <si>
    <t xml:space="preserve"> المشتركون الجدد في المؤسسة  العامة للتامينات الاجتماعية حسب الجنس والجنسية للربع الاول 2020  مقارنه بالربع الرابع 2019</t>
  </si>
  <si>
    <t xml:space="preserve"> New Participants on 2020 Q1 Compared to 2019 Q4  to the rules and regulations of social insurance by Sex , Nationality </t>
  </si>
  <si>
    <t xml:space="preserve"> Suspended Participants on Q1- 2020 to the rules and regulations of social insurance by sex, nationality and the reason for discontinuation</t>
  </si>
  <si>
    <t>Saudi Job Seekers for 2020 Q1 Compared to 2019 Q4</t>
  </si>
  <si>
    <t>السعوديون الباحثين عن عمل للربع الاول 2020 مقارنة بالربع الرابع 2019</t>
  </si>
  <si>
    <t xml:space="preserve">المصدر: مركز المعلومات الوطني        </t>
  </si>
  <si>
    <t>Source: MLSD</t>
  </si>
  <si>
    <r>
      <t xml:space="preserve">معدل التشغيل للسعوديين (15 سنة فأكثر) للربع الاول 2020 مقارنة بالربع </t>
    </r>
    <r>
      <rPr>
        <sz val="12"/>
        <rFont val="Neo Sans Arabic"/>
        <family val="2"/>
      </rPr>
      <t>الرابع</t>
    </r>
    <r>
      <rPr>
        <sz val="12"/>
        <color rgb="FF000000"/>
        <rFont val="Neo Sans Arabic"/>
        <family val="2"/>
      </rPr>
      <t xml:space="preserve"> 2019 ( % )</t>
    </r>
  </si>
  <si>
    <r>
      <t xml:space="preserve">Saudi </t>
    </r>
    <r>
      <rPr>
        <sz val="12"/>
        <color rgb="FF000000"/>
        <rFont val="Neo Sans Arabic"/>
        <family val="2"/>
      </rPr>
      <t>Employment</t>
    </r>
    <r>
      <rPr>
        <sz val="12"/>
        <rFont val="Neo Sans Arabic"/>
        <family val="2"/>
      </rPr>
      <t xml:space="preserve"> Rate (15 +) for 2020 Q1 Compared to 2019 Q4 ( % )</t>
    </r>
  </si>
  <si>
    <t>متوسط ساعات العمل الاعتيادية للمشتغلين في العمل الرئيسي ( 15 سنة فأكثر ) حسب الجنس للربع الاول 2020  (ساعة)مقارنة بالربع الرابع 2019 (ساعة )</t>
  </si>
  <si>
    <t>Average Usual Hours of main Work for Employed Persons (15 +) by Sex for 2020 Q1 (Hour) Compared to 2019 Q4 (Hour)</t>
  </si>
  <si>
    <t xml:space="preserve">التوزيع النسبي للسعوديون (15 سنة فأكثر) داخل قوة العمل للربع الاول 2020 مقارنة بالربع الرابع 2019(%) </t>
  </si>
  <si>
    <t xml:space="preserve">Percentage distribution of Saudi (15 +) in the labor force for 2020 Q1 Compared to 2019 Q4(%) </t>
  </si>
  <si>
    <t>معدل المشاركة في القوى العاملة للسعوديين (15 سنة فأكثر) للربع الاول 2020 مقارنة بالربع الرابع 2019 ( % )</t>
  </si>
  <si>
    <t>Saudi Labour Force Participation rate  (15 +) for 2020 Q1 Compared to 2019 Q4 ( % )</t>
  </si>
  <si>
    <t xml:space="preserve">التوزيع النسبي للمتعطلون  (15 سنة فأكثر) للربع الاول 2020 مقارنة بالربع الرابع 2019 (%) </t>
  </si>
  <si>
    <t xml:space="preserve">Percentage distribution of Unemployed Persons (15 +) for 2020 Q1 Compared to 2019 Q4(%) </t>
  </si>
  <si>
    <t>معدل البطالة للسكان (15 سنة فأكثر) للربع الاول 2020 مقارنة بالربع الرابع  2019 ( % )</t>
  </si>
  <si>
    <t>Total Unemployment Rate (15 +) for 2020 Q1 Compared to 2019 Q4( % )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</si>
  <si>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</si>
  <si>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r>
      <t xml:space="preserve">المصدر : </t>
    </r>
    <r>
      <rPr>
        <sz val="11"/>
        <color rgb="FF000000"/>
        <rFont val="Sakkal Majalla"/>
      </rPr>
      <t xml:space="preserve">المؤسسة العامة للتأمينات ألاجتماعية   </t>
    </r>
  </si>
  <si>
    <t>2020 سوق العمل الربع الأول</t>
  </si>
  <si>
    <t>عجز بسبب إصابة مهنية</t>
  </si>
  <si>
    <t>عجز بسبب مرض مهني</t>
  </si>
  <si>
    <r>
      <t xml:space="preserve">Total </t>
    </r>
    <r>
      <rPr>
        <sz val="12"/>
        <color rgb="FF000000"/>
        <rFont val="Neo Sans Arabic"/>
        <family val="2"/>
      </rPr>
      <t>Employed persons</t>
    </r>
    <r>
      <rPr>
        <sz val="12"/>
        <rFont val="Neo Sans Arabic"/>
        <family val="2"/>
      </rPr>
      <t xml:space="preserve"> for 2020 Q1 Compared to 2019 Q4</t>
    </r>
  </si>
  <si>
    <r>
      <t xml:space="preserve">Total </t>
    </r>
    <r>
      <rPr>
        <sz val="12"/>
        <rFont val="Neo Sans Arabic"/>
        <family val="2"/>
      </rPr>
      <t xml:space="preserve">Unemployment Rate </t>
    </r>
    <r>
      <rPr>
        <sz val="12"/>
        <color rgb="FF000000"/>
        <rFont val="Neo Sans Arabic"/>
        <family val="2"/>
      </rPr>
      <t>(</t>
    </r>
    <r>
      <rPr>
        <sz val="12"/>
        <rFont val="Neo Sans Arabic"/>
        <family val="2"/>
      </rPr>
      <t xml:space="preserve">15 +) </t>
    </r>
    <r>
      <rPr>
        <sz val="12"/>
        <color rgb="FF000000"/>
        <rFont val="Neo Sans Arabic"/>
        <family val="2"/>
      </rPr>
      <t xml:space="preserve"> by Sex, Nationality and Administrative Region (%) </t>
    </r>
  </si>
  <si>
    <r>
      <t>Total Unemployment Rate (15 + ) by S</t>
    </r>
    <r>
      <rPr>
        <sz val="12"/>
        <color rgb="FF000000"/>
        <rFont val="Neo Sans Arabic"/>
        <family val="2"/>
      </rPr>
      <t xml:space="preserve"> </t>
    </r>
    <r>
      <rPr>
        <sz val="12"/>
        <rFont val="Neo Sans Arabic"/>
        <family val="2"/>
      </rPr>
      <t>Sex, Nationality and Education level ( % )</t>
    </r>
  </si>
  <si>
    <t>قطاع حكومي(1)</t>
  </si>
  <si>
    <t>قطاع خاص (2)</t>
  </si>
  <si>
    <r>
      <t>Saudi Job Seekers</t>
    </r>
    <r>
      <rPr>
        <sz val="12"/>
        <rFont val="Neo Sans Arabic"/>
        <family val="2"/>
      </rPr>
      <t xml:space="preserve"> Sex, Educational Level</t>
    </r>
    <r>
      <rPr>
        <sz val="12"/>
        <color rgb="FF000000"/>
        <rFont val="Neo Sans Arabic"/>
        <family val="2"/>
      </rPr>
      <t xml:space="preserve"> and Major</t>
    </r>
  </si>
  <si>
    <r>
      <t>Saudi Job Seekers</t>
    </r>
    <r>
      <rPr>
        <sz val="12"/>
        <rFont val="Neo Sans Arabic"/>
        <family val="2"/>
      </rPr>
      <t xml:space="preserve"> Sex and Educational Level</t>
    </r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</si>
  <si>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</si>
  <si>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>Disability due to occupational injury</t>
  </si>
  <si>
    <t>Unprofessional disability</t>
  </si>
  <si>
    <t>(1):  Government sector: Human Resources Development Fund - Expense of government agencies in which individuals do not work
- The expense of his previous government work authority</t>
  </si>
  <si>
    <t>(2): The private sector includes: the expense of private sector and  in which individuals do not work - the expense of his previous private employer</t>
  </si>
  <si>
    <t>دبلوم بعد الإبتدائية</t>
  </si>
  <si>
    <t>الكفاءة المتوسطة</t>
  </si>
  <si>
    <t>دبلوم سنتان بعد الكفاءه المتوسطه</t>
  </si>
  <si>
    <t>دبلوم بعد المتوسطة</t>
  </si>
  <si>
    <t>دبلوم 3 سنوات بعد الكفاءة المتوسطة</t>
  </si>
  <si>
    <t>دبلوم بعد الثانوية</t>
  </si>
  <si>
    <t>دبلوم سنه بعد الثانوية</t>
  </si>
  <si>
    <t>دبلوم سنتين بعد الثانوية</t>
  </si>
  <si>
    <t>دبلوم سنتين وسته اشهر بعد الثانوية</t>
  </si>
  <si>
    <t>دبلوم ثلاث سنوات بعد الثانويه</t>
  </si>
  <si>
    <t>البكالوريوس</t>
  </si>
  <si>
    <t>دبلوم بعد الجامعة</t>
  </si>
  <si>
    <t>دبلوم سنه بعد الجامعية</t>
  </si>
  <si>
    <t>دبلوم سنتين بعد الجامعه</t>
  </si>
  <si>
    <t>الزماله</t>
  </si>
  <si>
    <t>دبلوم بعد الماجستير</t>
  </si>
  <si>
    <t xml:space="preserve"> Master Degree</t>
  </si>
  <si>
    <t>Post-primary diploma</t>
  </si>
  <si>
    <t>Two years diploma after intermediate</t>
  </si>
  <si>
    <t xml:space="preserve"> Diploma after intermediate</t>
  </si>
  <si>
    <t>Three years diploma after intermediate</t>
  </si>
  <si>
    <t>Diploma after Secondary</t>
  </si>
  <si>
    <t>One year diploma after high school</t>
  </si>
  <si>
    <t>Two years diploma after high school</t>
  </si>
  <si>
    <t>Two years and six months diploma after high school</t>
  </si>
  <si>
    <t>Diploma three years after high school</t>
  </si>
  <si>
    <t>Diploma after bachelor</t>
  </si>
  <si>
    <t>One year diploma after bachelor</t>
  </si>
  <si>
    <t>Two year diploma after bachelor</t>
  </si>
  <si>
    <t>Diploma after Master</t>
  </si>
  <si>
    <t xml:space="preserve"> Suspended Participants on 2020 Q1 Compared to 2019 Q4 to the rules and regulations of social insurance</t>
  </si>
  <si>
    <t xml:space="preserve"> المتوقفون عن الاشتراك في المؤسسة  العامة للتامينات الاجتماعية حسب الجنس والجنسية للربع الاول 2020  مقارنه بالربع الرابع 2019</t>
  </si>
  <si>
    <t>  المتوقفون عن الاشتراك  في المؤسسة العامة للتامينات الاجتماعية في الربع الاول 2020 حسب الجنس والجنسية وسبب التوقف</t>
  </si>
  <si>
    <t xml:space="preserve">  *Data for Employed Persons (15 +)       </t>
  </si>
  <si>
    <t xml:space="preserve">*البيانات للمشتغلين (15 سنة فأكثر)                                                                                                                                                                                                      </t>
  </si>
  <si>
    <t xml:space="preserve">المصدر :   (1)المؤسسة العامة للتأمينات الاجتماعية ,وزارة الخدمة المدنية , مركز المعلومات الوطني                                                                                                  </t>
  </si>
  <si>
    <t>Source: (1)GOSI, MCS, , NIC</t>
  </si>
  <si>
    <t>Data do not include employees in the security and military sectors and non-registered in the records of GOSI, MCS</t>
  </si>
  <si>
    <t xml:space="preserve">*بيانات المؤسسة العامة للتأمينات الاجتماعية وبيانات وزارة الخدمة المدنية بيانات أولية.      </t>
  </si>
  <si>
    <t>* Data of the GOSI , MCS is preliminary data</t>
  </si>
  <si>
    <t>الخاضعون لأنظمة ولوائح الخدمة المدنية  
      Civil Service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</si>
  <si>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</si>
  <si>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</si>
  <si>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 xml:space="preserve">المصدر : المؤسسة العامة للتأمينات الاجتماعية,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</si>
  <si>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* القطاع العام يشمل الخاضعون لأنظمة الخدمةالمدنية والعاملون الحكومين الخاضعين لأنظمة التأمينات</t>
  </si>
  <si>
    <t>* The public sector includes those subject to civil service regulations and government employees subject to insurance regulations (GOSI)</t>
  </si>
  <si>
    <t>Data of the GOSI , MCS is preliminary data*</t>
  </si>
  <si>
    <t>العاملون على رأس العمل الخاضعون لأنظمة ولوائح الخدمة المدنية حسب الجنس والجنسية للربع الاول 2020 مقارنة بالربع الرابع 2019</t>
  </si>
  <si>
    <t>Employees on the job Subject to the rules and regulations of the Civil Serviceby Sex and Nationality for 2020 Q1 Compared to 2019 Q4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</si>
  <si>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</si>
  <si>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المصدر : المؤسسة العامة للتأمينات الاجتماعية ,وزارة الخدمة المدنية , مركز المعلومات الوطني                                                                                                                </t>
  </si>
  <si>
    <t>Source: GOSI, MCS, NIC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</si>
  <si>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</si>
  <si>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</si>
  <si>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</si>
  <si>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</si>
  <si>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</si>
  <si>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 Civil Service by Sex, Nationality and Age group *</t>
  </si>
  <si>
    <t>المصدر : وزارة الخدمة المدنية</t>
  </si>
  <si>
    <t xml:space="preserve">Source: MCS </t>
  </si>
  <si>
    <t>*البيانات للمشتغلين (15 سنة فأكثر)</t>
  </si>
  <si>
    <t xml:space="preserve"> *Data for Employed Persons (15+)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</si>
  <si>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</si>
  <si>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</si>
  <si>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*البيانات للمشتغلين (15 سنة فأكثر)  </t>
  </si>
  <si>
    <t>*Data for Employed Persons (15 +)</t>
  </si>
  <si>
    <r>
      <t>العاملون على رأس العمل الخاضعون لأنظمة ولوائح الخدمة المدنية</t>
    </r>
    <r>
      <rPr>
        <sz val="12"/>
        <color rgb="FFFF0000"/>
        <rFont val="Neo Sans Arabic"/>
        <family val="2"/>
      </rPr>
      <t xml:space="preserve"> </t>
    </r>
    <r>
      <rPr>
        <sz val="12"/>
        <color rgb="FF000000"/>
        <rFont val="Neo Sans Arabic"/>
        <family val="2"/>
      </rPr>
      <t xml:space="preserve">حسب الجنس والجنسية والمستوى التعليمي* </t>
    </r>
  </si>
  <si>
    <t>Employees on the job Subject to the rules and regulations of the Civil Service by Sex, Nationality and Educational level*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</si>
  <si>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</si>
  <si>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</si>
  <si>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</si>
  <si>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</si>
  <si>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Note: There are cases for subscribers working on more than one job in different professions, so they may be counted more than once depending on the subscription, not the Participant.</t>
  </si>
  <si>
    <t xml:space="preserve">ملاحظة: توجد حالات لمشتركين يعملون بأكثر من عمل بمهن مختلفه لذا قد يتم احتسابهم أكثر من مره تبعا للاشتراك وليس المشترك. </t>
  </si>
  <si>
    <t>ملاحظة: توجد حالات لمشتركين يعملون بأكثر من عمل بمهن مختلفه لذا قد يتم احتسابهم أكثر من مره تبعا للاشتراك وليس المشترك.</t>
  </si>
  <si>
    <t>New Participants to the rules and regulations of social insurance by Sex, Nationality and Age group</t>
  </si>
  <si>
    <t xml:space="preserve"> New Participants to the rules and regulations of social insurance by Sex, Nationality and Main Groups of Occupations</t>
  </si>
  <si>
    <t xml:space="preserve"> (%) Percentage distribution of Saudi Unemployed Persons (15 +) Holders of diploma or higher by Sex and Educational Specialization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</si>
  <si>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</si>
  <si>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color theme="1"/>
        <rFont val="Sakkal Majalla"/>
      </rPr>
      <t xml:space="preserve">   </t>
    </r>
  </si>
  <si>
    <r>
      <t>اجمالي المشتغلون</t>
    </r>
    <r>
      <rPr>
        <vertAlign val="superscript"/>
        <sz val="16"/>
        <color rgb="FF000000"/>
        <rFont val="Frutiger LT Arabic 45 Light"/>
      </rPr>
      <t>(1)</t>
    </r>
  </si>
  <si>
    <r>
      <t>Total Employed Persons</t>
    </r>
    <r>
      <rPr>
        <vertAlign val="superscript"/>
        <sz val="16"/>
        <color rgb="FF000000"/>
        <rFont val="Frutiger LT Arabic 45 Light"/>
      </rPr>
      <t>(1)</t>
    </r>
  </si>
  <si>
    <r>
      <t>المشتغلون السعوديون</t>
    </r>
    <r>
      <rPr>
        <vertAlign val="superscript"/>
        <sz val="16"/>
        <color rgb="FF000000"/>
        <rFont val="Frutiger LT Arabic 45 Light"/>
      </rPr>
      <t>(1)</t>
    </r>
  </si>
  <si>
    <r>
      <t>Saudi Employed Persons</t>
    </r>
    <r>
      <rPr>
        <vertAlign val="superscript"/>
        <sz val="16"/>
        <color rgb="FF000000"/>
        <rFont val="Frutiger LT Arabic 45 Light"/>
      </rPr>
      <t>(1)</t>
    </r>
  </si>
  <si>
    <r>
      <t>المشتغلون غير السعوديين</t>
    </r>
    <r>
      <rPr>
        <vertAlign val="superscript"/>
        <sz val="16"/>
        <color rgb="FF000000"/>
        <rFont val="Frutiger LT Arabic 45 Light"/>
      </rPr>
      <t>(1)</t>
    </r>
  </si>
  <si>
    <r>
      <t>Non-Saudi Employed Persons</t>
    </r>
    <r>
      <rPr>
        <vertAlign val="superscript"/>
        <sz val="16"/>
        <color rgb="FF000000"/>
        <rFont val="Frutiger LT Arabic 45 Light"/>
      </rPr>
      <t>(1)</t>
    </r>
  </si>
  <si>
    <r>
      <t>السعوديون الباحثون عن عمل</t>
    </r>
    <r>
      <rPr>
        <vertAlign val="superscript"/>
        <sz val="16"/>
        <color rgb="FF000000"/>
        <rFont val="Frutiger LT Arabic 45 Light"/>
      </rPr>
      <t>(2)</t>
    </r>
  </si>
  <si>
    <r>
      <t>Saudi Job Seekers</t>
    </r>
    <r>
      <rPr>
        <vertAlign val="superscript"/>
        <sz val="16"/>
        <color rgb="FF000000"/>
        <rFont val="Frutiger LT Arabic 45 Light"/>
      </rPr>
      <t>(2)</t>
    </r>
  </si>
  <si>
    <r>
      <t>معدل المشاركة في القوى العاملة للسكان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</si>
  <si>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Total Labour Force Participation rate (15) years and above </t>
    </r>
    <r>
      <rPr>
        <vertAlign val="superscript"/>
        <sz val="16"/>
        <color rgb="FF000000"/>
        <rFont val="Frutiger LT Arabic 45 Light"/>
      </rPr>
      <t>(3)</t>
    </r>
  </si>
  <si>
    <r>
      <t>معدل المشاركة في القوى العاملة للسكان السعوديين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</si>
  <si>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Saudi Labour Force Participation rate(15) years and above </t>
    </r>
    <r>
      <rPr>
        <vertAlign val="superscript"/>
        <sz val="16"/>
        <color rgb="FF000000"/>
        <rFont val="Frutiger LT Arabic 45 Light"/>
      </rPr>
      <t>(3)</t>
    </r>
  </si>
  <si>
    <r>
      <t>معدل المشاركة في القوى العاملة للسكان غير السعوديين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</si>
  <si>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Non-Saudi Labour Force Participation rate(15) years and above </t>
    </r>
    <r>
      <rPr>
        <vertAlign val="superscript"/>
        <sz val="16"/>
        <color rgb="FF000000"/>
        <rFont val="Frutiger LT Arabic 45 Light"/>
      </rPr>
      <t>(3)</t>
    </r>
  </si>
  <si>
    <r>
      <t>معدل التشغيل للسكان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</si>
  <si>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Total Employment Rate(15) years and above </t>
    </r>
    <r>
      <rPr>
        <vertAlign val="superscript"/>
        <sz val="16"/>
        <color rgb="FF000000"/>
        <rFont val="Frutiger LT Arabic 45 Light"/>
      </rPr>
      <t>(3)</t>
    </r>
  </si>
  <si>
    <r>
      <t>معدل التشغيل للسكان السعوديين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</si>
  <si>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Saudi Employment Rate(15) years and above </t>
    </r>
    <r>
      <rPr>
        <vertAlign val="superscript"/>
        <sz val="16"/>
        <color rgb="FF000000"/>
        <rFont val="Frutiger LT Arabic 45 Light"/>
      </rPr>
      <t>(3)</t>
    </r>
  </si>
  <si>
    <r>
      <t>معدل البطالة للسكان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</si>
  <si>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Total Unemployment Rate(15) years and above </t>
    </r>
    <r>
      <rPr>
        <vertAlign val="superscript"/>
        <sz val="16"/>
        <color rgb="FF000000"/>
        <rFont val="Frutiger LT Arabic 45 Light"/>
      </rPr>
      <t>(3)</t>
    </r>
  </si>
  <si>
    <r>
      <t>معدل البطالة للسكان السعوديين (15) سنة فأكثر</t>
    </r>
    <r>
      <rPr>
        <vertAlign val="superscript"/>
        <sz val="16"/>
        <color rgb="FF000000"/>
        <rFont val="Frutiger LT Arabic 45 Light"/>
      </rPr>
      <t>(3)</t>
    </r>
  </si>
  <si>
    <r>
      <t xml:space="preserve">Saudi Unemployment Rate(15) years and above </t>
    </r>
    <r>
      <rPr>
        <vertAlign val="superscript"/>
        <sz val="16"/>
        <color rgb="FF000000"/>
        <rFont val="Frutiger LT Arabic 45 Light"/>
      </rPr>
      <t>(3)</t>
    </r>
  </si>
  <si>
    <r>
      <t xml:space="preserve">متوسط ساعات العمل لإجمالي المشتغلين في العمل الرئيسي (15) سنة فأكثر </t>
    </r>
    <r>
      <rPr>
        <vertAlign val="superscript"/>
        <sz val="16"/>
        <color rgb="FF002060"/>
        <rFont val="Frutiger LT Arabic 45 Light"/>
      </rPr>
      <t>(3)</t>
    </r>
  </si>
  <si>
    <r>
      <t xml:space="preserve">Average Hours of Work for Employed Persons (main job) (15) years and above </t>
    </r>
    <r>
      <rPr>
        <vertAlign val="superscript"/>
        <sz val="16"/>
        <color rgb="FF000000"/>
        <rFont val="Frutiger LT Arabic 45 Light"/>
      </rPr>
      <t>(3)</t>
    </r>
  </si>
  <si>
    <r>
      <t xml:space="preserve">متوسط الأجر الشهري للمشتغلين مقابل أجر في العمل الرئيسي (15) سنة فأكثر </t>
    </r>
    <r>
      <rPr>
        <vertAlign val="superscript"/>
        <sz val="16"/>
        <color rgb="FF002060"/>
        <rFont val="Frutiger LT Arabic 45 Light"/>
      </rPr>
      <t>(3)</t>
    </r>
  </si>
  <si>
    <r>
      <t xml:space="preserve">Average Monthly Wages per Paid employee  (main job) (15) years and above </t>
    </r>
    <r>
      <rPr>
        <vertAlign val="superscript"/>
        <sz val="16"/>
        <color rgb="FF000000"/>
        <rFont val="Frutiger LT Arabic 45 Light"/>
      </rPr>
      <t>(3)</t>
    </r>
  </si>
  <si>
    <r>
      <t xml:space="preserve">متوسط الأجر الشهري للمشتغلين السعوديين مقابل أجر في العمل الرئيسي (15) سنة فأكثر </t>
    </r>
    <r>
      <rPr>
        <vertAlign val="superscript"/>
        <sz val="16"/>
        <color rgb="FF002060"/>
        <rFont val="Frutiger LT Arabic 45 Light"/>
      </rPr>
      <t>(3)</t>
    </r>
  </si>
  <si>
    <r>
      <t xml:space="preserve">Average Monthly Wages per Paid Saudi employee  (main job)(15) years and above </t>
    </r>
    <r>
      <rPr>
        <vertAlign val="superscript"/>
        <sz val="16"/>
        <color rgb="FF000000"/>
        <rFont val="Frutiger LT Arabic 45 Light"/>
      </rPr>
      <t>(3)</t>
    </r>
  </si>
  <si>
    <r>
      <t xml:space="preserve">معدل الإعالة الاقتصادية لإجمالي السكان لكل 100 فرد </t>
    </r>
    <r>
      <rPr>
        <vertAlign val="superscript"/>
        <sz val="16"/>
        <color rgb="FF000000"/>
        <rFont val="Frutiger LT Arabic 45 Light"/>
      </rPr>
      <t>(3)</t>
    </r>
  </si>
  <si>
    <r>
      <t xml:space="preserve">Total Economic Dependency Ratio Per 100 Person </t>
    </r>
    <r>
      <rPr>
        <vertAlign val="superscript"/>
        <sz val="16"/>
        <color rgb="FF000000"/>
        <rFont val="Frutiger LT Arabic 45 Ligh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</si>
</sst>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\ _ر_._س_._‏_-;\-* #,##0.00\ _ر_._س_._‏_-;_-* &quot;-&quot;??\ _ر_._س_._‏_-;_-@_-"/>
    <numFmt numFmtId="165" formatCode="_-* #,##0.00_-;_-* #,##0.00\-;_-* &quot;-&quot;??_-;_-@_-"/>
    <numFmt numFmtId="166" formatCode="0.0"/>
    <numFmt numFmtId="167" formatCode="0.0%"/>
    <numFmt numFmtId="168" formatCode="0.000"/>
    <numFmt numFmtId="169" formatCode="#,##0.0"/>
    <numFmt numFmtId="170" formatCode="0.0000000000"/>
    <numFmt numFmtId="171" formatCode="0.0000000"/>
    <numFmt numFmtId="172" formatCode="0.00000000"/>
    <numFmt numFmtId="173" formatCode="#,##0.000000"/>
    <numFmt numFmtId="174" formatCode="#,##0.0000000"/>
    <numFmt numFmtId="175" formatCode="0.000000"/>
    <numFmt numFmtId="176" formatCode="0.00000000000"/>
    <numFmt numFmtId="177" formatCode="#,##0.0000000000"/>
    <numFmt numFmtId="178" formatCode="#,##0.0000000000000000000000"/>
    <numFmt numFmtId="179" formatCode="0.000000000000"/>
    <numFmt numFmtId="180" formatCode="0.00000"/>
    <numFmt numFmtId="181" formatCode="#,##0.00000000000"/>
    <numFmt numFmtId="182" formatCode="0.00000000000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1"/>
      <color theme="0"/>
      <name val="Calibri"/>
      <family val="2"/>
      <scheme val="minor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9"/>
      <color theme="1"/>
      <name val="Frutiger LT Arabic 55 Roman"/>
    </font>
    <font>
      <sz val="10"/>
      <name val="Sakkal Majalla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Frutiger LT Arabic 55 Roman"/>
    </font>
    <font>
      <sz val="11"/>
      <name val="Sakkal Majalla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Neo Sans Arabic"/>
      <family val="2"/>
    </font>
    <font>
      <sz val="12"/>
      <color rgb="FF000000"/>
      <name val="Neo Sans Arabic"/>
      <family val="2"/>
    </font>
    <font>
      <sz val="12"/>
      <name val="Neo Sans Arabic"/>
      <family val="2"/>
    </font>
    <font>
      <sz val="10"/>
      <name val="Neo Sans Arabic"/>
      <family val="2"/>
    </font>
    <font>
      <sz val="11"/>
      <color rgb="FF000000"/>
      <name val="Sakkal Majalla"/>
    </font>
    <font>
      <sz val="11"/>
      <color theme="1"/>
      <name val="Sakkal Majalla"/>
    </font>
    <font>
      <sz val="11"/>
      <name val="Calibri"/>
      <family val="2"/>
      <scheme val="minor"/>
    </font>
    <font>
      <sz val="12"/>
      <color rgb="FF002060"/>
      <name val="Frutiger LT Arabic 55 Roman"/>
    </font>
    <font>
      <sz val="12"/>
      <color theme="0"/>
      <name val="Frutiger LT Arabic 55 Roman"/>
    </font>
    <font>
      <sz val="12"/>
      <color rgb="FF002060"/>
      <name val="Calibri"/>
      <family val="2"/>
      <scheme val="minor"/>
    </font>
    <font>
      <sz val="12"/>
      <color theme="0"/>
      <name val="Frutiger LT Arabic 55 Roman"/>
    </font>
    <font>
      <sz val="12"/>
      <color theme="1"/>
      <name val="Neo Sans Arabic"/>
      <family val="2"/>
    </font>
    <font>
      <sz val="10"/>
      <color theme="1"/>
      <name val="Neo Sans Arabic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9"/>
      <color theme="1"/>
      <name val="Sakkal Majalla"/>
    </font>
    <font>
      <sz val="11"/>
      <color theme="1"/>
      <name val="Frutiger LT Arabic 45 Light"/>
    </font>
    <font>
      <sz val="12"/>
      <color rgb="FFFF0000"/>
      <name val="Neo Sans Arabic"/>
      <family val="2"/>
    </font>
    <font>
      <sz val="12"/>
      <color theme="0"/>
      <name val="Calibri"/>
      <family val="2"/>
      <charset val="178"/>
      <scheme val="minor"/>
    </font>
    <font>
      <sz val="11"/>
      <color rgb="FF002060"/>
      <name val="Frutiger LT Arabic 55 Roman"/>
    </font>
    <font>
      <sz val="10"/>
      <color rgb="FF002060"/>
      <name val="Frutiger LT Arabic 55 Roman"/>
    </font>
    <font>
      <sz val="11"/>
      <name val="Sakkal Majalla"/>
    </font>
    <font>
      <sz val="11"/>
      <color theme="1"/>
      <name val="Sakkal Majalla"/>
    </font>
    <font>
      <sz val="11"/>
      <color rgb="FF000000"/>
      <name val="Sakkal Majalla"/>
    </font>
    <font>
      <b/>
      <sz val="12"/>
      <color theme="0"/>
      <name val="Frutiger LT Arabic 55 Roman"/>
    </font>
    <font>
      <sz val="11"/>
      <color theme="0"/>
      <name val="Frutiger LT Arabic 55 Roman"/>
    </font>
    <font>
      <sz val="16"/>
      <name val="Frutiger LT Arabic 45 Light"/>
    </font>
    <font>
      <sz val="16"/>
      <color theme="1"/>
      <name val="Frutiger LT Arabic 45 Light"/>
    </font>
    <font>
      <sz val="16"/>
      <color theme="3"/>
      <name val="Frutiger LT Arabic 45 Light"/>
    </font>
    <font>
      <sz val="16"/>
      <color rgb="FF000000"/>
      <name val="Frutiger LT Arabic 45 Light"/>
    </font>
    <font>
      <sz val="16"/>
      <color theme="0"/>
      <name val="Frutiger LT Arabic 45 Light"/>
    </font>
    <font>
      <sz val="16"/>
      <color rgb="FF002060"/>
      <name val="Frutiger LT Arabic 45 Light"/>
    </font>
    <font>
      <vertAlign val="superscript"/>
      <sz val="16"/>
      <color rgb="FF000000"/>
      <name val="Frutiger LT Arabic 45 Light"/>
    </font>
    <font>
      <vertAlign val="superscript"/>
      <sz val="16"/>
      <color rgb="FF002060"/>
      <name val="Frutiger LT Arabic 45 Light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thin">
        <color theme="0"/>
      </left>
      <right style="medium">
        <color rgb="FFFFFFFF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/>
      <right style="medium">
        <color rgb="FFFFFFFF"/>
      </right>
      <top style="thin">
        <color theme="0"/>
      </top>
      <bottom/>
      <diagonal/>
    </border>
    <border>
      <left style="medium">
        <color rgb="FFFFFFFF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/>
    <xf numFmtId="0" fontId="9" fillId="0" borderId="0"/>
    <xf numFmtId="0" fontId="8" fillId="0" borderId="0"/>
    <xf numFmtId="0" fontId="7" fillId="0" borderId="0"/>
    <xf numFmtId="165" fontId="24" fillId="0" borderId="0" applyFont="0" applyFill="0" applyBorder="0" applyAlignment="0" applyProtection="0"/>
    <xf numFmtId="0" fontId="29" fillId="0" borderId="0"/>
    <xf numFmtId="0" fontId="27" fillId="0" borderId="0"/>
    <xf numFmtId="0" fontId="6" fillId="0" borderId="0"/>
    <xf numFmtId="0" fontId="27" fillId="0" borderId="0"/>
    <xf numFmtId="0" fontId="27" fillId="3" borderId="7" applyNumberFormat="0" applyFont="0" applyAlignment="0" applyProtection="0"/>
    <xf numFmtId="165" fontId="2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24" fillId="0" borderId="0" applyFont="0" applyFill="0" applyBorder="0" applyAlignment="0" applyProtection="0"/>
    <xf numFmtId="0" fontId="27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 applyNumberFormat="0" applyFill="0" applyBorder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0" applyNumberFormat="0" applyBorder="0" applyAlignment="0" applyProtection="0"/>
    <xf numFmtId="0" fontId="48" fillId="8" borderId="0" applyNumberFormat="0" applyBorder="0" applyAlignment="0" applyProtection="0"/>
    <xf numFmtId="0" fontId="49" fillId="9" borderId="0" applyNumberFormat="0" applyBorder="0" applyAlignment="0" applyProtection="0"/>
    <xf numFmtId="0" fontId="50" fillId="10" borderId="29" applyNumberFormat="0" applyAlignment="0" applyProtection="0"/>
    <xf numFmtId="0" fontId="51" fillId="11" borderId="30" applyNumberFormat="0" applyAlignment="0" applyProtection="0"/>
    <xf numFmtId="0" fontId="52" fillId="11" borderId="29" applyNumberFormat="0" applyAlignment="0" applyProtection="0"/>
    <xf numFmtId="0" fontId="53" fillId="0" borderId="31" applyNumberFormat="0" applyFill="0" applyAlignment="0" applyProtection="0"/>
    <xf numFmtId="0" fontId="54" fillId="12" borderId="3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33" applyNumberFormat="0" applyFill="0" applyAlignment="0" applyProtection="0"/>
    <xf numFmtId="0" fontId="5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5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5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5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5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5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41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20" fillId="0" borderId="0" xfId="0" applyFont="1"/>
    <xf numFmtId="0" fontId="21" fillId="0" borderId="0" xfId="0" applyFont="1"/>
    <xf numFmtId="0" fontId="16" fillId="0" borderId="0" xfId="0" applyFont="1"/>
    <xf numFmtId="0" fontId="10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  <xf numFmtId="0" fontId="23" fillId="0" borderId="0" xfId="0" applyFont="1"/>
    <xf numFmtId="0" fontId="10" fillId="0" borderId="0" xfId="0" applyFont="1" applyAlignment="1">
      <alignment horizontal="right" vertical="center" readingOrder="2"/>
    </xf>
    <xf numFmtId="0" fontId="0" fillId="0" borderId="0" xfId="0" applyAlignment="1">
      <alignment wrapText="1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18" fillId="0" borderId="0" xfId="0" applyFont="1" applyAlignment="1">
      <alignment horizontal="center" vertical="center" readingOrder="2"/>
    </xf>
    <xf numFmtId="0" fontId="22" fillId="0" borderId="0" xfId="0" applyFont="1" applyAlignment="1">
      <alignment vertical="center" readingOrder="2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 readingOrder="2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readingOrder="2"/>
    </xf>
    <xf numFmtId="166" fontId="0" fillId="0" borderId="0" xfId="0" applyNumberFormat="1"/>
    <xf numFmtId="0" fontId="0" fillId="0" borderId="0" xfId="0" applyAlignment="1">
      <alignment readingOrder="1"/>
    </xf>
    <xf numFmtId="0" fontId="17" fillId="0" borderId="0" xfId="0" applyFont="1" applyAlignment="1">
      <alignment horizontal="center" vertical="center" readingOrder="1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readingOrder="1"/>
    </xf>
    <xf numFmtId="0" fontId="17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readingOrder="1"/>
    </xf>
    <xf numFmtId="0" fontId="13" fillId="0" borderId="0" xfId="0" applyFont="1" applyAlignment="1">
      <alignment readingOrder="1"/>
    </xf>
    <xf numFmtId="0" fontId="10" fillId="0" borderId="0" xfId="0" applyFont="1" applyAlignment="1">
      <alignment horizontal="left" vertical="center" indent="1" readingOrder="2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8" fillId="0" borderId="0" xfId="0" applyFont="1"/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vertical="center" readingOrder="2"/>
    </xf>
    <xf numFmtId="0" fontId="19" fillId="0" borderId="0" xfId="0" applyFont="1" applyAlignment="1">
      <alignment horizontal="right" vertical="center" indent="1" readingOrder="2"/>
    </xf>
    <xf numFmtId="168" fontId="0" fillId="0" borderId="0" xfId="0" applyNumberFormat="1"/>
    <xf numFmtId="167" fontId="0" fillId="0" borderId="0" xfId="0" applyNumberFormat="1"/>
    <xf numFmtId="0" fontId="9" fillId="0" borderId="0" xfId="1"/>
    <xf numFmtId="165" fontId="9" fillId="0" borderId="0" xfId="4" applyFont="1"/>
    <xf numFmtId="169" fontId="0" fillId="0" borderId="0" xfId="0" applyNumberFormat="1"/>
    <xf numFmtId="0" fontId="0" fillId="2" borderId="0" xfId="0" applyFill="1"/>
    <xf numFmtId="0" fontId="11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25" fillId="0" borderId="0" xfId="0" applyFont="1" applyAlignment="1">
      <alignment horizontal="center" vertical="center" readingOrder="1"/>
    </xf>
    <xf numFmtId="0" fontId="0" fillId="0" borderId="0" xfId="0"/>
    <xf numFmtId="0" fontId="23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0" fontId="20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readingOrder="2"/>
    </xf>
    <xf numFmtId="0" fontId="0" fillId="0" borderId="0" xfId="0" applyBorder="1"/>
    <xf numFmtId="0" fontId="17" fillId="0" borderId="0" xfId="0" applyFont="1" applyBorder="1" applyAlignment="1">
      <alignment horizontal="center" vertical="center" readingOrder="2"/>
    </xf>
    <xf numFmtId="0" fontId="22" fillId="0" borderId="0" xfId="0" applyFont="1" applyBorder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indent="2"/>
    </xf>
    <xf numFmtId="0" fontId="30" fillId="0" borderId="0" xfId="0" applyFont="1" applyBorder="1" applyAlignment="1">
      <alignment horizontal="right" vertical="center" indent="4"/>
    </xf>
    <xf numFmtId="0" fontId="30" fillId="0" borderId="0" xfId="0" applyFont="1" applyAlignment="1">
      <alignment horizontal="right" vertical="center" indent="3"/>
    </xf>
    <xf numFmtId="0" fontId="30" fillId="0" borderId="0" xfId="0" applyFont="1" applyAlignment="1">
      <alignment horizontal="right" vertical="center" indent="4"/>
    </xf>
    <xf numFmtId="0" fontId="3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25" fillId="0" borderId="0" xfId="0" applyFont="1" applyBorder="1" applyAlignment="1">
      <alignment horizontal="center" vertical="center" readingOrder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 vertical="center" indent="1" readingOrder="2"/>
    </xf>
    <xf numFmtId="0" fontId="0" fillId="0" borderId="0" xfId="0" applyFont="1"/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right" readingOrder="2"/>
    </xf>
    <xf numFmtId="0" fontId="35" fillId="0" borderId="0" xfId="0" applyFont="1"/>
    <xf numFmtId="0" fontId="35" fillId="0" borderId="0" xfId="0" applyFont="1" applyAlignment="1">
      <alignment horizontal="right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left" readingOrder="2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 readingOrder="2"/>
    </xf>
    <xf numFmtId="3" fontId="0" fillId="0" borderId="0" xfId="0" applyNumberFormat="1" applyBorder="1" applyAlignment="1">
      <alignment horizontal="center"/>
    </xf>
    <xf numFmtId="0" fontId="19" fillId="0" borderId="12" xfId="0" applyFont="1" applyBorder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 vertical="center" readingOrder="2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indent="1"/>
    </xf>
    <xf numFmtId="0" fontId="30" fillId="0" borderId="0" xfId="0" applyFont="1" applyAlignment="1">
      <alignment horizontal="right" vertical="center" indent="4"/>
    </xf>
    <xf numFmtId="0" fontId="11" fillId="0" borderId="0" xfId="0" applyFont="1" applyAlignment="1">
      <alignment horizontal="right" vertical="center" indent="4"/>
    </xf>
    <xf numFmtId="0" fontId="2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indent="2" readingOrder="2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166" fontId="0" fillId="0" borderId="0" xfId="0" applyNumberFormat="1" applyBorder="1"/>
    <xf numFmtId="0" fontId="19" fillId="2" borderId="0" xfId="0" applyFont="1" applyFill="1" applyAlignment="1">
      <alignment horizontal="right" vertical="center" readingOrder="2"/>
    </xf>
    <xf numFmtId="0" fontId="0" fillId="0" borderId="0" xfId="0" applyBorder="1" applyAlignment="1">
      <alignment readingOrder="1"/>
    </xf>
    <xf numFmtId="3" fontId="37" fillId="5" borderId="17" xfId="0" applyNumberFormat="1" applyFont="1" applyFill="1" applyBorder="1" applyAlignment="1">
      <alignment horizontal="right" vertical="center" wrapText="1" indent="1" readingOrder="1"/>
    </xf>
    <xf numFmtId="0" fontId="38" fillId="4" borderId="9" xfId="6" applyFont="1" applyFill="1" applyBorder="1" applyAlignment="1">
      <alignment horizontal="center" vertical="center" wrapText="1" shrinkToFit="1"/>
    </xf>
    <xf numFmtId="0" fontId="38" fillId="4" borderId="16" xfId="6" applyFont="1" applyFill="1" applyBorder="1" applyAlignment="1">
      <alignment horizontal="center" vertical="center" wrapText="1" shrinkToFit="1"/>
    </xf>
    <xf numFmtId="0" fontId="38" fillId="4" borderId="8" xfId="6" applyFont="1" applyFill="1" applyBorder="1" applyAlignment="1">
      <alignment horizontal="center" vertical="center" wrapText="1" shrinkToFit="1"/>
    </xf>
    <xf numFmtId="0" fontId="38" fillId="4" borderId="11" xfId="6" applyFont="1" applyFill="1" applyBorder="1" applyAlignment="1">
      <alignment horizontal="center" vertical="center" wrapText="1" shrinkToFit="1"/>
    </xf>
    <xf numFmtId="3" fontId="37" fillId="5" borderId="17" xfId="0" applyNumberFormat="1" applyFont="1" applyFill="1" applyBorder="1" applyAlignment="1">
      <alignment horizontal="left" vertical="center" wrapText="1" indent="1" readingOrder="1"/>
    </xf>
    <xf numFmtId="3" fontId="37" fillId="6" borderId="17" xfId="0" applyNumberFormat="1" applyFont="1" applyFill="1" applyBorder="1" applyAlignment="1">
      <alignment horizontal="right" vertical="center" wrapText="1" indent="1" readingOrder="1"/>
    </xf>
    <xf numFmtId="3" fontId="37" fillId="6" borderId="17" xfId="0" applyNumberFormat="1" applyFont="1" applyFill="1" applyBorder="1" applyAlignment="1">
      <alignment horizontal="left" vertical="center" wrapText="1" indent="1" readingOrder="1"/>
    </xf>
    <xf numFmtId="0" fontId="26" fillId="0" borderId="0" xfId="0" applyFont="1" applyBorder="1" applyAlignment="1">
      <alignment vertical="center" readingOrder="2"/>
    </xf>
    <xf numFmtId="0" fontId="20" fillId="0" borderId="0" xfId="0" applyFont="1" applyBorder="1"/>
    <xf numFmtId="0" fontId="0" fillId="0" borderId="0" xfId="0" applyBorder="1" applyAlignment="1">
      <alignment horizontal="left" readingOrder="2"/>
    </xf>
    <xf numFmtId="169" fontId="39" fillId="5" borderId="15" xfId="0" applyNumberFormat="1" applyFont="1" applyFill="1" applyBorder="1" applyAlignment="1">
      <alignment horizontal="center" vertical="center" wrapText="1" readingOrder="1"/>
    </xf>
    <xf numFmtId="169" fontId="39" fillId="6" borderId="15" xfId="0" applyNumberFormat="1" applyFont="1" applyFill="1" applyBorder="1" applyAlignment="1">
      <alignment horizontal="center" vertical="center" wrapText="1" readingOrder="1"/>
    </xf>
    <xf numFmtId="169" fontId="39" fillId="5" borderId="17" xfId="0" applyNumberFormat="1" applyFont="1" applyFill="1" applyBorder="1" applyAlignment="1">
      <alignment horizontal="center" vertical="center" wrapText="1" readingOrder="1"/>
    </xf>
    <xf numFmtId="169" fontId="39" fillId="6" borderId="17" xfId="0" applyNumberFormat="1" applyFont="1" applyFill="1" applyBorder="1" applyAlignment="1">
      <alignment horizontal="center" vertical="center" wrapText="1" readingOrder="1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/>
    <xf numFmtId="0" fontId="30" fillId="0" borderId="0" xfId="0" applyFont="1" applyAlignment="1">
      <alignment horizontal="center" vertical="center"/>
    </xf>
    <xf numFmtId="3" fontId="37" fillId="5" borderId="17" xfId="0" applyNumberFormat="1" applyFont="1" applyFill="1" applyBorder="1" applyAlignment="1">
      <alignment horizontal="center" vertical="center" wrapText="1" readingOrder="1"/>
    </xf>
    <xf numFmtId="169" fontId="37" fillId="5" borderId="17" xfId="0" applyNumberFormat="1" applyFont="1" applyFill="1" applyBorder="1" applyAlignment="1">
      <alignment horizontal="center" vertical="center" wrapText="1" readingOrder="1"/>
    </xf>
    <xf numFmtId="3" fontId="37" fillId="6" borderId="17" xfId="0" applyNumberFormat="1" applyFont="1" applyFill="1" applyBorder="1" applyAlignment="1">
      <alignment horizontal="center" vertical="center" wrapText="1" readingOrder="1"/>
    </xf>
    <xf numFmtId="166" fontId="37" fillId="6" borderId="17" xfId="0" applyNumberFormat="1" applyFont="1" applyFill="1" applyBorder="1" applyAlignment="1">
      <alignment horizontal="center" vertical="center" wrapText="1" readingOrder="1"/>
    </xf>
    <xf numFmtId="166" fontId="0" fillId="0" borderId="0" xfId="0" applyNumberFormat="1" applyAlignment="1">
      <alignment horizontal="center" readingOrder="1"/>
    </xf>
    <xf numFmtId="169" fontId="37" fillId="5" borderId="15" xfId="0" applyNumberFormat="1" applyFont="1" applyFill="1" applyBorder="1" applyAlignment="1">
      <alignment horizontal="center" vertical="center" wrapText="1" readingOrder="1"/>
    </xf>
    <xf numFmtId="169" fontId="37" fillId="6" borderId="15" xfId="0" applyNumberFormat="1" applyFont="1" applyFill="1" applyBorder="1" applyAlignment="1">
      <alignment horizontal="center" vertical="center" wrapText="1" readingOrder="1"/>
    </xf>
    <xf numFmtId="3" fontId="38" fillId="4" borderId="16" xfId="6" applyNumberFormat="1" applyFont="1" applyFill="1" applyBorder="1" applyAlignment="1">
      <alignment horizontal="center" vertical="center" wrapText="1" shrinkToFit="1"/>
    </xf>
    <xf numFmtId="0" fontId="33" fillId="0" borderId="0" xfId="0" applyFont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6" fillId="0" borderId="0" xfId="0" applyFont="1"/>
    <xf numFmtId="0" fontId="33" fillId="0" borderId="0" xfId="0" applyFont="1" applyAlignment="1"/>
    <xf numFmtId="0" fontId="10" fillId="0" borderId="0" xfId="0" applyFont="1" applyAlignment="1">
      <alignment horizontal="right" vertical="center" readingOrder="2"/>
    </xf>
    <xf numFmtId="0" fontId="26" fillId="0" borderId="0" xfId="0" applyFont="1"/>
    <xf numFmtId="3" fontId="35" fillId="0" borderId="0" xfId="0" applyNumberFormat="1" applyFont="1" applyAlignment="1">
      <alignment horizontal="right"/>
    </xf>
    <xf numFmtId="3" fontId="35" fillId="0" borderId="0" xfId="0" applyNumberFormat="1" applyFont="1" applyAlignment="1"/>
    <xf numFmtId="3" fontId="26" fillId="0" borderId="0" xfId="0" applyNumberFormat="1" applyFont="1" applyAlignment="1"/>
    <xf numFmtId="0" fontId="26" fillId="0" borderId="0" xfId="0" applyFont="1" applyAlignment="1">
      <alignment readingOrder="2"/>
    </xf>
    <xf numFmtId="0" fontId="35" fillId="0" borderId="0" xfId="0" applyFont="1" applyAlignment="1">
      <alignment horizontal="center"/>
    </xf>
    <xf numFmtId="3" fontId="35" fillId="0" borderId="0" xfId="0" applyNumberFormat="1" applyFont="1"/>
    <xf numFmtId="0" fontId="35" fillId="0" borderId="0" xfId="0" applyFont="1" applyBorder="1"/>
    <xf numFmtId="3" fontId="37" fillId="5" borderId="15" xfId="0" applyNumberFormat="1" applyFont="1" applyFill="1" applyBorder="1" applyAlignment="1">
      <alignment horizontal="center" vertical="center" wrapText="1" readingOrder="1"/>
    </xf>
    <xf numFmtId="0" fontId="35" fillId="0" borderId="4" xfId="0" applyFont="1" applyBorder="1"/>
    <xf numFmtId="0" fontId="35" fillId="0" borderId="0" xfId="0" applyFont="1" applyBorder="1" applyAlignment="1">
      <alignment horizontal="left"/>
    </xf>
    <xf numFmtId="3" fontId="37" fillId="5" borderId="17" xfId="0" applyNumberFormat="1" applyFont="1" applyFill="1" applyBorder="1" applyAlignment="1">
      <alignment horizontal="left" vertical="center" wrapText="1" indent="1"/>
    </xf>
    <xf numFmtId="3" fontId="37" fillId="6" borderId="17" xfId="0" applyNumberFormat="1" applyFont="1" applyFill="1" applyBorder="1" applyAlignment="1">
      <alignment horizontal="left" vertical="center" wrapText="1" indent="1"/>
    </xf>
    <xf numFmtId="3" fontId="38" fillId="4" borderId="9" xfId="6" applyNumberFormat="1" applyFont="1" applyFill="1" applyBorder="1" applyAlignment="1">
      <alignment horizontal="center" vertical="center" wrapText="1" shrinkToFit="1"/>
    </xf>
    <xf numFmtId="0" fontId="13" fillId="0" borderId="0" xfId="0" applyFont="1" applyBorder="1"/>
    <xf numFmtId="0" fontId="38" fillId="4" borderId="22" xfId="6" applyFont="1" applyFill="1" applyBorder="1" applyAlignment="1">
      <alignment horizontal="center" vertical="center" wrapText="1" shrinkToFit="1"/>
    </xf>
    <xf numFmtId="3" fontId="38" fillId="4" borderId="6" xfId="6" applyNumberFormat="1" applyFont="1" applyFill="1" applyBorder="1" applyAlignment="1">
      <alignment horizontal="center" vertical="center" wrapText="1" shrinkToFit="1"/>
    </xf>
    <xf numFmtId="3" fontId="37" fillId="6" borderId="15" xfId="0" applyNumberFormat="1" applyFont="1" applyFill="1" applyBorder="1" applyAlignment="1">
      <alignment horizontal="center" vertical="center" wrapText="1" readingOrder="1"/>
    </xf>
    <xf numFmtId="3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vertical="center" indent="11" readingOrder="2"/>
    </xf>
    <xf numFmtId="0" fontId="35" fillId="0" borderId="10" xfId="0" applyFont="1" applyBorder="1"/>
    <xf numFmtId="0" fontId="26" fillId="0" borderId="0" xfId="0" applyFont="1" applyAlignment="1">
      <alignment horizontal="right"/>
    </xf>
    <xf numFmtId="0" fontId="38" fillId="4" borderId="18" xfId="6" applyFont="1" applyFill="1" applyBorder="1" applyAlignment="1">
      <alignment horizontal="center" vertical="center" shrinkToFit="1"/>
    </xf>
    <xf numFmtId="0" fontId="37" fillId="6" borderId="14" xfId="0" applyFont="1" applyFill="1" applyBorder="1" applyAlignment="1">
      <alignment horizontal="center" vertical="center" wrapText="1" readingOrder="2"/>
    </xf>
    <xf numFmtId="0" fontId="37" fillId="5" borderId="14" xfId="0" applyFont="1" applyFill="1" applyBorder="1" applyAlignment="1">
      <alignment horizontal="center" vertical="center" wrapText="1" readingOrder="2"/>
    </xf>
    <xf numFmtId="3" fontId="37" fillId="5" borderId="14" xfId="0" applyNumberFormat="1" applyFont="1" applyFill="1" applyBorder="1" applyAlignment="1">
      <alignment horizontal="center" vertical="center" wrapText="1" readingOrder="1"/>
    </xf>
    <xf numFmtId="3" fontId="37" fillId="6" borderId="14" xfId="0" applyNumberFormat="1" applyFont="1" applyFill="1" applyBorder="1" applyAlignment="1">
      <alignment horizontal="center" vertical="center" wrapText="1" readingOrder="1"/>
    </xf>
    <xf numFmtId="166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vertical="center" readingOrder="2"/>
    </xf>
    <xf numFmtId="0" fontId="33" fillId="0" borderId="0" xfId="0" applyFont="1" applyAlignment="1">
      <alignment horizontal="center" vertical="center"/>
    </xf>
    <xf numFmtId="0" fontId="38" fillId="4" borderId="13" xfId="6" applyFont="1" applyFill="1" applyBorder="1" applyAlignment="1">
      <alignment horizontal="center" vertical="center" wrapText="1" shrinkToFit="1"/>
    </xf>
    <xf numFmtId="0" fontId="38" fillId="4" borderId="18" xfId="6" applyFont="1" applyFill="1" applyBorder="1" applyAlignment="1">
      <alignment horizontal="center" vertical="center" wrapText="1" shrinkToFit="1"/>
    </xf>
    <xf numFmtId="0" fontId="38" fillId="4" borderId="6" xfId="6" applyFont="1" applyFill="1" applyBorder="1" applyAlignment="1">
      <alignment horizontal="center" vertical="center" wrapText="1" shrinkToFit="1"/>
    </xf>
    <xf numFmtId="0" fontId="38" fillId="4" borderId="5" xfId="6" applyFont="1" applyFill="1" applyBorder="1" applyAlignment="1">
      <alignment horizontal="center" vertical="center" wrapText="1" shrinkToFit="1"/>
    </xf>
    <xf numFmtId="0" fontId="38" fillId="4" borderId="8" xfId="6" applyFont="1" applyFill="1" applyBorder="1" applyAlignment="1">
      <alignment horizontal="center" vertical="center" wrapText="1" shrinkToFit="1"/>
    </xf>
    <xf numFmtId="0" fontId="38" fillId="4" borderId="11" xfId="6" applyFont="1" applyFill="1" applyBorder="1" applyAlignment="1">
      <alignment horizontal="center" vertical="center" wrapText="1" shrinkToFit="1"/>
    </xf>
    <xf numFmtId="0" fontId="33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 readingOrder="2"/>
    </xf>
    <xf numFmtId="0" fontId="38" fillId="4" borderId="0" xfId="6" applyFont="1" applyFill="1" applyBorder="1" applyAlignment="1">
      <alignment horizontal="center" vertical="center" wrapText="1" shrinkToFit="1"/>
    </xf>
    <xf numFmtId="0" fontId="38" fillId="4" borderId="10" xfId="6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left" readingOrder="2"/>
    </xf>
    <xf numFmtId="0" fontId="35" fillId="0" borderId="0" xfId="0" applyFont="1" applyAlignment="1">
      <alignment horizontal="left"/>
    </xf>
    <xf numFmtId="0" fontId="10" fillId="0" borderId="0" xfId="0" applyFont="1" applyAlignment="1">
      <alignment horizontal="right" vertical="center" readingOrder="2"/>
    </xf>
    <xf numFmtId="0" fontId="38" fillId="4" borderId="9" xfId="6" applyFont="1" applyFill="1" applyBorder="1" applyAlignment="1">
      <alignment horizontal="center" vertical="center" wrapText="1" shrinkToFit="1"/>
    </xf>
    <xf numFmtId="0" fontId="38" fillId="4" borderId="16" xfId="6" applyFont="1" applyFill="1" applyBorder="1" applyAlignment="1">
      <alignment horizontal="center" vertical="center" wrapText="1" shrinkToFit="1"/>
    </xf>
    <xf numFmtId="169" fontId="37" fillId="6" borderId="17" xfId="0" applyNumberFormat="1" applyFont="1" applyFill="1" applyBorder="1" applyAlignment="1">
      <alignment horizontal="center" vertical="center" wrapText="1" readingOrder="1"/>
    </xf>
    <xf numFmtId="169" fontId="38" fillId="4" borderId="6" xfId="6" applyNumberFormat="1" applyFont="1" applyFill="1" applyBorder="1" applyAlignment="1">
      <alignment horizontal="center" vertical="center" wrapText="1" shrinkToFit="1"/>
    </xf>
    <xf numFmtId="169" fontId="38" fillId="4" borderId="9" xfId="6" applyNumberFormat="1" applyFont="1" applyFill="1" applyBorder="1" applyAlignment="1">
      <alignment horizontal="center" vertical="center" wrapText="1" shrinkToFit="1"/>
    </xf>
    <xf numFmtId="169" fontId="38" fillId="4" borderId="16" xfId="6" applyNumberFormat="1" applyFont="1" applyFill="1" applyBorder="1" applyAlignment="1">
      <alignment horizontal="center" vertical="center" wrapText="1" shrinkToFit="1"/>
    </xf>
    <xf numFmtId="0" fontId="35" fillId="0" borderId="0" xfId="0" applyFont="1" applyAlignment="1"/>
    <xf numFmtId="0" fontId="38" fillId="4" borderId="23" xfId="6" applyFont="1" applyFill="1" applyBorder="1" applyAlignment="1">
      <alignment horizontal="center" vertical="center" wrapText="1" shrinkToFit="1"/>
    </xf>
    <xf numFmtId="49" fontId="37" fillId="6" borderId="17" xfId="0" applyNumberFormat="1" applyFont="1" applyFill="1" applyBorder="1" applyAlignment="1">
      <alignment horizontal="center" vertical="center" wrapText="1" readingOrder="2"/>
    </xf>
    <xf numFmtId="3" fontId="37" fillId="5" borderId="17" xfId="0" applyNumberFormat="1" applyFont="1" applyFill="1" applyBorder="1" applyAlignment="1">
      <alignment horizontal="center" vertical="center" wrapText="1" readingOrder="2"/>
    </xf>
    <xf numFmtId="0" fontId="35" fillId="0" borderId="0" xfId="0" applyFont="1" applyAlignment="1">
      <alignment readingOrder="2"/>
    </xf>
    <xf numFmtId="169" fontId="37" fillId="5" borderId="16" xfId="0" applyNumberFormat="1" applyFont="1" applyFill="1" applyBorder="1" applyAlignment="1">
      <alignment horizontal="center" vertical="center" wrapText="1" readingOrder="1"/>
    </xf>
    <xf numFmtId="169" fontId="37" fillId="6" borderId="11" xfId="0" applyNumberFormat="1" applyFont="1" applyFill="1" applyBorder="1" applyAlignment="1">
      <alignment horizontal="center" vertical="center" wrapText="1" readingOrder="1"/>
    </xf>
    <xf numFmtId="0" fontId="37" fillId="5" borderId="15" xfId="0" applyNumberFormat="1" applyFont="1" applyFill="1" applyBorder="1" applyAlignment="1">
      <alignment horizontal="center" vertical="center" wrapText="1" readingOrder="1"/>
    </xf>
    <xf numFmtId="0" fontId="35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38" fillId="4" borderId="6" xfId="6" applyFont="1" applyFill="1" applyBorder="1" applyAlignment="1">
      <alignment horizontal="center" vertical="center" shrinkToFit="1"/>
    </xf>
    <xf numFmtId="0" fontId="59" fillId="0" borderId="0" xfId="0" applyFont="1"/>
    <xf numFmtId="0" fontId="59" fillId="0" borderId="0" xfId="0" applyFont="1" applyBorder="1"/>
    <xf numFmtId="3" fontId="38" fillId="4" borderId="5" xfId="6" applyNumberFormat="1" applyFont="1" applyFill="1" applyBorder="1" applyAlignment="1">
      <alignment horizontal="center" vertical="center" wrapText="1" shrinkToFit="1"/>
    </xf>
    <xf numFmtId="0" fontId="35" fillId="0" borderId="0" xfId="0" applyFont="1" applyBorder="1" applyAlignment="1">
      <alignment horizontal="left" readingOrder="2"/>
    </xf>
    <xf numFmtId="0" fontId="35" fillId="0" borderId="0" xfId="0" applyFont="1" applyBorder="1" applyAlignment="1">
      <alignment readingOrder="2"/>
    </xf>
    <xf numFmtId="3" fontId="37" fillId="5" borderId="17" xfId="0" applyNumberFormat="1" applyFont="1" applyFill="1" applyBorder="1" applyAlignment="1">
      <alignment horizontal="right" vertical="center" wrapText="1" indent="2" readingOrder="1"/>
    </xf>
    <xf numFmtId="3" fontId="37" fillId="6" borderId="17" xfId="0" applyNumberFormat="1" applyFont="1" applyFill="1" applyBorder="1" applyAlignment="1">
      <alignment horizontal="right" vertical="center" wrapText="1" indent="2" readingOrder="1"/>
    </xf>
    <xf numFmtId="0" fontId="35" fillId="0" borderId="0" xfId="0" applyFont="1" applyBorder="1" applyAlignment="1">
      <alignment vertical="center" wrapText="1"/>
    </xf>
    <xf numFmtId="0" fontId="38" fillId="4" borderId="10" xfId="6" applyFont="1" applyFill="1" applyBorder="1" applyAlignment="1">
      <alignment horizontal="center" vertical="center" shrinkToFi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60" fillId="0" borderId="0" xfId="0" applyFont="1"/>
    <xf numFmtId="3" fontId="37" fillId="5" borderId="21" xfId="0" applyNumberFormat="1" applyFont="1" applyFill="1" applyBorder="1" applyAlignment="1">
      <alignment horizontal="center" vertical="center" wrapText="1" readingOrder="1"/>
    </xf>
    <xf numFmtId="3" fontId="37" fillId="6" borderId="21" xfId="0" applyNumberFormat="1" applyFont="1" applyFill="1" applyBorder="1" applyAlignment="1">
      <alignment horizontal="center" vertical="center" wrapText="1" readingOrder="1"/>
    </xf>
    <xf numFmtId="3" fontId="37" fillId="5" borderId="17" xfId="0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right" vertical="center"/>
    </xf>
    <xf numFmtId="0" fontId="35" fillId="2" borderId="0" xfId="0" applyFont="1" applyFill="1"/>
    <xf numFmtId="3" fontId="37" fillId="5" borderId="17" xfId="0" applyNumberFormat="1" applyFont="1" applyFill="1" applyBorder="1" applyAlignment="1">
      <alignment horizontal="right" vertical="center" wrapText="1" indent="1"/>
    </xf>
    <xf numFmtId="3" fontId="37" fillId="6" borderId="17" xfId="0" applyNumberFormat="1" applyFont="1" applyFill="1" applyBorder="1" applyAlignment="1">
      <alignment horizontal="right" vertical="center" wrapText="1" indent="1"/>
    </xf>
    <xf numFmtId="3" fontId="37" fillId="6" borderId="17" xfId="0" applyNumberFormat="1" applyFont="1" applyFill="1" applyBorder="1" applyAlignment="1">
      <alignment horizontal="left" vertical="center" indent="1"/>
    </xf>
    <xf numFmtId="3" fontId="37" fillId="5" borderId="17" xfId="0" applyNumberFormat="1" applyFont="1" applyFill="1" applyBorder="1" applyAlignment="1">
      <alignment horizontal="center" vertical="center" wrapText="1" readingOrder="1"/>
    </xf>
    <xf numFmtId="0" fontId="26" fillId="2" borderId="0" xfId="0" applyFont="1" applyFill="1" applyAlignment="1">
      <alignment horizontal="right" vertical="center" readingOrder="2"/>
    </xf>
    <xf numFmtId="0" fontId="35" fillId="2" borderId="0" xfId="0" applyFont="1" applyFill="1" applyAlignment="1">
      <alignment horizontal="left"/>
    </xf>
    <xf numFmtId="0" fontId="35" fillId="2" borderId="0" xfId="0" applyFont="1" applyFill="1" applyAlignment="1">
      <alignment horizontal="right" readingOrder="2"/>
    </xf>
    <xf numFmtId="3" fontId="35" fillId="2" borderId="0" xfId="0" applyNumberFormat="1" applyFont="1" applyFill="1"/>
    <xf numFmtId="3" fontId="0" fillId="2" borderId="0" xfId="0" applyNumberFormat="1" applyFill="1"/>
    <xf numFmtId="3" fontId="37" fillId="5" borderId="17" xfId="0" applyNumberFormat="1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left" vertical="center" readingOrder="2"/>
    </xf>
    <xf numFmtId="0" fontId="26" fillId="0" borderId="0" xfId="0" applyFont="1" applyAlignment="1">
      <alignment horizontal="right" vertical="center" readingOrder="2"/>
    </xf>
    <xf numFmtId="3" fontId="26" fillId="0" borderId="0" xfId="0" applyNumberFormat="1" applyFont="1" applyAlignment="1">
      <alignment horizontal="left"/>
    </xf>
    <xf numFmtId="0" fontId="26" fillId="0" borderId="0" xfId="0" applyFont="1" applyAlignment="1">
      <alignment vertical="center" readingOrder="2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left" readingOrder="2"/>
    </xf>
    <xf numFmtId="0" fontId="34" fillId="0" borderId="0" xfId="0" applyFont="1" applyAlignment="1">
      <alignment horizontal="right" vertical="center" readingOrder="2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right" readingOrder="2"/>
    </xf>
    <xf numFmtId="0" fontId="26" fillId="0" borderId="0" xfId="0" applyFont="1" applyAlignment="1"/>
    <xf numFmtId="0" fontId="26" fillId="0" borderId="0" xfId="0" applyFont="1" applyBorder="1" applyAlignment="1"/>
    <xf numFmtId="166" fontId="26" fillId="0" borderId="0" xfId="0" applyNumberFormat="1" applyFont="1" applyAlignment="1"/>
    <xf numFmtId="0" fontId="26" fillId="0" borderId="0" xfId="0" applyFont="1" applyBorder="1" applyAlignment="1">
      <alignment readingOrder="2"/>
    </xf>
    <xf numFmtId="3" fontId="37" fillId="5" borderId="17" xfId="0" applyNumberFormat="1" applyFont="1" applyFill="1" applyBorder="1" applyAlignment="1">
      <alignment horizontal="center" vertical="center" wrapText="1" readingOrder="1"/>
    </xf>
    <xf numFmtId="3" fontId="0" fillId="0" borderId="0" xfId="0" applyNumberFormat="1" applyAlignment="1">
      <alignment wrapText="1"/>
    </xf>
    <xf numFmtId="3" fontId="37" fillId="5" borderId="17" xfId="0" applyNumberFormat="1" applyFont="1" applyFill="1" applyBorder="1" applyAlignment="1">
      <alignment horizontal="center" vertical="center" wrapText="1" readingOrder="1"/>
    </xf>
    <xf numFmtId="0" fontId="38" fillId="4" borderId="6" xfId="6" applyFont="1" applyFill="1" applyBorder="1" applyAlignment="1">
      <alignment horizontal="center" vertical="center" wrapText="1" shrinkToFit="1"/>
    </xf>
    <xf numFmtId="0" fontId="38" fillId="4" borderId="8" xfId="6" applyFont="1" applyFill="1" applyBorder="1" applyAlignment="1">
      <alignment horizontal="center" vertical="center" wrapText="1" shrinkToFit="1"/>
    </xf>
    <xf numFmtId="0" fontId="33" fillId="0" borderId="0" xfId="0" applyFont="1" applyAlignment="1">
      <alignment horizontal="center" vertical="center"/>
    </xf>
    <xf numFmtId="0" fontId="38" fillId="4" borderId="5" xfId="6" applyFont="1" applyFill="1" applyBorder="1" applyAlignment="1">
      <alignment horizontal="center" vertical="center" wrapText="1" shrinkToFit="1"/>
    </xf>
    <xf numFmtId="0" fontId="33" fillId="2" borderId="0" xfId="0" applyFont="1" applyFill="1" applyAlignment="1">
      <alignment horizontal="center" vertical="center"/>
    </xf>
    <xf numFmtId="0" fontId="38" fillId="4" borderId="16" xfId="6" applyFont="1" applyFill="1" applyBorder="1" applyAlignment="1">
      <alignment horizontal="center" vertical="center" wrapText="1" shrinkToFit="1"/>
    </xf>
    <xf numFmtId="0" fontId="38" fillId="4" borderId="9" xfId="6" applyFont="1" applyFill="1" applyBorder="1" applyAlignment="1">
      <alignment horizontal="center" vertical="center" wrapText="1" shrinkToFit="1"/>
    </xf>
    <xf numFmtId="0" fontId="38" fillId="4" borderId="5" xfId="6" applyFont="1" applyFill="1" applyBorder="1" applyAlignment="1">
      <alignment horizontal="center" vertical="center" wrapText="1" shrinkToFit="1"/>
    </xf>
    <xf numFmtId="0" fontId="0" fillId="2" borderId="0" xfId="0" applyFill="1" applyBorder="1"/>
    <xf numFmtId="3" fontId="40" fillId="2" borderId="25" xfId="6" applyNumberFormat="1" applyFont="1" applyFill="1" applyBorder="1" applyAlignment="1">
      <alignment horizontal="center" vertical="center" wrapText="1" shrinkToFit="1"/>
    </xf>
    <xf numFmtId="3" fontId="35" fillId="0" borderId="0" xfId="0" applyNumberFormat="1" applyFont="1" applyBorder="1"/>
    <xf numFmtId="0" fontId="38" fillId="4" borderId="9" xfId="6" applyFont="1" applyFill="1" applyBorder="1" applyAlignment="1">
      <alignment horizontal="center" vertical="center" wrapText="1" shrinkToFit="1"/>
    </xf>
    <xf numFmtId="0" fontId="38" fillId="4" borderId="6" xfId="6" applyFont="1" applyFill="1" applyBorder="1" applyAlignment="1">
      <alignment horizontal="center" vertical="center" wrapText="1" shrinkToFit="1"/>
    </xf>
    <xf numFmtId="0" fontId="38" fillId="4" borderId="8" xfId="6" applyFont="1" applyFill="1" applyBorder="1" applyAlignment="1">
      <alignment horizontal="center" vertical="center" wrapText="1" shrinkToFit="1"/>
    </xf>
    <xf numFmtId="0" fontId="38" fillId="4" borderId="10" xfId="6" applyFont="1" applyFill="1" applyBorder="1" applyAlignment="1">
      <alignment horizontal="center" vertical="center" wrapText="1" shrinkToFit="1"/>
    </xf>
    <xf numFmtId="0" fontId="38" fillId="4" borderId="13" xfId="6" applyFont="1" applyFill="1" applyBorder="1" applyAlignment="1">
      <alignment horizontal="center" vertical="center" wrapText="1" shrinkToFit="1"/>
    </xf>
    <xf numFmtId="3" fontId="37" fillId="5" borderId="17" xfId="0" applyNumberFormat="1" applyFont="1" applyFill="1" applyBorder="1" applyAlignment="1">
      <alignment horizontal="center" vertical="center" wrapText="1" readingOrder="1"/>
    </xf>
    <xf numFmtId="3" fontId="37" fillId="5" borderId="14" xfId="0" applyNumberFormat="1" applyFont="1" applyFill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/>
    </xf>
    <xf numFmtId="0" fontId="38" fillId="4" borderId="18" xfId="6" applyFont="1" applyFill="1" applyBorder="1" applyAlignment="1">
      <alignment horizontal="center" vertical="center" wrapText="1" shrinkToFit="1"/>
    </xf>
    <xf numFmtId="0" fontId="38" fillId="4" borderId="5" xfId="6" applyFont="1" applyFill="1" applyBorder="1" applyAlignment="1">
      <alignment horizontal="center" vertical="center" wrapText="1" shrinkToFit="1"/>
    </xf>
    <xf numFmtId="0" fontId="38" fillId="4" borderId="11" xfId="6" applyFont="1" applyFill="1" applyBorder="1" applyAlignment="1">
      <alignment horizontal="center" vertical="center" wrapText="1" shrinkToFit="1"/>
    </xf>
    <xf numFmtId="0" fontId="33" fillId="2" borderId="0" xfId="0" applyFont="1" applyFill="1" applyAlignment="1">
      <alignment horizontal="center" vertical="center"/>
    </xf>
    <xf numFmtId="0" fontId="38" fillId="4" borderId="16" xfId="6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right" vertical="center" readingOrder="2"/>
    </xf>
    <xf numFmtId="3" fontId="38" fillId="4" borderId="18" xfId="6" applyNumberFormat="1" applyFont="1" applyFill="1" applyBorder="1" applyAlignment="1">
      <alignment horizontal="center" vertical="center" wrapText="1" shrinkToFit="1"/>
    </xf>
    <xf numFmtId="169" fontId="62" fillId="4" borderId="16" xfId="6" applyNumberFormat="1" applyFont="1" applyFill="1" applyBorder="1" applyAlignment="1">
      <alignment horizontal="center" vertical="center" wrapText="1" shrinkToFit="1"/>
    </xf>
    <xf numFmtId="3" fontId="63" fillId="6" borderId="17" xfId="0" applyNumberFormat="1" applyFont="1" applyFill="1" applyBorder="1" applyAlignment="1">
      <alignment horizontal="center" vertical="center" wrapText="1" readingOrder="1"/>
    </xf>
    <xf numFmtId="3" fontId="64" fillId="6" borderId="17" xfId="0" applyNumberFormat="1" applyFont="1" applyFill="1" applyBorder="1" applyAlignment="1">
      <alignment horizontal="center" vertical="center" wrapText="1" readingOrder="1"/>
    </xf>
    <xf numFmtId="3" fontId="63" fillId="5" borderId="17" xfId="0" applyNumberFormat="1" applyFont="1" applyFill="1" applyBorder="1" applyAlignment="1">
      <alignment horizontal="center" vertical="center" wrapText="1" readingOrder="1"/>
    </xf>
    <xf numFmtId="0" fontId="65" fillId="0" borderId="0" xfId="0" applyFont="1" applyAlignment="1">
      <alignment vertical="center" readingOrder="2"/>
    </xf>
    <xf numFmtId="0" fontId="66" fillId="0" borderId="0" xfId="0" applyFont="1"/>
    <xf numFmtId="0" fontId="66" fillId="0" borderId="0" xfId="0" applyFont="1" applyAlignment="1">
      <alignment horizontal="left"/>
    </xf>
    <xf numFmtId="3" fontId="63" fillId="5" borderId="17" xfId="0" applyNumberFormat="1" applyFont="1" applyFill="1" applyBorder="1" applyAlignment="1">
      <alignment horizontal="left" vertical="center" wrapText="1" indent="1" readingOrder="1"/>
    </xf>
    <xf numFmtId="0" fontId="67" fillId="0" borderId="0" xfId="0" applyFont="1" applyAlignment="1">
      <alignment vertical="center" readingOrder="2"/>
    </xf>
    <xf numFmtId="3" fontId="37" fillId="5" borderId="17" xfId="0" applyNumberFormat="1" applyFont="1" applyFill="1" applyBorder="1" applyAlignment="1">
      <alignment horizontal="left" vertical="center" wrapText="1" indent="2" readingOrder="1"/>
    </xf>
    <xf numFmtId="3" fontId="37" fillId="6" borderId="17" xfId="0" applyNumberFormat="1" applyFont="1" applyFill="1" applyBorder="1" applyAlignment="1">
      <alignment horizontal="left" vertical="center" wrapText="1" indent="2" readingOrder="1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center"/>
    </xf>
    <xf numFmtId="3" fontId="66" fillId="0" borderId="0" xfId="0" applyNumberFormat="1" applyFont="1"/>
    <xf numFmtId="0" fontId="66" fillId="0" borderId="0" xfId="0" applyFont="1" applyAlignment="1">
      <alignment horizontal="right" readingOrder="2"/>
    </xf>
    <xf numFmtId="0" fontId="66" fillId="0" borderId="0" xfId="0" applyFont="1" applyBorder="1"/>
    <xf numFmtId="3" fontId="68" fillId="4" borderId="9" xfId="6" applyNumberFormat="1" applyFont="1" applyFill="1" applyBorder="1" applyAlignment="1">
      <alignment horizontal="center" vertical="center" wrapText="1" shrinkToFit="1"/>
    </xf>
    <xf numFmtId="3" fontId="68" fillId="4" borderId="6" xfId="6" applyNumberFormat="1" applyFont="1" applyFill="1" applyBorder="1" applyAlignment="1">
      <alignment horizontal="center" vertical="center" wrapText="1" shrinkToFit="1"/>
    </xf>
    <xf numFmtId="3" fontId="68" fillId="4" borderId="16" xfId="6" applyNumberFormat="1" applyFont="1" applyFill="1" applyBorder="1" applyAlignment="1">
      <alignment horizontal="center" vertical="center" wrapText="1" shrinkToFit="1"/>
    </xf>
    <xf numFmtId="0" fontId="69" fillId="4" borderId="8" xfId="6" applyFont="1" applyFill="1" applyBorder="1" applyAlignment="1">
      <alignment horizontal="center" vertical="center" wrapText="1" shrinkToFit="1"/>
    </xf>
    <xf numFmtId="0" fontId="65" fillId="0" borderId="0" xfId="0" applyFont="1" applyBorder="1" applyAlignment="1">
      <alignment vertical="center" readingOrder="2"/>
    </xf>
    <xf numFmtId="0" fontId="65" fillId="0" borderId="0" xfId="0" applyFont="1" applyAlignment="1">
      <alignment horizontal="right" vertical="center" readingOrder="2"/>
    </xf>
    <xf numFmtId="0" fontId="65" fillId="0" borderId="0" xfId="0" applyFont="1" applyBorder="1"/>
    <xf numFmtId="0" fontId="66" fillId="0" borderId="0" xfId="0" applyFont="1" applyAlignment="1">
      <alignment horizontal="right" vertical="center" readingOrder="2"/>
    </xf>
    <xf numFmtId="0" fontId="66" fillId="0" borderId="0" xfId="0" applyFont="1" applyBorder="1" applyAlignment="1"/>
    <xf numFmtId="0" fontId="65" fillId="0" borderId="0" xfId="0" applyFont="1" applyAlignment="1">
      <alignment horizontal="right" vertical="center" indent="4" readingOrder="2"/>
    </xf>
    <xf numFmtId="0" fontId="65" fillId="0" borderId="0" xfId="0" applyFont="1"/>
    <xf numFmtId="0" fontId="65" fillId="0" borderId="10" xfId="0" applyFont="1" applyBorder="1"/>
    <xf numFmtId="0" fontId="65" fillId="0" borderId="0" xfId="0" applyFont="1" applyAlignment="1">
      <alignment readingOrder="2"/>
    </xf>
    <xf numFmtId="3" fontId="65" fillId="0" borderId="0" xfId="0" applyNumberFormat="1" applyFont="1" applyAlignment="1">
      <alignment horizontal="left"/>
    </xf>
    <xf numFmtId="3" fontId="66" fillId="0" borderId="0" xfId="0" applyNumberFormat="1" applyFont="1" applyAlignment="1">
      <alignment horizontal="right"/>
    </xf>
    <xf numFmtId="0" fontId="70" fillId="0" borderId="0" xfId="0" applyFont="1" applyAlignment="1">
      <alignment horizontal="center"/>
    </xf>
    <xf numFmtId="0" fontId="70" fillId="0" borderId="0" xfId="0" applyFont="1"/>
    <xf numFmtId="0" fontId="71" fillId="0" borderId="0" xfId="0" applyFont="1"/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vertical="center" readingOrder="2"/>
    </xf>
    <xf numFmtId="0" fontId="72" fillId="0" borderId="0" xfId="0" applyFont="1" applyAlignment="1">
      <alignment horizontal="right" vertical="center"/>
    </xf>
    <xf numFmtId="0" fontId="71" fillId="0" borderId="0" xfId="0" applyFont="1" applyAlignment="1">
      <alignment horizontal="center"/>
    </xf>
    <xf numFmtId="0" fontId="74" fillId="4" borderId="9" xfId="6" applyFont="1" applyFill="1" applyBorder="1" applyAlignment="1">
      <alignment horizontal="center" vertical="center" wrapText="1" shrinkToFit="1"/>
    </xf>
    <xf numFmtId="0" fontId="74" fillId="4" borderId="8" xfId="6" applyFont="1" applyFill="1" applyBorder="1" applyAlignment="1">
      <alignment horizontal="center" vertical="center" wrapText="1" shrinkToFit="1"/>
    </xf>
    <xf numFmtId="0" fontId="75" fillId="5" borderId="14" xfId="0" applyFont="1" applyFill="1" applyBorder="1" applyAlignment="1">
      <alignment vertical="center" wrapText="1" readingOrder="2"/>
    </xf>
    <xf numFmtId="3" fontId="75" fillId="5" borderId="15" xfId="0" applyNumberFormat="1" applyFont="1" applyFill="1" applyBorder="1" applyAlignment="1">
      <alignment horizontal="center" vertical="center" wrapText="1" readingOrder="1"/>
    </xf>
    <xf numFmtId="3" fontId="75" fillId="5" borderId="15" xfId="0" applyNumberFormat="1" applyFont="1" applyFill="1" applyBorder="1" applyAlignment="1">
      <alignment horizontal="left" vertical="center" wrapText="1" indent="2" readingOrder="1"/>
    </xf>
    <xf numFmtId="0" fontId="75" fillId="6" borderId="14" xfId="0" applyFont="1" applyFill="1" applyBorder="1" applyAlignment="1">
      <alignment vertical="center" wrapText="1" readingOrder="2"/>
    </xf>
    <xf numFmtId="3" fontId="75" fillId="6" borderId="15" xfId="0" applyNumberFormat="1" applyFont="1" applyFill="1" applyBorder="1" applyAlignment="1">
      <alignment horizontal="center" vertical="center" wrapText="1" readingOrder="1"/>
    </xf>
    <xf numFmtId="3" fontId="75" fillId="6" borderId="15" xfId="0" applyNumberFormat="1" applyFont="1" applyFill="1" applyBorder="1" applyAlignment="1">
      <alignment horizontal="left" vertical="center" wrapText="1" indent="2" readingOrder="1"/>
    </xf>
    <xf numFmtId="3" fontId="71" fillId="0" borderId="0" xfId="0" applyNumberFormat="1" applyFont="1" applyAlignment="1">
      <alignment horizontal="center" vertical="center"/>
    </xf>
    <xf numFmtId="169" fontId="75" fillId="5" borderId="15" xfId="0" applyNumberFormat="1" applyFont="1" applyFill="1" applyBorder="1" applyAlignment="1">
      <alignment horizontal="center" vertical="center" wrapText="1" readingOrder="1"/>
    </xf>
    <xf numFmtId="3" fontId="75" fillId="5" borderId="15" xfId="0" applyNumberFormat="1" applyFont="1" applyFill="1" applyBorder="1" applyAlignment="1">
      <alignment horizontal="left" vertical="center" wrapText="1" readingOrder="1"/>
    </xf>
    <xf numFmtId="0" fontId="71" fillId="0" borderId="0" xfId="0" applyFont="1" applyAlignment="1">
      <alignment horizontal="center" vertical="center"/>
    </xf>
    <xf numFmtId="169" fontId="75" fillId="6" borderId="15" xfId="0" applyNumberFormat="1" applyFont="1" applyFill="1" applyBorder="1" applyAlignment="1">
      <alignment horizontal="center" vertical="center" wrapText="1" readingOrder="1"/>
    </xf>
    <xf numFmtId="3" fontId="75" fillId="6" borderId="15" xfId="0" applyNumberFormat="1" applyFont="1" applyFill="1" applyBorder="1" applyAlignment="1">
      <alignment horizontal="left" vertical="center" wrapText="1" readingOrder="1"/>
    </xf>
    <xf numFmtId="3" fontId="71" fillId="0" borderId="0" xfId="0" applyNumberFormat="1" applyFont="1" applyAlignment="1">
      <alignment horizontal="center"/>
    </xf>
    <xf numFmtId="0" fontId="70" fillId="0" borderId="25" xfId="0" applyFont="1" applyBorder="1" applyAlignment="1">
      <alignment vertical="center" readingOrder="2"/>
    </xf>
    <xf numFmtId="0" fontId="70" fillId="0" borderId="0" xfId="0" applyFont="1" applyAlignment="1">
      <alignment horizontal="right" vertical="center" readingOrder="2"/>
    </xf>
    <xf numFmtId="0" fontId="70" fillId="0" borderId="0" xfId="0" applyFont="1" applyAlignment="1">
      <alignment readingOrder="2"/>
    </xf>
    <xf numFmtId="0" fontId="70" fillId="0" borderId="0" xfId="0" applyFont="1" applyAlignment="1">
      <alignment vertical="center" readingOrder="2"/>
    </xf>
    <xf numFmtId="0" fontId="70" fillId="0" borderId="0" xfId="0" applyFont="1" applyAlignment="1">
      <alignment horizontal="left" vertical="center" readingOrder="1"/>
    </xf>
    <xf numFmtId="0" fontId="70" fillId="0" borderId="0" xfId="0" applyFont="1" applyAlignment="1">
      <alignment horizontal="left" vertical="center" readingOrder="2"/>
    </xf>
    <xf numFmtId="182" fontId="71" fillId="0" borderId="0" xfId="0" applyNumberFormat="1" applyFont="1"/>
    <xf numFmtId="166" fontId="71" fillId="0" borderId="0" xfId="0" applyNumberFormat="1" applyFont="1" applyAlignment="1">
      <alignment horizontal="center"/>
    </xf>
    <xf numFmtId="3" fontId="75" fillId="5" borderId="17" xfId="0" applyNumberFormat="1" applyFont="1" applyFill="1" applyBorder="1" applyAlignment="1">
      <alignment horizontal="center" vertical="center" wrapText="1" readingOrder="1"/>
    </xf>
    <xf numFmtId="3" fontId="75" fillId="5" borderId="21" xfId="0" applyNumberFormat="1" applyFont="1" applyFill="1" applyBorder="1" applyAlignment="1">
      <alignment horizontal="center" vertical="center" wrapText="1" readingOrder="1"/>
    </xf>
    <xf numFmtId="3" fontId="75" fillId="5" borderId="14" xfId="0" applyNumberFormat="1" applyFont="1" applyFill="1" applyBorder="1" applyAlignment="1">
      <alignment horizontal="center" vertical="center" wrapText="1" readingOrder="1"/>
    </xf>
    <xf numFmtId="0" fontId="74" fillId="4" borderId="10" xfId="6" applyFont="1" applyFill="1" applyBorder="1" applyAlignment="1">
      <alignment horizontal="center" vertical="center" wrapText="1" shrinkToFit="1"/>
    </xf>
    <xf numFmtId="0" fontId="74" fillId="4" borderId="13" xfId="6" applyFont="1" applyFill="1" applyBorder="1" applyAlignment="1">
      <alignment horizontal="center" vertical="center" wrapText="1" shrinkToFit="1"/>
    </xf>
    <xf numFmtId="0" fontId="74" fillId="4" borderId="6" xfId="6" applyFont="1" applyFill="1" applyBorder="1" applyAlignment="1">
      <alignment horizontal="center" vertical="center" wrapText="1" shrinkToFit="1"/>
    </xf>
    <xf numFmtId="0" fontId="74" fillId="4" borderId="9" xfId="6" applyFont="1" applyFill="1" applyBorder="1" applyAlignment="1">
      <alignment horizontal="center" vertical="center" wrapText="1" shrinkToFit="1"/>
    </xf>
    <xf numFmtId="0" fontId="74" fillId="4" borderId="8" xfId="6" applyFont="1" applyFill="1" applyBorder="1" applyAlignment="1">
      <alignment horizontal="center" vertical="center" wrapText="1" shrinkToFit="1"/>
    </xf>
    <xf numFmtId="0" fontId="72" fillId="0" borderId="0" xfId="0" applyFont="1" applyAlignment="1">
      <alignment horizontal="right" vertical="center" indent="2"/>
    </xf>
    <xf numFmtId="0" fontId="33" fillId="0" borderId="0" xfId="0" applyFont="1" applyAlignment="1">
      <alignment horizontal="center" vertical="center"/>
    </xf>
    <xf numFmtId="3" fontId="26" fillId="0" borderId="0" xfId="0" applyNumberFormat="1" applyFont="1" applyAlignment="1"/>
    <xf numFmtId="0" fontId="41" fillId="0" borderId="0" xfId="0" applyFont="1" applyAlignment="1">
      <alignment horizontal="center" vertical="center"/>
    </xf>
    <xf numFmtId="0" fontId="38" fillId="4" borderId="13" xfId="6" applyFont="1" applyFill="1" applyBorder="1" applyAlignment="1">
      <alignment horizontal="center" vertical="center" wrapText="1" shrinkToFit="1"/>
    </xf>
    <xf numFmtId="0" fontId="38" fillId="4" borderId="18" xfId="6" applyFont="1" applyFill="1" applyBorder="1" applyAlignment="1">
      <alignment horizontal="center" vertical="center" wrapText="1" shrinkToFit="1"/>
    </xf>
    <xf numFmtId="0" fontId="38" fillId="4" borderId="6" xfId="6" applyFont="1" applyFill="1" applyBorder="1" applyAlignment="1">
      <alignment horizontal="center" vertical="center" wrapText="1" shrinkToFit="1"/>
    </xf>
    <xf numFmtId="0" fontId="38" fillId="4" borderId="5" xfId="6" applyFont="1" applyFill="1" applyBorder="1" applyAlignment="1">
      <alignment horizontal="center" vertical="center" wrapText="1" shrinkToFit="1"/>
    </xf>
    <xf numFmtId="0" fontId="38" fillId="4" borderId="8" xfId="6" applyFont="1" applyFill="1" applyBorder="1" applyAlignment="1">
      <alignment horizontal="center" vertical="center" wrapText="1" shrinkToFit="1"/>
    </xf>
    <xf numFmtId="0" fontId="38" fillId="4" borderId="11" xfId="6" applyFont="1" applyFill="1" applyBorder="1" applyAlignment="1">
      <alignment horizontal="center" vertical="center" wrapText="1" shrinkToFit="1"/>
    </xf>
    <xf numFmtId="0" fontId="38" fillId="4" borderId="14" xfId="6" applyFont="1" applyFill="1" applyBorder="1" applyAlignment="1">
      <alignment horizontal="center" vertical="center" wrapText="1" shrinkToFit="1"/>
    </xf>
    <xf numFmtId="0" fontId="33" fillId="2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38" fillId="4" borderId="0" xfId="6" applyFont="1" applyFill="1" applyBorder="1" applyAlignment="1">
      <alignment horizontal="center" vertical="center" wrapText="1" shrinkToFit="1"/>
    </xf>
    <xf numFmtId="0" fontId="38" fillId="4" borderId="10" xfId="6" applyFont="1" applyFill="1" applyBorder="1" applyAlignment="1">
      <alignment horizontal="center" vertical="center" wrapText="1" shrinkToFit="1"/>
    </xf>
    <xf numFmtId="0" fontId="38" fillId="4" borderId="12" xfId="6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/>
    </xf>
    <xf numFmtId="0" fontId="9" fillId="0" borderId="0" xfId="1"/>
    <xf numFmtId="0" fontId="31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 vertical="center" readingOrder="1"/>
    </xf>
    <xf numFmtId="0" fontId="38" fillId="4" borderId="16" xfId="6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readingOrder="1"/>
    </xf>
    <xf numFmtId="0" fontId="31" fillId="2" borderId="0" xfId="0" applyFont="1" applyFill="1" applyAlignment="1">
      <alignment horizontal="center" vertical="center" readingOrder="2"/>
    </xf>
    <xf numFmtId="0" fontId="38" fillId="4" borderId="19" xfId="6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readingOrder="2"/>
    </xf>
    <xf numFmtId="0" fontId="35" fillId="2" borderId="0" xfId="0" applyFont="1" applyFill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66" fillId="0" borderId="0" xfId="0" applyFont="1" applyAlignment="1">
      <alignment horizontal="right"/>
    </xf>
    <xf numFmtId="0" fontId="66" fillId="0" borderId="0" xfId="0" applyFont="1" applyAlignment="1">
      <alignment horizontal="left"/>
    </xf>
    <xf numFmtId="0" fontId="38" fillId="4" borderId="9" xfId="6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right" vertical="center" readingOrder="2"/>
    </xf>
    <xf numFmtId="0" fontId="31" fillId="0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 vertical="center" readingOrder="2"/>
    </xf>
    <xf numFmtId="0" fontId="31" fillId="0" borderId="0" xfId="0" applyFont="1" applyBorder="1" applyAlignment="1">
      <alignment horizontal="center" vertical="center" readingOrder="1"/>
    </xf>
    <xf numFmtId="0" fontId="38" fillId="4" borderId="17" xfId="6" applyFont="1" applyFill="1" applyBorder="1" applyAlignment="1">
      <alignment horizontal="center" vertical="center" wrapText="1" shrinkToFit="1"/>
    </xf>
    <xf numFmtId="0" fontId="38" fillId="4" borderId="21" xfId="6" applyFont="1" applyFill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readingOrder="1"/>
    </xf>
    <xf numFmtId="0" fontId="38" fillId="4" borderId="20" xfId="6" applyFont="1" applyFill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center" vertical="center" readingOrder="2"/>
    </xf>
    <xf numFmtId="0" fontId="38" fillId="4" borderId="2" xfId="6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 wrapText="1" readingOrder="1"/>
    </xf>
    <xf numFmtId="0" fontId="38" fillId="4" borderId="1" xfId="6" applyFont="1" applyFill="1" applyBorder="1" applyAlignment="1">
      <alignment horizontal="center" vertical="center" wrapText="1" shrinkToFit="1"/>
    </xf>
    <xf numFmtId="0" fontId="38" fillId="4" borderId="24" xfId="6" applyFont="1" applyFill="1" applyBorder="1" applyAlignment="1">
      <alignment horizontal="center" vertical="center" wrapText="1" shrinkToFit="1"/>
    </xf>
    <xf numFmtId="0" fontId="38" fillId="4" borderId="23" xfId="6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left"/>
    </xf>
    <xf numFmtId="0" fontId="38" fillId="4" borderId="25" xfId="6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right" readingOrder="2"/>
    </xf>
    <xf numFmtId="0" fontId="35" fillId="0" borderId="0" xfId="0" applyFont="1" applyBorder="1" applyAlignment="1">
      <alignment horizontal="left"/>
    </xf>
  </cellXfs>
  <cellStyles count="162">
    <cellStyle name="20% - تمييز1" xfId="42" builtinId="30" customBuiltin="1"/>
    <cellStyle name="20% - تمييز1 2" xfId="97" xr:uid="{00000000-0005-0000-0000-000069000000}"/>
    <cellStyle name="20% - تمييز2" xfId="46" builtinId="34" customBuiltin="1"/>
    <cellStyle name="20% - تمييز2 2" xfId="100" xr:uid="{00000000-0005-0000-0000-00006A000000}"/>
    <cellStyle name="20% - تمييز3" xfId="50" builtinId="38" customBuiltin="1"/>
    <cellStyle name="20% - تمييز3 2" xfId="103" xr:uid="{00000000-0005-0000-0000-00006B000000}"/>
    <cellStyle name="20% - تمييز4" xfId="54" builtinId="42" customBuiltin="1"/>
    <cellStyle name="20% - تمييز4 2" xfId="106" xr:uid="{00000000-0005-0000-0000-00006C000000}"/>
    <cellStyle name="20% - تمييز5" xfId="58" builtinId="46" customBuiltin="1"/>
    <cellStyle name="20% - تمييز5 2" xfId="109" xr:uid="{00000000-0005-0000-0000-00006D000000}"/>
    <cellStyle name="20% - تمييز6" xfId="62" builtinId="50" customBuiltin="1"/>
    <cellStyle name="20% - تمييز6 2" xfId="112" xr:uid="{00000000-0005-0000-0000-00006E000000}"/>
    <cellStyle name="40% - تمييز1" xfId="43" builtinId="31" customBuiltin="1"/>
    <cellStyle name="40% - تمييز1 2" xfId="98" xr:uid="{00000000-0005-0000-0000-00006F000000}"/>
    <cellStyle name="40% - تمييز2" xfId="47" builtinId="35" customBuiltin="1"/>
    <cellStyle name="40% - تمييز2 2" xfId="101" xr:uid="{00000000-0005-0000-0000-000070000000}"/>
    <cellStyle name="40% - تمييز3" xfId="51" builtinId="39" customBuiltin="1"/>
    <cellStyle name="40% - تمييز3 2" xfId="104" xr:uid="{00000000-0005-0000-0000-000071000000}"/>
    <cellStyle name="40% - تمييز4" xfId="55" builtinId="43" customBuiltin="1"/>
    <cellStyle name="40% - تمييز4 2" xfId="107" xr:uid="{00000000-0005-0000-0000-000072000000}"/>
    <cellStyle name="40% - تمييز5" xfId="59" builtinId="47" customBuiltin="1"/>
    <cellStyle name="40% - تمييز5 2" xfId="110" xr:uid="{00000000-0005-0000-0000-000073000000}"/>
    <cellStyle name="40% - تمييز6" xfId="63" builtinId="51" customBuiltin="1"/>
    <cellStyle name="40% - تمييز6 2" xfId="113" xr:uid="{00000000-0005-0000-0000-000074000000}"/>
    <cellStyle name="60% - تمييز1" xfId="44" builtinId="32" customBuiltin="1"/>
    <cellStyle name="60% - تمييز1 2" xfId="99" xr:uid="{00000000-0005-0000-0000-000075000000}"/>
    <cellStyle name="60% - تمييز2" xfId="48" builtinId="36" customBuiltin="1"/>
    <cellStyle name="60% - تمييز2 2" xfId="102" xr:uid="{00000000-0005-0000-0000-000076000000}"/>
    <cellStyle name="60% - تمييز3" xfId="52" builtinId="40" customBuiltin="1"/>
    <cellStyle name="60% - تمييز3 2" xfId="105" xr:uid="{00000000-0005-0000-0000-000077000000}"/>
    <cellStyle name="60% - تمييز4" xfId="56" builtinId="44" customBuiltin="1"/>
    <cellStyle name="60% - تمييز4 2" xfId="108" xr:uid="{00000000-0005-0000-0000-000078000000}"/>
    <cellStyle name="60% - تمييز5" xfId="60" builtinId="48" customBuiltin="1"/>
    <cellStyle name="60% - تمييز5 2" xfId="111" xr:uid="{00000000-0005-0000-0000-000079000000}"/>
    <cellStyle name="60% - تمييز6" xfId="64" builtinId="52" customBuiltin="1"/>
    <cellStyle name="60% - تمييز6 2" xfId="114" xr:uid="{00000000-0005-0000-0000-00007A000000}"/>
    <cellStyle name="Comma 2" xfId="4" xr:uid="{00000000-0005-0000-0000-000001000000}"/>
    <cellStyle name="Comma 2 2" xfId="14" xr:uid="{00000000-0005-0000-0000-000002000000}"/>
    <cellStyle name="Comma 2 3" xfId="96" xr:uid="{00000000-0005-0000-0000-000001000000}"/>
    <cellStyle name="Comma 2 3 2" xfId="161" xr:uid="{00000000-0005-0000-0000-000001000000}"/>
    <cellStyle name="Comma 2 4" xfId="120" xr:uid="{00000000-0005-0000-0000-000001000000}"/>
    <cellStyle name="Comma 3" xfId="10" xr:uid="{00000000-0005-0000-0000-000003000000}"/>
    <cellStyle name="Comma 4" xfId="95" xr:uid="{00000000-0005-0000-0000-000065000000}"/>
    <cellStyle name="Comma 4 2" xfId="160" xr:uid="{00000000-0005-0000-0000-000065000000}"/>
    <cellStyle name="Comma 5" xfId="116" xr:uid="{00000000-0005-0000-0000-000037000000}"/>
    <cellStyle name="Normal 2" xfId="1" xr:uid="{00000000-0005-0000-0000-000005000000}"/>
    <cellStyle name="Normal 2 2" xfId="6" xr:uid="{00000000-0005-0000-0000-000006000000}"/>
    <cellStyle name="Normal 2 3" xfId="11" xr:uid="{00000000-0005-0000-0000-000007000000}"/>
    <cellStyle name="Normal 2 3 2" xfId="21" xr:uid="{00000000-0005-0000-0000-000008000000}"/>
    <cellStyle name="Normal 2 3 2 2" xfId="80" xr:uid="{00000000-0005-0000-0000-000008000000}"/>
    <cellStyle name="Normal 2 3 2 2 2" xfId="149" xr:uid="{00000000-0005-0000-0000-000008000000}"/>
    <cellStyle name="Normal 2 3 2 3" xfId="130" xr:uid="{00000000-0005-0000-0000-000008000000}"/>
    <cellStyle name="Normal 2 3 3" xfId="81" xr:uid="{00000000-0005-0000-0000-000007000000}"/>
    <cellStyle name="Normal 2 3 3 2" xfId="150" xr:uid="{00000000-0005-0000-0000-000007000000}"/>
    <cellStyle name="Normal 2 3 4" xfId="89" xr:uid="{00000000-0005-0000-0000-000007000000}"/>
    <cellStyle name="Normal 2 3 4 2" xfId="156" xr:uid="{00000000-0005-0000-0000-000007000000}"/>
    <cellStyle name="Normal 2 3 5" xfId="122" xr:uid="{00000000-0005-0000-0000-000007000000}"/>
    <cellStyle name="Normal 2 4" xfId="17" xr:uid="{00000000-0005-0000-0000-000009000000}"/>
    <cellStyle name="Normal 2 4 2" xfId="73" xr:uid="{00000000-0005-0000-0000-000009000000}"/>
    <cellStyle name="Normal 2 4 2 2" xfId="142" xr:uid="{00000000-0005-0000-0000-000009000000}"/>
    <cellStyle name="Normal 2 4 3" xfId="126" xr:uid="{00000000-0005-0000-0000-000009000000}"/>
    <cellStyle name="Normal 2 5" xfId="68" xr:uid="{00000000-0005-0000-0000-000005000000}"/>
    <cellStyle name="Normal 2 5 2" xfId="137" xr:uid="{00000000-0005-0000-0000-000005000000}"/>
    <cellStyle name="Normal 2 6" xfId="85" xr:uid="{00000000-0005-0000-0000-000005000000}"/>
    <cellStyle name="Normal 2 6 2" xfId="152" xr:uid="{00000000-0005-0000-0000-000005000000}"/>
    <cellStyle name="Normal 2 7" xfId="117" xr:uid="{00000000-0005-0000-0000-000005000000}"/>
    <cellStyle name="Normal 3" xfId="2" xr:uid="{00000000-0005-0000-0000-00000A000000}"/>
    <cellStyle name="Normal 3 2" xfId="7" xr:uid="{00000000-0005-0000-0000-00000B000000}"/>
    <cellStyle name="Normal 3 2 2" xfId="16" xr:uid="{00000000-0005-0000-0000-00000C000000}"/>
    <cellStyle name="Normal 3 2 2 2" xfId="24" xr:uid="{00000000-0005-0000-0000-00000D000000}"/>
    <cellStyle name="Normal 3 2 2 2 2" xfId="75" xr:uid="{00000000-0005-0000-0000-00000D000000}"/>
    <cellStyle name="Normal 3 2 2 2 2 2" xfId="144" xr:uid="{00000000-0005-0000-0000-00000D000000}"/>
    <cellStyle name="Normal 3 2 2 2 3" xfId="133" xr:uid="{00000000-0005-0000-0000-00000D000000}"/>
    <cellStyle name="Normal 3 2 2 3" xfId="74" xr:uid="{00000000-0005-0000-0000-00000C000000}"/>
    <cellStyle name="Normal 3 2 2 3 2" xfId="143" xr:uid="{00000000-0005-0000-0000-00000C000000}"/>
    <cellStyle name="Normal 3 2 2 4" xfId="92" xr:uid="{00000000-0005-0000-0000-00000A000000}"/>
    <cellStyle name="Normal 3 2 2 4 2" xfId="159" xr:uid="{00000000-0005-0000-0000-00000A000000}"/>
    <cellStyle name="Normal 3 2 2 5" xfId="125" xr:uid="{00000000-0005-0000-0000-00000C000000}"/>
    <cellStyle name="Normal 3 2 3" xfId="20" xr:uid="{00000000-0005-0000-0000-00000E000000}"/>
    <cellStyle name="Normal 3 2 3 2" xfId="82" xr:uid="{00000000-0005-0000-0000-00000E000000}"/>
    <cellStyle name="Normal 3 2 3 2 2" xfId="151" xr:uid="{00000000-0005-0000-0000-00000E000000}"/>
    <cellStyle name="Normal 3 2 3 3" xfId="129" xr:uid="{00000000-0005-0000-0000-00000E000000}"/>
    <cellStyle name="Normal 3 2 4" xfId="71" xr:uid="{00000000-0005-0000-0000-00000B000000}"/>
    <cellStyle name="Normal 3 2 4 2" xfId="140" xr:uid="{00000000-0005-0000-0000-00000B000000}"/>
    <cellStyle name="Normal 3 2 5" xfId="88" xr:uid="{00000000-0005-0000-0000-000009000000}"/>
    <cellStyle name="Normal 3 2 5 2" xfId="155" xr:uid="{00000000-0005-0000-0000-000009000000}"/>
    <cellStyle name="Normal 3 2 6" xfId="121" xr:uid="{00000000-0005-0000-0000-00000B000000}"/>
    <cellStyle name="Normal 3 3" xfId="12" xr:uid="{00000000-0005-0000-0000-00000F000000}"/>
    <cellStyle name="Normal 3 3 2" xfId="22" xr:uid="{00000000-0005-0000-0000-000010000000}"/>
    <cellStyle name="Normal 3 3 2 2" xfId="78" xr:uid="{00000000-0005-0000-0000-000010000000}"/>
    <cellStyle name="Normal 3 3 2 2 2" xfId="147" xr:uid="{00000000-0005-0000-0000-000010000000}"/>
    <cellStyle name="Normal 3 3 2 3" xfId="131" xr:uid="{00000000-0005-0000-0000-000010000000}"/>
    <cellStyle name="Normal 3 3 3" xfId="79" xr:uid="{00000000-0005-0000-0000-00000F000000}"/>
    <cellStyle name="Normal 3 3 3 2" xfId="148" xr:uid="{00000000-0005-0000-0000-00000F000000}"/>
    <cellStyle name="Normal 3 3 4" xfId="90" xr:uid="{00000000-0005-0000-0000-00000B000000}"/>
    <cellStyle name="Normal 3 3 4 2" xfId="157" xr:uid="{00000000-0005-0000-0000-00000B000000}"/>
    <cellStyle name="Normal 3 3 5" xfId="123" xr:uid="{00000000-0005-0000-0000-00000F000000}"/>
    <cellStyle name="Normal 3 4" xfId="18" xr:uid="{00000000-0005-0000-0000-000011000000}"/>
    <cellStyle name="Normal 3 4 2" xfId="69" xr:uid="{00000000-0005-0000-0000-000011000000}"/>
    <cellStyle name="Normal 3 4 2 2" xfId="138" xr:uid="{00000000-0005-0000-0000-000011000000}"/>
    <cellStyle name="Normal 3 4 3" xfId="127" xr:uid="{00000000-0005-0000-0000-000011000000}"/>
    <cellStyle name="Normal 3 5" xfId="67" xr:uid="{00000000-0005-0000-0000-00000A000000}"/>
    <cellStyle name="Normal 3 5 2" xfId="136" xr:uid="{00000000-0005-0000-0000-00000A000000}"/>
    <cellStyle name="Normal 3 6" xfId="86" xr:uid="{00000000-0005-0000-0000-000008000000}"/>
    <cellStyle name="Normal 3 6 2" xfId="153" xr:uid="{00000000-0005-0000-0000-000008000000}"/>
    <cellStyle name="Normal 3 7" xfId="94" xr:uid="{00000000-0005-0000-0000-000004000000}"/>
    <cellStyle name="Normal 3 8" xfId="118" xr:uid="{00000000-0005-0000-0000-00000A000000}"/>
    <cellStyle name="Normal 4" xfId="3" xr:uid="{00000000-0005-0000-0000-000012000000}"/>
    <cellStyle name="Normal 4 2" xfId="8" xr:uid="{00000000-0005-0000-0000-000013000000}"/>
    <cellStyle name="Normal 4 3" xfId="13" xr:uid="{00000000-0005-0000-0000-000014000000}"/>
    <cellStyle name="Normal 4 3 2" xfId="23" xr:uid="{00000000-0005-0000-0000-000015000000}"/>
    <cellStyle name="Normal 4 3 2 2" xfId="76" xr:uid="{00000000-0005-0000-0000-000015000000}"/>
    <cellStyle name="Normal 4 3 2 2 2" xfId="145" xr:uid="{00000000-0005-0000-0000-000015000000}"/>
    <cellStyle name="Normal 4 3 2 3" xfId="132" xr:uid="{00000000-0005-0000-0000-000015000000}"/>
    <cellStyle name="Normal 4 3 3" xfId="77" xr:uid="{00000000-0005-0000-0000-000014000000}"/>
    <cellStyle name="Normal 4 3 3 2" xfId="146" xr:uid="{00000000-0005-0000-0000-000014000000}"/>
    <cellStyle name="Normal 4 3 4" xfId="91" xr:uid="{00000000-0005-0000-0000-00000E000000}"/>
    <cellStyle name="Normal 4 3 4 2" xfId="158" xr:uid="{00000000-0005-0000-0000-00000E000000}"/>
    <cellStyle name="Normal 4 3 5" xfId="124" xr:uid="{00000000-0005-0000-0000-000014000000}"/>
    <cellStyle name="Normal 4 4" xfId="19" xr:uid="{00000000-0005-0000-0000-000016000000}"/>
    <cellStyle name="Normal 4 4 2" xfId="70" xr:uid="{00000000-0005-0000-0000-000016000000}"/>
    <cellStyle name="Normal 4 4 2 2" xfId="139" xr:uid="{00000000-0005-0000-0000-000016000000}"/>
    <cellStyle name="Normal 4 4 3" xfId="128" xr:uid="{00000000-0005-0000-0000-000016000000}"/>
    <cellStyle name="Normal 4 5" xfId="66" xr:uid="{00000000-0005-0000-0000-000012000000}"/>
    <cellStyle name="Normal 4 5 2" xfId="135" xr:uid="{00000000-0005-0000-0000-000012000000}"/>
    <cellStyle name="Normal 4 6" xfId="87" xr:uid="{00000000-0005-0000-0000-00000C000000}"/>
    <cellStyle name="Normal 4 6 2" xfId="154" xr:uid="{00000000-0005-0000-0000-00000C000000}"/>
    <cellStyle name="Normal 4 7" xfId="119" xr:uid="{00000000-0005-0000-0000-000012000000}"/>
    <cellStyle name="Normal 5" xfId="5" xr:uid="{00000000-0005-0000-0000-000017000000}"/>
    <cellStyle name="Normal 5 2" xfId="15" xr:uid="{00000000-0005-0000-0000-000018000000}"/>
    <cellStyle name="Normal_ورقة1" xfId="84" xr:uid="{8070B8C1-A421-43DF-B8D9-1A34DE7FF00D}"/>
    <cellStyle name="إخراج" xfId="34" builtinId="21" customBuiltin="1"/>
    <cellStyle name="إدخال" xfId="33" builtinId="20" customBuiltin="1"/>
    <cellStyle name="الإجمالي" xfId="40" builtinId="25" customBuiltin="1"/>
    <cellStyle name="تمييز1" xfId="41" builtinId="29" customBuiltin="1"/>
    <cellStyle name="تمييز2" xfId="45" builtinId="33" customBuiltin="1"/>
    <cellStyle name="تمييز3" xfId="49" builtinId="37" customBuiltin="1"/>
    <cellStyle name="تمييز4" xfId="53" builtinId="41" customBuiltin="1"/>
    <cellStyle name="تمييز5" xfId="57" builtinId="45" customBuiltin="1"/>
    <cellStyle name="تمييز6" xfId="61" builtinId="49" customBuiltin="1"/>
    <cellStyle name="جيد" xfId="30" builtinId="26" customBuiltin="1"/>
    <cellStyle name="حساب" xfId="35" builtinId="22" customBuiltin="1"/>
    <cellStyle name="خلية تدقيق" xfId="37" builtinId="23" customBuiltin="1"/>
    <cellStyle name="خلية مرتبطة" xfId="36" builtinId="24" customBuiltin="1"/>
    <cellStyle name="سيئ" xfId="31" builtinId="27" customBuiltin="1"/>
    <cellStyle name="عادي" xfId="0" builtinId="0"/>
    <cellStyle name="عادي 2" xfId="65" xr:uid="{00000000-0005-0000-0000-000047000000}"/>
    <cellStyle name="عادي 2 2" xfId="83" xr:uid="{58C811DC-FFC3-477D-BE13-2B3E4C892DDE}"/>
    <cellStyle name="عادي 2 3" xfId="134" xr:uid="{00000000-0005-0000-0000-000047000000}"/>
    <cellStyle name="عادي 3" xfId="93" xr:uid="{00000000-0005-0000-0000-000068000000}"/>
    <cellStyle name="عادي 4" xfId="115" xr:uid="{00000000-0005-0000-0000-00006A000000}"/>
    <cellStyle name="عنوان" xfId="25" builtinId="15" customBuiltin="1"/>
    <cellStyle name="عنوان 1" xfId="26" builtinId="16" customBuiltin="1"/>
    <cellStyle name="عنوان 2" xfId="27" builtinId="17" customBuiltin="1"/>
    <cellStyle name="عنوان 3" xfId="28" builtinId="18" customBuiltin="1"/>
    <cellStyle name="عنوان 4" xfId="29" builtinId="19" customBuiltin="1"/>
    <cellStyle name="محايد" xfId="32" builtinId="28" customBuiltin="1"/>
    <cellStyle name="ملاحظة 2" xfId="9" xr:uid="{00000000-0005-0000-0000-000019000000}"/>
    <cellStyle name="ملاحظة 3" xfId="72" xr:uid="{00000000-0005-0000-0000-000048000000}"/>
    <cellStyle name="ملاحظة 3 2" xfId="141" xr:uid="{00000000-0005-0000-0000-000048000000}"/>
    <cellStyle name="نص تحذير" xfId="38" builtinId="11" customBuiltin="1"/>
    <cellStyle name="نص توضيحي" xfId="39" builtinId="53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C0DA"/>
      <color rgb="FF808080"/>
      <color rgb="FF99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636583742707794"/>
          <c:y val="4.5878180516691611E-2"/>
          <c:w val="0.80757084812989965"/>
          <c:h val="0.75399980477648476"/>
        </c:manualLayout>
      </c:layout>
      <c:lineChart>
        <c:grouping val="standard"/>
        <c:varyColors val="0"/>
        <c:ser>
          <c:idx val="0"/>
          <c:order val="0"/>
          <c:tx>
            <c:strRef>
              <c:f>'43'!$C$8:$C$9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marker>
            <c:symbol val="none"/>
          </c:marker>
          <c:cat>
            <c:strRef>
              <c:f>'43'!$B$10:$B$20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'43'!$C$10:$C$20</c:f>
              <c:numCache>
                <c:formatCode>#,##0.0</c:formatCode>
                <c:ptCount val="11"/>
                <c:pt idx="0">
                  <c:v>5.5642086211284276</c:v>
                </c:pt>
                <c:pt idx="1">
                  <c:v>45.096746375212213</c:v>
                </c:pt>
                <c:pt idx="2">
                  <c:v>87.547636822679948</c:v>
                </c:pt>
                <c:pt idx="3">
                  <c:v>96.424644916716787</c:v>
                </c:pt>
                <c:pt idx="4">
                  <c:v>96.320510339747955</c:v>
                </c:pt>
                <c:pt idx="5">
                  <c:v>94.081286231303849</c:v>
                </c:pt>
                <c:pt idx="6">
                  <c:v>88.365363483187224</c:v>
                </c:pt>
                <c:pt idx="7">
                  <c:v>73.247318785769565</c:v>
                </c:pt>
                <c:pt idx="8">
                  <c:v>58.583653995862896</c:v>
                </c:pt>
                <c:pt idx="9">
                  <c:v>24.400225688271941</c:v>
                </c:pt>
                <c:pt idx="10">
                  <c:v>22.328522222912479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7-4950-BF14-B30B44662037}"/>
            </c:ext>
          </c:extLst>
        </c:ser>
        <c:ser>
          <c:idx val="1"/>
          <c:order val="1"/>
          <c:tx>
            <c:strRef>
              <c:f>'43'!$D$8:$D$9</c:f>
              <c:strCache>
                <c:ptCount val="2"/>
                <c:pt idx="0">
                  <c:v>اناث</c:v>
                </c:pt>
                <c:pt idx="1">
                  <c:v>Female</c:v>
                </c:pt>
              </c:strCache>
            </c:strRef>
          </c:tx>
          <c:spPr>
            <a:ln>
              <a:solidFill>
                <a:srgbClr val="E2C5CA"/>
              </a:solidFill>
            </a:ln>
          </c:spPr>
          <c:marker>
            <c:symbol val="none"/>
          </c:marker>
          <c:cat>
            <c:strRef>
              <c:f>'43'!$B$10:$B$20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'43'!$D$10:$D$20</c:f>
              <c:numCache>
                <c:formatCode>#,##0.0</c:formatCode>
                <c:ptCount val="11"/>
                <c:pt idx="0">
                  <c:v>1.4655961303817326</c:v>
                </c:pt>
                <c:pt idx="1">
                  <c:v>19.27016364115547</c:v>
                </c:pt>
                <c:pt idx="2">
                  <c:v>41.30816247921036</c:v>
                </c:pt>
                <c:pt idx="3">
                  <c:v>43.569756055556233</c:v>
                </c:pt>
                <c:pt idx="4">
                  <c:v>41.462026768254738</c:v>
                </c:pt>
                <c:pt idx="5">
                  <c:v>38.301921756618</c:v>
                </c:pt>
                <c:pt idx="6">
                  <c:v>29.167525659338235</c:v>
                </c:pt>
                <c:pt idx="7">
                  <c:v>16.469257493738386</c:v>
                </c:pt>
                <c:pt idx="8">
                  <c:v>12.607145681625997</c:v>
                </c:pt>
                <c:pt idx="9">
                  <c:v>2.4613209185403244</c:v>
                </c:pt>
                <c:pt idx="10">
                  <c:v>2.7965566727026099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7-4950-BF14-B30B4466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27296"/>
        <c:axId val="146728832"/>
      </c:lineChart>
      <c:catAx>
        <c:axId val="1467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28832"/>
        <c:crosses val="autoZero"/>
        <c:auto val="1"/>
        <c:lblAlgn val="ctr"/>
        <c:lblOffset val="100"/>
        <c:noMultiLvlLbl val="0"/>
      </c:catAx>
      <c:valAx>
        <c:axId val="146728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27296"/>
        <c:crosses val="autoZero"/>
        <c:crossBetween val="between"/>
        <c:majorUnit val="10"/>
      </c:valAx>
      <c:spPr>
        <a:noFill/>
        <a:ln>
          <a:solidFill>
            <a:schemeClr val="tx2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870571475963282"/>
          <c:y val="0.90660861509960133"/>
          <c:w val="0.35093627835795449"/>
          <c:h val="8.782131633769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2">
          <a:lumMod val="6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542637</xdr:colOff>
      <xdr:row>2</xdr:row>
      <xdr:rowOff>584778</xdr:rowOff>
    </xdr:from>
    <xdr:to>
      <xdr:col>8</xdr:col>
      <xdr:colOff>5853546</xdr:colOff>
      <xdr:row>2</xdr:row>
      <xdr:rowOff>608590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2DD0FC6E-76A3-46D5-A53C-19AA717AD5D9}"/>
            </a:ext>
          </a:extLst>
        </xdr:cNvPr>
        <xdr:cNvCxnSpPr/>
      </xdr:nvCxnSpPr>
      <xdr:spPr>
        <a:xfrm flipH="1">
          <a:off x="11229988854" y="1080078"/>
          <a:ext cx="19379334" cy="23812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60806</xdr:colOff>
      <xdr:row>0</xdr:row>
      <xdr:rowOff>0</xdr:rowOff>
    </xdr:from>
    <xdr:to>
      <xdr:col>1</xdr:col>
      <xdr:colOff>3055862</xdr:colOff>
      <xdr:row>2</xdr:row>
      <xdr:rowOff>290484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2E52C60-78C1-4511-A639-89E85894A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6169163" y="0"/>
          <a:ext cx="2995056" cy="968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0</xdr:row>
      <xdr:rowOff>0</xdr:rowOff>
    </xdr:from>
    <xdr:to>
      <xdr:col>2</xdr:col>
      <xdr:colOff>520233</xdr:colOff>
      <xdr:row>3</xdr:row>
      <xdr:rowOff>119714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B64638B-BA32-47CC-ACFC-BE28956B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75867" y="0"/>
          <a:ext cx="2084126" cy="683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665162</xdr:colOff>
      <xdr:row>0</xdr:row>
      <xdr:rowOff>0</xdr:rowOff>
    </xdr:from>
    <xdr:to>
      <xdr:col>1</xdr:col>
      <xdr:colOff>2043448</xdr:colOff>
      <xdr:row>4</xdr:row>
      <xdr:rowOff>94456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977556" y="0"/>
          <a:ext cx="2077720" cy="82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780096</xdr:colOff>
      <xdr:row>3</xdr:row>
      <xdr:rowOff>95250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893101" y="0"/>
          <a:ext cx="2057399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858778" y="0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628505</xdr:colOff>
      <xdr:row>3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867395" y="0"/>
          <a:ext cx="201915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500944</xdr:colOff>
      <xdr:row>0</xdr:row>
      <xdr:rowOff>0</xdr:rowOff>
    </xdr:from>
    <xdr:to>
      <xdr:col>2</xdr:col>
      <xdr:colOff>601083</xdr:colOff>
      <xdr:row>3</xdr:row>
      <xdr:rowOff>137584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205862" y="0"/>
          <a:ext cx="2061583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2254705</xdr:colOff>
      <xdr:row>3</xdr:row>
      <xdr:rowOff>173264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201505B-333A-4599-A9B6-FA7D94CDA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027055" y="0"/>
          <a:ext cx="2159455" cy="737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409286</xdr:colOff>
      <xdr:row>0</xdr:row>
      <xdr:rowOff>1</xdr:rowOff>
    </xdr:from>
    <xdr:to>
      <xdr:col>2</xdr:col>
      <xdr:colOff>966355</xdr:colOff>
      <xdr:row>3</xdr:row>
      <xdr:rowOff>166256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2A8CF7E-C713-4F62-A12C-7C84F044F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776665" y="1"/>
          <a:ext cx="2286809" cy="73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238126</xdr:colOff>
      <xdr:row>0</xdr:row>
      <xdr:rowOff>0</xdr:rowOff>
    </xdr:from>
    <xdr:ext cx="1937471" cy="774339"/>
    <xdr:pic>
      <xdr:nvPicPr>
        <xdr:cNvPr id="2" name="Picture 4">
          <a:extLst>
            <a:ext uri="{FF2B5EF4-FFF2-40B4-BE49-F238E27FC236}">
              <a16:creationId xmlns:a16="http://schemas.microsoft.com/office/drawing/2014/main" id="{F3662E13-33FB-4514-B604-BE7344DF9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901203" y="0"/>
          <a:ext cx="1937471" cy="774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173263</xdr:colOff>
      <xdr:row>0</xdr:row>
      <xdr:rowOff>0</xdr:rowOff>
    </xdr:from>
    <xdr:ext cx="2686050" cy="73342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1434901" y="0"/>
          <a:ext cx="2686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7144</xdr:colOff>
      <xdr:row>0</xdr:row>
      <xdr:rowOff>23813</xdr:rowOff>
    </xdr:from>
    <xdr:to>
      <xdr:col>1</xdr:col>
      <xdr:colOff>2402177</xdr:colOff>
      <xdr:row>3</xdr:row>
      <xdr:rowOff>136741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6057187" y="23813"/>
          <a:ext cx="2576513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12699</xdr:rowOff>
    </xdr:from>
    <xdr:to>
      <xdr:col>1</xdr:col>
      <xdr:colOff>2687638</xdr:colOff>
      <xdr:row>3</xdr:row>
      <xdr:rowOff>67468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153162" y="12699"/>
          <a:ext cx="2243138" cy="72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232833</xdr:colOff>
      <xdr:row>0</xdr:row>
      <xdr:rowOff>34925</xdr:rowOff>
    </xdr:from>
    <xdr:to>
      <xdr:col>1</xdr:col>
      <xdr:colOff>2359246</xdr:colOff>
      <xdr:row>4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5965160" y="34925"/>
          <a:ext cx="2171507" cy="70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551961</xdr:colOff>
      <xdr:row>0</xdr:row>
      <xdr:rowOff>48845</xdr:rowOff>
    </xdr:from>
    <xdr:to>
      <xdr:col>2</xdr:col>
      <xdr:colOff>289327</xdr:colOff>
      <xdr:row>3</xdr:row>
      <xdr:rowOff>56987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3724873" y="48845"/>
          <a:ext cx="1774743" cy="56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290704</xdr:colOff>
      <xdr:row>2</xdr:row>
      <xdr:rowOff>166687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2049088" y="0"/>
          <a:ext cx="173400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271461</xdr:colOff>
      <xdr:row>0</xdr:row>
      <xdr:rowOff>45357</xdr:rowOff>
    </xdr:from>
    <xdr:to>
      <xdr:col>1</xdr:col>
      <xdr:colOff>2286908</xdr:colOff>
      <xdr:row>3</xdr:row>
      <xdr:rowOff>130629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4B84940-0EEB-41F3-B19D-1535798C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447992" y="45357"/>
          <a:ext cx="2015447" cy="63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623455</xdr:colOff>
      <xdr:row>0</xdr:row>
      <xdr:rowOff>51954</xdr:rowOff>
    </xdr:from>
    <xdr:to>
      <xdr:col>2</xdr:col>
      <xdr:colOff>246688</xdr:colOff>
      <xdr:row>3</xdr:row>
      <xdr:rowOff>51954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3857539" y="51954"/>
          <a:ext cx="1718733" cy="58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832716</xdr:colOff>
      <xdr:row>0</xdr:row>
      <xdr:rowOff>158750</xdr:rowOff>
    </xdr:from>
    <xdr:ext cx="1974273" cy="585107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8397511" y="158750"/>
          <a:ext cx="1974273" cy="58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579172</xdr:colOff>
      <xdr:row>0</xdr:row>
      <xdr:rowOff>74083</xdr:rowOff>
    </xdr:from>
    <xdr:to>
      <xdr:col>1</xdr:col>
      <xdr:colOff>1735666</xdr:colOff>
      <xdr:row>3</xdr:row>
      <xdr:rowOff>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5FC6CD5-06E2-445F-8434-C41B84DAC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492254" y="74083"/>
          <a:ext cx="1773714" cy="489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30479</xdr:colOff>
      <xdr:row>0</xdr:row>
      <xdr:rowOff>25717</xdr:rowOff>
    </xdr:from>
    <xdr:ext cx="1843828" cy="51593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2273613" y="25717"/>
          <a:ext cx="1843828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19051</xdr:rowOff>
    </xdr:from>
    <xdr:ext cx="1978025" cy="6159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590533" y="19051"/>
          <a:ext cx="1978025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497440</xdr:colOff>
      <xdr:row>0</xdr:row>
      <xdr:rowOff>103468</xdr:rowOff>
    </xdr:from>
    <xdr:to>
      <xdr:col>1</xdr:col>
      <xdr:colOff>2067166</xdr:colOff>
      <xdr:row>3</xdr:row>
      <xdr:rowOff>97117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139801" y="103468"/>
          <a:ext cx="2181888" cy="53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1663065" cy="638175"/>
    <xdr:pic>
      <xdr:nvPicPr>
        <xdr:cNvPr id="2" name="Picture 4">
          <a:extLst>
            <a:ext uri="{FF2B5EF4-FFF2-40B4-BE49-F238E27FC236}">
              <a16:creationId xmlns:a16="http://schemas.microsoft.com/office/drawing/2014/main" id="{5768B89E-87F3-4D24-96DB-6CF593295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60960" y="0"/>
          <a:ext cx="166306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130628</xdr:colOff>
      <xdr:row>0</xdr:row>
      <xdr:rowOff>0</xdr:rowOff>
    </xdr:from>
    <xdr:ext cx="1870529" cy="5769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59500" y="0"/>
          <a:ext cx="1870529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151276</xdr:colOff>
      <xdr:row>0</xdr:row>
      <xdr:rowOff>7257</xdr:rowOff>
    </xdr:from>
    <xdr:ext cx="1736563" cy="57186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898381" y="7257"/>
          <a:ext cx="1736563" cy="57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76199</xdr:colOff>
      <xdr:row>0</xdr:row>
      <xdr:rowOff>0</xdr:rowOff>
    </xdr:from>
    <xdr:ext cx="1617444" cy="64225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890071" y="0"/>
          <a:ext cx="1617444" cy="64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119946</xdr:colOff>
      <xdr:row>0</xdr:row>
      <xdr:rowOff>0</xdr:rowOff>
    </xdr:from>
    <xdr:ext cx="1721306" cy="57875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851319" y="0"/>
          <a:ext cx="1721306" cy="578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123190</xdr:colOff>
      <xdr:row>0</xdr:row>
      <xdr:rowOff>102871</xdr:rowOff>
    </xdr:from>
    <xdr:ext cx="1802130" cy="46101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2009240" y="102871"/>
          <a:ext cx="180213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82176</xdr:colOff>
      <xdr:row>0</xdr:row>
      <xdr:rowOff>74706</xdr:rowOff>
    </xdr:from>
    <xdr:ext cx="1985819" cy="52667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742064" y="74706"/>
          <a:ext cx="1985819" cy="526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56242</xdr:colOff>
      <xdr:row>0</xdr:row>
      <xdr:rowOff>32657</xdr:rowOff>
    </xdr:from>
    <xdr:ext cx="1933575" cy="51162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301468" y="32657"/>
          <a:ext cx="1933575" cy="511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363681</xdr:colOff>
      <xdr:row>0</xdr:row>
      <xdr:rowOff>0</xdr:rowOff>
    </xdr:from>
    <xdr:ext cx="2667000" cy="66963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6901773" y="0"/>
          <a:ext cx="2667000" cy="669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589644</xdr:colOff>
      <xdr:row>0</xdr:row>
      <xdr:rowOff>0</xdr:rowOff>
    </xdr:from>
    <xdr:ext cx="1838325" cy="64346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837098" y="0"/>
          <a:ext cx="1838325" cy="6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71438</xdr:rowOff>
    </xdr:from>
    <xdr:to>
      <xdr:col>2</xdr:col>
      <xdr:colOff>825393</xdr:colOff>
      <xdr:row>3</xdr:row>
      <xdr:rowOff>87313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016564" y="71438"/>
          <a:ext cx="2564498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574404</xdr:colOff>
      <xdr:row>0</xdr:row>
      <xdr:rowOff>45721</xdr:rowOff>
    </xdr:from>
    <xdr:ext cx="1536336" cy="579120"/>
    <xdr:pic>
      <xdr:nvPicPr>
        <xdr:cNvPr id="2" name="Picture 4">
          <a:extLst>
            <a:ext uri="{FF2B5EF4-FFF2-40B4-BE49-F238E27FC236}">
              <a16:creationId xmlns:a16="http://schemas.microsoft.com/office/drawing/2014/main" id="{E4308FD9-7177-44ED-B9D8-B93B23D9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160620" y="45721"/>
          <a:ext cx="1536336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48491</xdr:colOff>
      <xdr:row>0</xdr:row>
      <xdr:rowOff>0</xdr:rowOff>
    </xdr:from>
    <xdr:ext cx="1490015" cy="57165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1784858" y="0"/>
          <a:ext cx="1490015" cy="57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27517</xdr:colOff>
      <xdr:row>0</xdr:row>
      <xdr:rowOff>59267</xdr:rowOff>
    </xdr:from>
    <xdr:ext cx="1552575" cy="523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753641" y="59267"/>
          <a:ext cx="1552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0</xdr:colOff>
      <xdr:row>22</xdr:row>
      <xdr:rowOff>0</xdr:rowOff>
    </xdr:from>
    <xdr:to>
      <xdr:col>5</xdr:col>
      <xdr:colOff>0</xdr:colOff>
      <xdr:row>31</xdr:row>
      <xdr:rowOff>183788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0.02849</cdr:x>
      <cdr:y>0.40408</cdr:y>
    </cdr:from>
    <cdr:to>
      <cdr:x>0.10176</cdr:x>
      <cdr:y>0.49045</cdr:y>
    </cdr:to>
    <cdr:sp macro="" textlink="">
      <cdr:nvSpPr>
        <cdr:cNvPr id="3" name="مربع نص 2"/>
        <cdr:cNvSpPr txBox="1"/>
      </cdr:nvSpPr>
      <cdr:spPr>
        <a:xfrm xmlns:a="http://schemas.openxmlformats.org/drawingml/2006/main" rot="5400000">
          <a:off x="210024" y="810101"/>
          <a:ext cx="189551" cy="342900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txBody>
        <a:bodyPr xmlns:a="http://schemas.openxmlformats.org/drawingml/2006/main" vertOverflow="clip" vert="vert270" wrap="square" lIns="0" tIns="0" rIns="0" bIns="0" rtlCol="1" anchor="ctr" anchorCtr="0">
          <a:flatTx/>
        </a:bodyPr>
        <a:lstStyle xmlns:a="http://schemas.openxmlformats.org/drawingml/2006/main"/>
        <a:p xmlns:a="http://schemas.openxmlformats.org/drawingml/2006/main">
          <a:pPr algn="ctr"/>
          <a:r>
            <a:rPr lang="ar-SA" sz="900" b="0">
              <a:effectLst/>
              <a:latin typeface="+mn-lt"/>
              <a:ea typeface="+mn-ea"/>
              <a:cs typeface="+mn-cs"/>
            </a:rPr>
            <a:t>%</a:t>
          </a:r>
          <a:endParaRPr lang="ar-SA" sz="900" b="0">
            <a:cs typeface="+mj-cs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65314</xdr:colOff>
      <xdr:row>0</xdr:row>
      <xdr:rowOff>45357</xdr:rowOff>
    </xdr:from>
    <xdr:ext cx="2161269" cy="5642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7262131" y="45357"/>
          <a:ext cx="2161269" cy="5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8467</xdr:rowOff>
    </xdr:from>
    <xdr:to>
      <xdr:col>1</xdr:col>
      <xdr:colOff>1557025</xdr:colOff>
      <xdr:row>3</xdr:row>
      <xdr:rowOff>8467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50375" y="8467"/>
          <a:ext cx="1557025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518392</xdr:colOff>
      <xdr:row>0</xdr:row>
      <xdr:rowOff>69271</xdr:rowOff>
    </xdr:from>
    <xdr:to>
      <xdr:col>2</xdr:col>
      <xdr:colOff>344518</xdr:colOff>
      <xdr:row>3</xdr:row>
      <xdr:rowOff>34636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0935300" y="69271"/>
          <a:ext cx="1828108" cy="505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567266</xdr:colOff>
      <xdr:row>0</xdr:row>
      <xdr:rowOff>35278</xdr:rowOff>
    </xdr:from>
    <xdr:to>
      <xdr:col>1</xdr:col>
      <xdr:colOff>1461019</xdr:colOff>
      <xdr:row>2</xdr:row>
      <xdr:rowOff>177800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04981" y="35278"/>
          <a:ext cx="1511820" cy="515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45358</xdr:rowOff>
    </xdr:from>
    <xdr:to>
      <xdr:col>1</xdr:col>
      <xdr:colOff>1642534</xdr:colOff>
      <xdr:row>2</xdr:row>
      <xdr:rowOff>172358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29866" y="45358"/>
          <a:ext cx="1684867" cy="499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609529</xdr:colOff>
      <xdr:row>0</xdr:row>
      <xdr:rowOff>0</xdr:rowOff>
    </xdr:from>
    <xdr:to>
      <xdr:col>1</xdr:col>
      <xdr:colOff>1728297</xdr:colOff>
      <xdr:row>3</xdr:row>
      <xdr:rowOff>21772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445762-36DE-404C-B7A8-85F775BFC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192646" y="0"/>
          <a:ext cx="1728368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327333</xdr:colOff>
      <xdr:row>3</xdr:row>
      <xdr:rowOff>119062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9940917" y="0"/>
          <a:ext cx="196245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609529</xdr:colOff>
      <xdr:row>0</xdr:row>
      <xdr:rowOff>0</xdr:rowOff>
    </xdr:from>
    <xdr:to>
      <xdr:col>2</xdr:col>
      <xdr:colOff>371692</xdr:colOff>
      <xdr:row>3</xdr:row>
      <xdr:rowOff>9525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9371824-4842-410A-95A7-F993D32D0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53008" y="0"/>
          <a:ext cx="169573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561975</xdr:colOff>
      <xdr:row>0</xdr:row>
      <xdr:rowOff>0</xdr:rowOff>
    </xdr:from>
    <xdr:ext cx="1727199" cy="7048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776326" y="0"/>
          <a:ext cx="1727199" cy="70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86940" cy="65616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40309" y="0"/>
          <a:ext cx="2186940" cy="65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612588</xdr:colOff>
      <xdr:row>0</xdr:row>
      <xdr:rowOff>37353</xdr:rowOff>
    </xdr:from>
    <xdr:ext cx="2291715" cy="6350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645344" y="37353"/>
          <a:ext cx="2291715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620058</xdr:colOff>
      <xdr:row>0</xdr:row>
      <xdr:rowOff>0</xdr:rowOff>
    </xdr:from>
    <xdr:ext cx="2057271" cy="64225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7246814" y="0"/>
          <a:ext cx="2057271" cy="64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616475</xdr:colOff>
      <xdr:row>0</xdr:row>
      <xdr:rowOff>38101</xdr:rowOff>
    </xdr:from>
    <xdr:ext cx="1949823" cy="5562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7782388" y="38101"/>
          <a:ext cx="194982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500063</xdr:colOff>
      <xdr:row>0</xdr:row>
      <xdr:rowOff>7938</xdr:rowOff>
    </xdr:from>
    <xdr:ext cx="1952624" cy="57943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649376" y="7938"/>
          <a:ext cx="1952624" cy="579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546101</xdr:colOff>
      <xdr:row>0</xdr:row>
      <xdr:rowOff>47624</xdr:rowOff>
    </xdr:from>
    <xdr:ext cx="1978024" cy="58102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6201450" y="47624"/>
          <a:ext cx="197802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584199</xdr:colOff>
      <xdr:row>0</xdr:row>
      <xdr:rowOff>0</xdr:rowOff>
    </xdr:from>
    <xdr:ext cx="1806576" cy="60324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9963725" y="0"/>
          <a:ext cx="1806576" cy="603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119742</xdr:colOff>
      <xdr:row>0</xdr:row>
      <xdr:rowOff>0</xdr:rowOff>
    </xdr:from>
    <xdr:ext cx="1748790" cy="680357"/>
    <xdr:pic>
      <xdr:nvPicPr>
        <xdr:cNvPr id="2" name="Picture 4">
          <a:extLst>
            <a:ext uri="{FF2B5EF4-FFF2-40B4-BE49-F238E27FC236}">
              <a16:creationId xmlns:a16="http://schemas.microsoft.com/office/drawing/2014/main" id="{DC0F82D6-405A-4D8A-9C9F-0CE9CD36F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085828" y="0"/>
          <a:ext cx="174879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69851</xdr:rowOff>
    </xdr:from>
    <xdr:to>
      <xdr:col>2</xdr:col>
      <xdr:colOff>360680</xdr:colOff>
      <xdr:row>3</xdr:row>
      <xdr:rowOff>93981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638900" y="69851"/>
          <a:ext cx="198755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0</xdr:row>
      <xdr:rowOff>74611</xdr:rowOff>
    </xdr:from>
    <xdr:ext cx="1546226" cy="48101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178650" y="74611"/>
          <a:ext cx="1546226" cy="481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489858</xdr:colOff>
      <xdr:row>0</xdr:row>
      <xdr:rowOff>32657</xdr:rowOff>
    </xdr:from>
    <xdr:ext cx="1955601" cy="62048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8208027" y="32657"/>
          <a:ext cx="1955601" cy="620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555811</xdr:colOff>
      <xdr:row>0</xdr:row>
      <xdr:rowOff>43330</xdr:rowOff>
    </xdr:from>
    <xdr:ext cx="1547905" cy="5304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5705649" y="43330"/>
          <a:ext cx="1547905" cy="53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725715</xdr:colOff>
      <xdr:row>0</xdr:row>
      <xdr:rowOff>27215</xdr:rowOff>
    </xdr:from>
    <xdr:ext cx="2068740" cy="58561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107045" y="27215"/>
          <a:ext cx="2068740" cy="585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7472</xdr:colOff>
      <xdr:row>0</xdr:row>
      <xdr:rowOff>67236</xdr:rowOff>
    </xdr:from>
    <xdr:ext cx="2086199" cy="54535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3270271" y="67236"/>
          <a:ext cx="2086199" cy="545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574404</xdr:colOff>
      <xdr:row>0</xdr:row>
      <xdr:rowOff>45721</xdr:rowOff>
    </xdr:from>
    <xdr:ext cx="1536336" cy="579120"/>
    <xdr:pic>
      <xdr:nvPicPr>
        <xdr:cNvPr id="3" name="Picture 4">
          <a:extLst>
            <a:ext uri="{FF2B5EF4-FFF2-40B4-BE49-F238E27FC236}">
              <a16:creationId xmlns:a16="http://schemas.microsoft.com/office/drawing/2014/main" id="{2D8B3CF6-A8C5-4375-9601-0EB766933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160620" y="45721"/>
          <a:ext cx="1536336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22413</xdr:rowOff>
    </xdr:from>
    <xdr:ext cx="1922181" cy="5967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564769" y="22413"/>
          <a:ext cx="1922181" cy="596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450851</xdr:colOff>
      <xdr:row>0</xdr:row>
      <xdr:rowOff>0</xdr:rowOff>
    </xdr:from>
    <xdr:ext cx="2101849" cy="5817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505750" y="0"/>
          <a:ext cx="2101849" cy="58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54428</xdr:colOff>
      <xdr:row>0</xdr:row>
      <xdr:rowOff>1</xdr:rowOff>
    </xdr:from>
    <xdr:ext cx="2116365" cy="6858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283778" y="1"/>
          <a:ext cx="211636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515471</xdr:colOff>
      <xdr:row>0</xdr:row>
      <xdr:rowOff>44823</xdr:rowOff>
    </xdr:from>
    <xdr:ext cx="2218690" cy="6191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0142074" y="44823"/>
          <a:ext cx="2218690" cy="61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263072</xdr:colOff>
      <xdr:row>0</xdr:row>
      <xdr:rowOff>90715</xdr:rowOff>
    </xdr:from>
    <xdr:to>
      <xdr:col>2</xdr:col>
      <xdr:colOff>753609</xdr:colOff>
      <xdr:row>3</xdr:row>
      <xdr:rowOff>172358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0482320" y="90715"/>
          <a:ext cx="2005465" cy="625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109311</xdr:colOff>
      <xdr:row>0</xdr:row>
      <xdr:rowOff>9072</xdr:rowOff>
    </xdr:from>
    <xdr:to>
      <xdr:col>2</xdr:col>
      <xdr:colOff>498021</xdr:colOff>
      <xdr:row>3</xdr:row>
      <xdr:rowOff>173888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D4AA066-0776-4334-A2AF-BCAC5266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906939" y="9072"/>
          <a:ext cx="2156550" cy="713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589643</xdr:colOff>
      <xdr:row>0</xdr:row>
      <xdr:rowOff>9072</xdr:rowOff>
    </xdr:from>
    <xdr:to>
      <xdr:col>2</xdr:col>
      <xdr:colOff>575129</xdr:colOff>
      <xdr:row>3</xdr:row>
      <xdr:rowOff>135163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137707" y="9072"/>
          <a:ext cx="2089150" cy="670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3">
  <a:themeElements>
    <a:clrScheme name="مخصص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E967-B5D6-4E2B-9D29-ABAA80A1A36E}">
  <sheetPr>
    <tabColor theme="7" tint="0.59999389629810485"/>
  </sheetPr>
  <dimension ref="B1:J40"/>
  <sheetViews>
    <sheetView showGridLines="0" rightToLeft="1" view="pageBreakPreview" topLeftCell="A4" zoomScale="50" zoomScaleNormal="40" zoomScaleSheetLayoutView="50" workbookViewId="0">
      <selection activeCell="B21" sqref="B21"/>
    </sheetView>
  </sheetViews>
  <sheetFormatPr defaultColWidth="9" defaultRowHeight="20.399999999999999"/>
  <cols>
    <col min="1" max="1" width="9" style="322" customWidth="1"/>
    <col min="2" max="2" width="53.6640625" style="322" customWidth="1"/>
    <col min="3" max="3" width="21.109375" style="322" customWidth="1"/>
    <col min="4" max="4" width="19.33203125" style="322" bestFit="1" customWidth="1"/>
    <col min="5" max="5" width="22.33203125" style="322" bestFit="1" customWidth="1"/>
    <col min="6" max="6" width="22.88671875" style="322" customWidth="1"/>
    <col min="7" max="7" width="19.6640625" style="322" customWidth="1"/>
    <col min="8" max="8" width="22.33203125" style="322" bestFit="1" customWidth="1"/>
    <col min="9" max="9" width="71.33203125" style="322" customWidth="1"/>
    <col min="10" max="10" width="9.109375" style="330" customWidth="1"/>
    <col min="11" max="16384" width="9" style="322"/>
  </cols>
  <sheetData>
    <row r="1" spans="2:10">
      <c r="J1" s="323"/>
    </row>
    <row r="2" spans="2:10" ht="24.75" customHeight="1">
      <c r="H2" s="324"/>
      <c r="I2" s="325" t="s">
        <v>668</v>
      </c>
      <c r="J2" s="323"/>
    </row>
    <row r="3" spans="2:10" s="324" customFormat="1" ht="51" customHeight="1">
      <c r="I3" s="325" t="s">
        <v>669</v>
      </c>
      <c r="J3" s="323"/>
    </row>
    <row r="4" spans="2:10" s="321" customFormat="1">
      <c r="B4" s="362" t="s">
        <v>6</v>
      </c>
      <c r="C4" s="362"/>
      <c r="D4" s="326"/>
      <c r="E4" s="326"/>
      <c r="F4" s="326"/>
      <c r="G4" s="326"/>
      <c r="H4" s="326"/>
      <c r="I4" s="327" t="s">
        <v>7</v>
      </c>
      <c r="J4" s="320"/>
    </row>
    <row r="5" spans="2:10" s="321" customFormat="1">
      <c r="B5" s="328" t="s">
        <v>159</v>
      </c>
      <c r="C5" s="329"/>
      <c r="D5" s="326"/>
      <c r="E5" s="326"/>
      <c r="F5" s="326"/>
      <c r="G5" s="326"/>
      <c r="H5" s="326"/>
      <c r="I5" s="327"/>
      <c r="J5" s="320"/>
    </row>
    <row r="6" spans="2:10">
      <c r="B6" s="357" t="s">
        <v>287</v>
      </c>
      <c r="C6" s="359" t="s">
        <v>670</v>
      </c>
      <c r="D6" s="359"/>
      <c r="E6" s="359"/>
      <c r="F6" s="359" t="s">
        <v>514</v>
      </c>
      <c r="G6" s="359"/>
      <c r="H6" s="359"/>
      <c r="I6" s="359" t="s">
        <v>343</v>
      </c>
    </row>
    <row r="7" spans="2:10">
      <c r="B7" s="357"/>
      <c r="C7" s="361" t="s">
        <v>671</v>
      </c>
      <c r="D7" s="361"/>
      <c r="E7" s="361"/>
      <c r="F7" s="361" t="s">
        <v>515</v>
      </c>
      <c r="G7" s="361"/>
      <c r="H7" s="361"/>
      <c r="I7" s="359"/>
    </row>
    <row r="8" spans="2:10">
      <c r="B8" s="357"/>
      <c r="C8" s="331" t="s">
        <v>0</v>
      </c>
      <c r="D8" s="331" t="s">
        <v>1</v>
      </c>
      <c r="E8" s="331" t="s">
        <v>2</v>
      </c>
      <c r="F8" s="331" t="s">
        <v>0</v>
      </c>
      <c r="G8" s="331" t="s">
        <v>1</v>
      </c>
      <c r="H8" s="331" t="s">
        <v>2</v>
      </c>
      <c r="I8" s="359"/>
    </row>
    <row r="9" spans="2:10">
      <c r="B9" s="358"/>
      <c r="C9" s="332" t="s">
        <v>3</v>
      </c>
      <c r="D9" s="332" t="s">
        <v>4</v>
      </c>
      <c r="E9" s="332" t="s">
        <v>5</v>
      </c>
      <c r="F9" s="332" t="s">
        <v>3</v>
      </c>
      <c r="G9" s="332" t="s">
        <v>4</v>
      </c>
      <c r="H9" s="332" t="s">
        <v>5</v>
      </c>
      <c r="I9" s="361"/>
    </row>
    <row r="10" spans="2:10" ht="22.8">
      <c r="B10" s="333" t="s">
        <v>793</v>
      </c>
      <c r="C10" s="334">
        <v>11159551</v>
      </c>
      <c r="D10" s="334">
        <v>2476061</v>
      </c>
      <c r="E10" s="334">
        <f>SUM(C10:D10)</f>
        <v>13635612</v>
      </c>
      <c r="F10" s="334">
        <v>10847374</v>
      </c>
      <c r="G10" s="334">
        <v>2543601</v>
      </c>
      <c r="H10" s="334">
        <f>SUM(F10:G10)</f>
        <v>13390975</v>
      </c>
      <c r="I10" s="335" t="s">
        <v>794</v>
      </c>
      <c r="J10" s="322"/>
    </row>
    <row r="11" spans="2:10" ht="22.8">
      <c r="B11" s="336" t="s">
        <v>795</v>
      </c>
      <c r="C11" s="337">
        <v>2066553</v>
      </c>
      <c r="D11" s="337">
        <v>1136870</v>
      </c>
      <c r="E11" s="337">
        <f t="shared" ref="E11:E12" si="0">SUM(C11:D11)</f>
        <v>3203423</v>
      </c>
      <c r="F11" s="337">
        <v>2054858</v>
      </c>
      <c r="G11" s="337">
        <v>1115414</v>
      </c>
      <c r="H11" s="337">
        <f t="shared" ref="H11:H13" si="1">SUM(F11:G11)</f>
        <v>3170272</v>
      </c>
      <c r="I11" s="338" t="s">
        <v>796</v>
      </c>
      <c r="J11" s="339"/>
    </row>
    <row r="12" spans="2:10" ht="22.8">
      <c r="B12" s="333" t="s">
        <v>797</v>
      </c>
      <c r="C12" s="334">
        <v>9092998</v>
      </c>
      <c r="D12" s="334">
        <v>1339191</v>
      </c>
      <c r="E12" s="334">
        <f t="shared" si="0"/>
        <v>10432189</v>
      </c>
      <c r="F12" s="334">
        <v>8792516</v>
      </c>
      <c r="G12" s="334">
        <v>1428187</v>
      </c>
      <c r="H12" s="334">
        <f t="shared" si="1"/>
        <v>10220703</v>
      </c>
      <c r="I12" s="335" t="s">
        <v>798</v>
      </c>
      <c r="J12" s="339"/>
    </row>
    <row r="13" spans="2:10" ht="22.8">
      <c r="B13" s="336" t="s">
        <v>799</v>
      </c>
      <c r="C13" s="337">
        <v>186969</v>
      </c>
      <c r="D13" s="337">
        <v>828851</v>
      </c>
      <c r="E13" s="337">
        <f>C13+D13</f>
        <v>1015820</v>
      </c>
      <c r="F13" s="337">
        <v>164259</v>
      </c>
      <c r="G13" s="337">
        <v>781128</v>
      </c>
      <c r="H13" s="337">
        <f t="shared" si="1"/>
        <v>945387</v>
      </c>
      <c r="I13" s="338" t="s">
        <v>800</v>
      </c>
      <c r="J13" s="339"/>
    </row>
    <row r="14" spans="2:10">
      <c r="B14" s="357" t="s">
        <v>288</v>
      </c>
      <c r="C14" s="359" t="s">
        <v>670</v>
      </c>
      <c r="D14" s="359"/>
      <c r="E14" s="359"/>
      <c r="F14" s="359" t="s">
        <v>514</v>
      </c>
      <c r="G14" s="359"/>
      <c r="H14" s="359"/>
      <c r="I14" s="360" t="s">
        <v>344</v>
      </c>
    </row>
    <row r="15" spans="2:10">
      <c r="B15" s="357"/>
      <c r="C15" s="361" t="s">
        <v>671</v>
      </c>
      <c r="D15" s="361"/>
      <c r="E15" s="361"/>
      <c r="F15" s="361" t="s">
        <v>515</v>
      </c>
      <c r="G15" s="361"/>
      <c r="H15" s="361"/>
      <c r="I15" s="359"/>
    </row>
    <row r="16" spans="2:10">
      <c r="B16" s="357"/>
      <c r="C16" s="331" t="s">
        <v>0</v>
      </c>
      <c r="D16" s="331" t="s">
        <v>1</v>
      </c>
      <c r="E16" s="331" t="s">
        <v>2</v>
      </c>
      <c r="F16" s="331" t="s">
        <v>0</v>
      </c>
      <c r="G16" s="331" t="s">
        <v>1</v>
      </c>
      <c r="H16" s="331" t="s">
        <v>2</v>
      </c>
      <c r="I16" s="359"/>
    </row>
    <row r="17" spans="2:10">
      <c r="B17" s="358"/>
      <c r="C17" s="332" t="s">
        <v>3</v>
      </c>
      <c r="D17" s="332" t="s">
        <v>4</v>
      </c>
      <c r="E17" s="332" t="s">
        <v>5</v>
      </c>
      <c r="F17" s="332" t="s">
        <v>3</v>
      </c>
      <c r="G17" s="332" t="s">
        <v>4</v>
      </c>
      <c r="H17" s="332" t="s">
        <v>5</v>
      </c>
      <c r="I17" s="361"/>
    </row>
    <row r="18" spans="2:10" ht="43.2">
      <c r="B18" s="333" t="s">
        <v>801</v>
      </c>
      <c r="C18" s="340">
        <v>80.358190872896458</v>
      </c>
      <c r="D18" s="340">
        <v>25.390211110563538</v>
      </c>
      <c r="E18" s="340">
        <v>58.23310991265862</v>
      </c>
      <c r="F18" s="340">
        <v>80.363279675173672</v>
      </c>
      <c r="G18" s="340">
        <v>26.823354828581632</v>
      </c>
      <c r="H18" s="340">
        <v>58.825232224035787</v>
      </c>
      <c r="I18" s="341" t="s">
        <v>802</v>
      </c>
      <c r="J18" s="342"/>
    </row>
    <row r="19" spans="2:10" ht="43.2">
      <c r="B19" s="336" t="s">
        <v>803</v>
      </c>
      <c r="C19" s="343">
        <v>65.762091234255251</v>
      </c>
      <c r="D19" s="343">
        <v>25.890998351247795</v>
      </c>
      <c r="E19" s="343">
        <v>46.200525768709873</v>
      </c>
      <c r="F19" s="343">
        <v>66.551143524571046</v>
      </c>
      <c r="G19" s="343">
        <v>25.976530899171298</v>
      </c>
      <c r="H19" s="343">
        <v>46.651782213888822</v>
      </c>
      <c r="I19" s="344" t="s">
        <v>804</v>
      </c>
      <c r="J19" s="342"/>
    </row>
    <row r="20" spans="2:10" ht="43.2">
      <c r="B20" s="333" t="s">
        <v>805</v>
      </c>
      <c r="C20" s="340">
        <v>94.397008854648149</v>
      </c>
      <c r="D20" s="340">
        <v>24.216332648914257</v>
      </c>
      <c r="E20" s="340">
        <v>74.517498431778733</v>
      </c>
      <c r="F20" s="340">
        <v>93.609658152603558</v>
      </c>
      <c r="G20" s="340">
        <v>28.800075855763851</v>
      </c>
      <c r="H20" s="340">
        <v>75.244157596719646</v>
      </c>
      <c r="I20" s="341" t="s">
        <v>806</v>
      </c>
      <c r="J20" s="342"/>
    </row>
    <row r="21" spans="2:10" ht="22.8">
      <c r="B21" s="336" t="s">
        <v>807</v>
      </c>
      <c r="C21" s="343">
        <v>97.534092465157912</v>
      </c>
      <c r="D21" s="343">
        <v>79.279997513128109</v>
      </c>
      <c r="E21" s="343">
        <v>94.330540847318218</v>
      </c>
      <c r="F21" s="343">
        <v>97.845827749093445</v>
      </c>
      <c r="G21" s="343">
        <v>78.662447872473408</v>
      </c>
      <c r="H21" s="343">
        <v>94.326958391067848</v>
      </c>
      <c r="I21" s="344" t="s">
        <v>808</v>
      </c>
    </row>
    <row r="22" spans="2:10" ht="22.8">
      <c r="B22" s="333" t="s">
        <v>809</v>
      </c>
      <c r="C22" s="340">
        <v>94.44072042567646</v>
      </c>
      <c r="D22" s="340">
        <v>71.804916027846104</v>
      </c>
      <c r="E22" s="340">
        <v>88.217097399388393</v>
      </c>
      <c r="F22" s="340">
        <v>95.056474665439879</v>
      </c>
      <c r="G22" s="340">
        <v>69.151167920037821</v>
      </c>
      <c r="H22" s="340">
        <v>87.982126879420193</v>
      </c>
      <c r="I22" s="341" t="s">
        <v>810</v>
      </c>
    </row>
    <row r="23" spans="2:10" ht="22.8">
      <c r="B23" s="336" t="s">
        <v>811</v>
      </c>
      <c r="C23" s="343">
        <v>2.4659075348420916</v>
      </c>
      <c r="D23" s="343">
        <v>20.720002486871895</v>
      </c>
      <c r="E23" s="343">
        <v>5.6694591526817826</v>
      </c>
      <c r="F23" s="343">
        <v>2.1541722509065599</v>
      </c>
      <c r="G23" s="343">
        <v>21.337552127526592</v>
      </c>
      <c r="H23" s="343">
        <v>5.6730416089321469</v>
      </c>
      <c r="I23" s="344" t="s">
        <v>812</v>
      </c>
    </row>
    <row r="24" spans="2:10" ht="43.2">
      <c r="B24" s="333" t="s">
        <v>813</v>
      </c>
      <c r="C24" s="340">
        <v>5.5592795743235373</v>
      </c>
      <c r="D24" s="340">
        <v>28.195083972153896</v>
      </c>
      <c r="E24" s="340">
        <v>11.782902600611601</v>
      </c>
      <c r="F24" s="340">
        <v>4.9435253345601211</v>
      </c>
      <c r="G24" s="340">
        <v>30.848832079962175</v>
      </c>
      <c r="H24" s="340">
        <v>12.017873120579797</v>
      </c>
      <c r="I24" s="341" t="s">
        <v>814</v>
      </c>
    </row>
    <row r="25" spans="2:10" ht="43.2">
      <c r="B25" s="336" t="s">
        <v>815</v>
      </c>
      <c r="C25" s="343">
        <v>43.338272747315884</v>
      </c>
      <c r="D25" s="343">
        <v>40.789822755127773</v>
      </c>
      <c r="E25" s="343">
        <v>42.961432419617687</v>
      </c>
      <c r="F25" s="343">
        <v>43.273806345016965</v>
      </c>
      <c r="G25" s="343">
        <v>40.967205636821284</v>
      </c>
      <c r="H25" s="343">
        <v>42.919436127046175</v>
      </c>
      <c r="I25" s="344" t="s">
        <v>816</v>
      </c>
    </row>
    <row r="26" spans="2:10" ht="43.2">
      <c r="B26" s="333" t="s">
        <v>817</v>
      </c>
      <c r="C26" s="334">
        <v>6461.8076732288837</v>
      </c>
      <c r="D26" s="334">
        <v>6752.3849249436662</v>
      </c>
      <c r="E26" s="334">
        <v>6502.6601256667946</v>
      </c>
      <c r="F26" s="334">
        <v>6291.600589207731</v>
      </c>
      <c r="G26" s="334">
        <v>6432.0968810654604</v>
      </c>
      <c r="H26" s="334">
        <v>6313.0346813822189</v>
      </c>
      <c r="I26" s="341" t="s">
        <v>818</v>
      </c>
      <c r="J26" s="345"/>
    </row>
    <row r="27" spans="2:10" ht="43.2">
      <c r="B27" s="336" t="s">
        <v>819</v>
      </c>
      <c r="C27" s="337">
        <v>10641.127943147361</v>
      </c>
      <c r="D27" s="337">
        <v>9088.2855429159117</v>
      </c>
      <c r="E27" s="337">
        <v>10302.703185282593</v>
      </c>
      <c r="F27" s="337">
        <v>10586.775102392423</v>
      </c>
      <c r="G27" s="337">
        <v>9106.5370514422157</v>
      </c>
      <c r="H27" s="337">
        <v>10256.362424736868</v>
      </c>
      <c r="I27" s="344" t="s">
        <v>820</v>
      </c>
      <c r="J27" s="345"/>
    </row>
    <row r="28" spans="2:10" ht="43.2">
      <c r="B28" s="333" t="s">
        <v>821</v>
      </c>
      <c r="C28" s="354">
        <v>127.754388969291</v>
      </c>
      <c r="D28" s="355"/>
      <c r="E28" s="356"/>
      <c r="F28" s="354">
        <v>124.74474279147967</v>
      </c>
      <c r="G28" s="355"/>
      <c r="H28" s="356"/>
      <c r="I28" s="341" t="s">
        <v>822</v>
      </c>
    </row>
    <row r="29" spans="2:10">
      <c r="B29" s="346" t="s">
        <v>748</v>
      </c>
      <c r="C29" s="346"/>
      <c r="D29" s="321"/>
      <c r="E29" s="321"/>
      <c r="F29" s="321"/>
      <c r="G29" s="321"/>
      <c r="H29" s="321"/>
      <c r="I29" s="321" t="s">
        <v>749</v>
      </c>
    </row>
    <row r="30" spans="2:10">
      <c r="B30" s="347" t="s">
        <v>393</v>
      </c>
      <c r="C30" s="321"/>
      <c r="D30" s="321"/>
      <c r="E30" s="321"/>
      <c r="F30" s="321"/>
      <c r="G30" s="321"/>
      <c r="H30" s="321"/>
      <c r="I30" s="321" t="s">
        <v>394</v>
      </c>
    </row>
    <row r="31" spans="2:10">
      <c r="B31" s="347" t="s">
        <v>8</v>
      </c>
      <c r="C31" s="321"/>
      <c r="D31" s="321"/>
      <c r="E31" s="321"/>
      <c r="F31" s="321"/>
      <c r="G31" s="321"/>
      <c r="H31" s="321"/>
      <c r="I31" s="348" t="s">
        <v>9</v>
      </c>
    </row>
    <row r="32" spans="2:10">
      <c r="B32" s="349" t="s">
        <v>61</v>
      </c>
      <c r="C32" s="349"/>
      <c r="D32" s="349"/>
      <c r="E32" s="349"/>
      <c r="F32" s="349"/>
      <c r="G32" s="349"/>
      <c r="H32" s="349"/>
      <c r="I32" s="349" t="s">
        <v>750</v>
      </c>
    </row>
    <row r="33" spans="2:9">
      <c r="B33" s="347" t="s">
        <v>751</v>
      </c>
      <c r="C33" s="349"/>
      <c r="D33" s="349"/>
      <c r="E33" s="349"/>
      <c r="F33" s="349"/>
      <c r="G33" s="349"/>
      <c r="H33" s="349"/>
      <c r="I33" s="350" t="s">
        <v>752</v>
      </c>
    </row>
    <row r="34" spans="2:9">
      <c r="C34" s="351"/>
      <c r="D34" s="351"/>
      <c r="E34" s="351"/>
      <c r="F34" s="351"/>
      <c r="G34" s="351"/>
      <c r="H34" s="351"/>
    </row>
    <row r="39" spans="2:9">
      <c r="C39" s="352"/>
      <c r="D39" s="352"/>
      <c r="E39" s="352"/>
      <c r="F39" s="353"/>
      <c r="G39" s="353"/>
    </row>
    <row r="40" spans="2:9">
      <c r="E40" s="353"/>
      <c r="F40" s="353"/>
      <c r="G40" s="353"/>
    </row>
  </sheetData>
  <mergeCells count="15">
    <mergeCell ref="I14:I17"/>
    <mergeCell ref="C15:E15"/>
    <mergeCell ref="F15:H15"/>
    <mergeCell ref="B4:C4"/>
    <mergeCell ref="B6:B9"/>
    <mergeCell ref="C6:E6"/>
    <mergeCell ref="F6:H6"/>
    <mergeCell ref="I6:I9"/>
    <mergeCell ref="C7:E7"/>
    <mergeCell ref="F7:H7"/>
    <mergeCell ref="C28:E28"/>
    <mergeCell ref="F28:H28"/>
    <mergeCell ref="B14:B17"/>
    <mergeCell ref="C14:E14"/>
    <mergeCell ref="F14:H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blackAndWhite="1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D4C8-4055-48AF-B334-94169F96FAB9}">
  <sheetPr>
    <tabColor theme="7" tint="0.59999389629810485"/>
  </sheetPr>
  <dimension ref="A2:L41"/>
  <sheetViews>
    <sheetView showGridLines="0" rightToLeft="1" view="pageBreakPreview" zoomScale="55" zoomScaleNormal="80" zoomScaleSheetLayoutView="55" workbookViewId="0">
      <selection activeCell="G37" sqref="G37"/>
    </sheetView>
  </sheetViews>
  <sheetFormatPr defaultColWidth="8.88671875" defaultRowHeight="14.4"/>
  <cols>
    <col min="1" max="1" width="8.88671875" style="143"/>
    <col min="2" max="2" width="20.6640625" style="143" customWidth="1"/>
    <col min="3" max="10" width="12.44140625" style="143" customWidth="1"/>
    <col min="11" max="11" width="17.33203125" style="143" customWidth="1"/>
    <col min="12" max="12" width="10.33203125" style="143" bestFit="1" customWidth="1"/>
    <col min="13" max="16384" width="8.88671875" style="143"/>
  </cols>
  <sheetData>
    <row r="2" spans="1:11">
      <c r="I2" s="373" t="s">
        <v>668</v>
      </c>
      <c r="J2" s="373"/>
      <c r="K2" s="373"/>
    </row>
    <row r="3" spans="1:11">
      <c r="B3" s="8"/>
      <c r="H3" s="1"/>
      <c r="I3" s="363" t="s">
        <v>669</v>
      </c>
      <c r="J3" s="363"/>
      <c r="K3" s="363"/>
    </row>
    <row r="4" spans="1:11">
      <c r="B4" s="287"/>
    </row>
    <row r="5" spans="1:11" ht="15">
      <c r="B5" s="386" t="s">
        <v>769</v>
      </c>
      <c r="C5" s="386"/>
      <c r="D5" s="386"/>
      <c r="E5" s="386"/>
      <c r="F5" s="386"/>
      <c r="G5" s="386"/>
      <c r="H5" s="386"/>
      <c r="I5" s="386"/>
      <c r="J5" s="386"/>
      <c r="K5" s="386"/>
    </row>
    <row r="6" spans="1:11" ht="15">
      <c r="B6" s="381" t="s">
        <v>770</v>
      </c>
      <c r="C6" s="381"/>
      <c r="D6" s="381"/>
      <c r="E6" s="381"/>
      <c r="F6" s="381"/>
      <c r="G6" s="381"/>
      <c r="H6" s="381"/>
      <c r="I6" s="381"/>
      <c r="J6" s="381"/>
      <c r="K6" s="381"/>
    </row>
    <row r="7" spans="1:11">
      <c r="B7" s="95" t="s">
        <v>62</v>
      </c>
      <c r="K7" s="76"/>
    </row>
    <row r="8" spans="1:11" ht="15.45" customHeight="1">
      <c r="A8" s="76"/>
      <c r="B8" s="368" t="s">
        <v>28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</row>
    <row r="9" spans="1:11" ht="16.2" customHeight="1">
      <c r="A9" s="76"/>
      <c r="B9" s="368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1:11" ht="15">
      <c r="A10" s="76"/>
      <c r="B10" s="368" t="s">
        <v>101</v>
      </c>
      <c r="C10" s="274" t="s">
        <v>0</v>
      </c>
      <c r="D10" s="274" t="s">
        <v>1</v>
      </c>
      <c r="E10" s="274" t="s">
        <v>30</v>
      </c>
      <c r="F10" s="274" t="s">
        <v>0</v>
      </c>
      <c r="G10" s="274" t="s">
        <v>1</v>
      </c>
      <c r="H10" s="274" t="s">
        <v>30</v>
      </c>
      <c r="I10" s="274" t="s">
        <v>0</v>
      </c>
      <c r="J10" s="274" t="s">
        <v>1</v>
      </c>
      <c r="K10" s="286" t="s">
        <v>30</v>
      </c>
    </row>
    <row r="11" spans="1:11" ht="25.2" customHeight="1">
      <c r="A11" s="76"/>
      <c r="B11" s="370"/>
      <c r="C11" s="276" t="s">
        <v>20</v>
      </c>
      <c r="D11" s="276" t="s">
        <v>21</v>
      </c>
      <c r="E11" s="276" t="s">
        <v>5</v>
      </c>
      <c r="F11" s="276" t="s">
        <v>20</v>
      </c>
      <c r="G11" s="276" t="s">
        <v>21</v>
      </c>
      <c r="H11" s="276" t="s">
        <v>5</v>
      </c>
      <c r="I11" s="276" t="s">
        <v>20</v>
      </c>
      <c r="J11" s="276" t="s">
        <v>21</v>
      </c>
      <c r="K11" s="284" t="s">
        <v>5</v>
      </c>
    </row>
    <row r="12" spans="1:11" ht="19.2" customHeight="1">
      <c r="A12" s="76"/>
      <c r="B12" s="168" t="s">
        <v>31</v>
      </c>
      <c r="C12" s="168">
        <v>84</v>
      </c>
      <c r="D12" s="168">
        <v>6</v>
      </c>
      <c r="E12" s="168">
        <f t="shared" ref="E12:E23" si="0">SUM(C12:D12)</f>
        <v>90</v>
      </c>
      <c r="F12" s="168">
        <v>0</v>
      </c>
      <c r="G12" s="168">
        <v>1</v>
      </c>
      <c r="H12" s="168">
        <f t="shared" ref="H12:H23" si="1">SUM(F12:G12)</f>
        <v>1</v>
      </c>
      <c r="I12" s="168">
        <f>C12+F12</f>
        <v>84</v>
      </c>
      <c r="J12" s="168">
        <f>D12+G12</f>
        <v>7</v>
      </c>
      <c r="K12" s="279">
        <f t="shared" ref="K12:K23" si="2">SUM(I12:J12)</f>
        <v>91</v>
      </c>
    </row>
    <row r="13" spans="1:11" ht="19.5" customHeight="1">
      <c r="A13" s="76"/>
      <c r="B13" s="177" t="s">
        <v>32</v>
      </c>
      <c r="C13" s="177">
        <v>4153</v>
      </c>
      <c r="D13" s="177">
        <v>607</v>
      </c>
      <c r="E13" s="177">
        <f>SUM(C13:D13)</f>
        <v>4760</v>
      </c>
      <c r="F13" s="177">
        <v>3</v>
      </c>
      <c r="G13" s="177">
        <v>5</v>
      </c>
      <c r="H13" s="177">
        <f>SUM(F13:G13)</f>
        <v>8</v>
      </c>
      <c r="I13" s="177">
        <f t="shared" ref="I13:J23" si="3">C13+F13</f>
        <v>4156</v>
      </c>
      <c r="J13" s="177">
        <f>D13+G13</f>
        <v>612</v>
      </c>
      <c r="K13" s="147">
        <f>SUM(I13:J13)</f>
        <v>4768</v>
      </c>
    </row>
    <row r="14" spans="1:11" ht="19.2" customHeight="1">
      <c r="A14" s="76"/>
      <c r="B14" s="168" t="s">
        <v>33</v>
      </c>
      <c r="C14" s="168">
        <v>46002</v>
      </c>
      <c r="D14" s="168">
        <v>14316</v>
      </c>
      <c r="E14" s="168">
        <f t="shared" si="0"/>
        <v>60318</v>
      </c>
      <c r="F14" s="168">
        <v>24</v>
      </c>
      <c r="G14" s="168">
        <v>215</v>
      </c>
      <c r="H14" s="168">
        <f t="shared" si="1"/>
        <v>239</v>
      </c>
      <c r="I14" s="168">
        <f t="shared" si="3"/>
        <v>46026</v>
      </c>
      <c r="J14" s="168">
        <f t="shared" si="3"/>
        <v>14531</v>
      </c>
      <c r="K14" s="279">
        <f t="shared" si="2"/>
        <v>60557</v>
      </c>
    </row>
    <row r="15" spans="1:11" ht="19.5" customHeight="1">
      <c r="A15" s="76"/>
      <c r="B15" s="177" t="s">
        <v>34</v>
      </c>
      <c r="C15" s="177">
        <v>117121</v>
      </c>
      <c r="D15" s="177">
        <v>60158</v>
      </c>
      <c r="E15" s="177">
        <f t="shared" si="0"/>
        <v>177279</v>
      </c>
      <c r="F15" s="177">
        <v>745</v>
      </c>
      <c r="G15" s="177">
        <v>2367</v>
      </c>
      <c r="H15" s="177">
        <f t="shared" si="1"/>
        <v>3112</v>
      </c>
      <c r="I15" s="177">
        <f t="shared" si="3"/>
        <v>117866</v>
      </c>
      <c r="J15" s="177">
        <f t="shared" si="3"/>
        <v>62525</v>
      </c>
      <c r="K15" s="147">
        <f t="shared" si="2"/>
        <v>180391</v>
      </c>
    </row>
    <row r="16" spans="1:11" ht="19.5" customHeight="1">
      <c r="A16" s="76"/>
      <c r="B16" s="168" t="s">
        <v>35</v>
      </c>
      <c r="C16" s="168">
        <v>159640</v>
      </c>
      <c r="D16" s="168">
        <v>109289</v>
      </c>
      <c r="E16" s="168">
        <f t="shared" si="0"/>
        <v>268929</v>
      </c>
      <c r="F16" s="168">
        <v>2500</v>
      </c>
      <c r="G16" s="168">
        <v>4367</v>
      </c>
      <c r="H16" s="168">
        <f t="shared" si="1"/>
        <v>6867</v>
      </c>
      <c r="I16" s="168">
        <f t="shared" si="3"/>
        <v>162140</v>
      </c>
      <c r="J16" s="168">
        <f t="shared" si="3"/>
        <v>113656</v>
      </c>
      <c r="K16" s="279">
        <f t="shared" si="2"/>
        <v>275796</v>
      </c>
    </row>
    <row r="17" spans="1:12" ht="19.5" customHeight="1">
      <c r="A17" s="76"/>
      <c r="B17" s="177" t="s">
        <v>36</v>
      </c>
      <c r="C17" s="177">
        <v>144751</v>
      </c>
      <c r="D17" s="177">
        <v>143654</v>
      </c>
      <c r="E17" s="177">
        <f t="shared" si="0"/>
        <v>288405</v>
      </c>
      <c r="F17" s="177">
        <v>4265</v>
      </c>
      <c r="G17" s="177">
        <v>4696</v>
      </c>
      <c r="H17" s="177">
        <f t="shared" si="1"/>
        <v>8961</v>
      </c>
      <c r="I17" s="177">
        <f t="shared" si="3"/>
        <v>149016</v>
      </c>
      <c r="J17" s="177">
        <f t="shared" si="3"/>
        <v>148350</v>
      </c>
      <c r="K17" s="147">
        <f t="shared" si="2"/>
        <v>297366</v>
      </c>
    </row>
    <row r="18" spans="1:12" ht="19.5" customHeight="1">
      <c r="A18" s="76"/>
      <c r="B18" s="168" t="s">
        <v>37</v>
      </c>
      <c r="C18" s="168">
        <v>112602</v>
      </c>
      <c r="D18" s="168">
        <v>101364</v>
      </c>
      <c r="E18" s="168">
        <f t="shared" si="0"/>
        <v>213966</v>
      </c>
      <c r="F18" s="168">
        <v>5109</v>
      </c>
      <c r="G18" s="168">
        <v>4069</v>
      </c>
      <c r="H18" s="168">
        <f t="shared" si="1"/>
        <v>9178</v>
      </c>
      <c r="I18" s="168">
        <f t="shared" si="3"/>
        <v>117711</v>
      </c>
      <c r="J18" s="168">
        <f t="shared" si="3"/>
        <v>105433</v>
      </c>
      <c r="K18" s="279">
        <f t="shared" si="2"/>
        <v>223144</v>
      </c>
    </row>
    <row r="19" spans="1:12" ht="19.5" customHeight="1">
      <c r="A19" s="76"/>
      <c r="B19" s="177" t="s">
        <v>38</v>
      </c>
      <c r="C19" s="177">
        <v>84065</v>
      </c>
      <c r="D19" s="177">
        <v>51646</v>
      </c>
      <c r="E19" s="177">
        <f t="shared" si="0"/>
        <v>135711</v>
      </c>
      <c r="F19" s="177">
        <v>4187</v>
      </c>
      <c r="G19" s="177">
        <v>2708</v>
      </c>
      <c r="H19" s="177">
        <f t="shared" si="1"/>
        <v>6895</v>
      </c>
      <c r="I19" s="177">
        <f t="shared" si="3"/>
        <v>88252</v>
      </c>
      <c r="J19" s="177">
        <f t="shared" si="3"/>
        <v>54354</v>
      </c>
      <c r="K19" s="147">
        <f t="shared" si="2"/>
        <v>142606</v>
      </c>
    </row>
    <row r="20" spans="1:12" ht="19.5" customHeight="1">
      <c r="A20" s="76"/>
      <c r="B20" s="168" t="s">
        <v>39</v>
      </c>
      <c r="C20" s="168">
        <v>54099</v>
      </c>
      <c r="D20" s="168">
        <v>20129</v>
      </c>
      <c r="E20" s="168">
        <f t="shared" si="0"/>
        <v>74228</v>
      </c>
      <c r="F20" s="168">
        <v>3141</v>
      </c>
      <c r="G20" s="168">
        <v>1626</v>
      </c>
      <c r="H20" s="168">
        <f t="shared" si="1"/>
        <v>4767</v>
      </c>
      <c r="I20" s="168">
        <f t="shared" si="3"/>
        <v>57240</v>
      </c>
      <c r="J20" s="168">
        <f t="shared" si="3"/>
        <v>21755</v>
      </c>
      <c r="K20" s="279">
        <f t="shared" si="2"/>
        <v>78995</v>
      </c>
    </row>
    <row r="21" spans="1:12" ht="19.5" customHeight="1">
      <c r="A21" s="76"/>
      <c r="B21" s="177" t="s">
        <v>40</v>
      </c>
      <c r="C21" s="177">
        <v>2513</v>
      </c>
      <c r="D21" s="177">
        <v>991</v>
      </c>
      <c r="E21" s="177">
        <f t="shared" si="0"/>
        <v>3504</v>
      </c>
      <c r="F21" s="177">
        <v>2810</v>
      </c>
      <c r="G21" s="177">
        <v>1410</v>
      </c>
      <c r="H21" s="177">
        <f t="shared" si="1"/>
        <v>4220</v>
      </c>
      <c r="I21" s="177">
        <f t="shared" si="3"/>
        <v>5323</v>
      </c>
      <c r="J21" s="177">
        <f t="shared" si="3"/>
        <v>2401</v>
      </c>
      <c r="K21" s="147">
        <f t="shared" si="2"/>
        <v>7724</v>
      </c>
    </row>
    <row r="22" spans="1:12" ht="19.5" customHeight="1">
      <c r="A22" s="76"/>
      <c r="B22" s="168" t="s">
        <v>41</v>
      </c>
      <c r="C22" s="168">
        <v>585</v>
      </c>
      <c r="D22" s="168">
        <v>55</v>
      </c>
      <c r="E22" s="168">
        <f t="shared" si="0"/>
        <v>640</v>
      </c>
      <c r="F22" s="168">
        <v>2507</v>
      </c>
      <c r="G22" s="168">
        <v>990</v>
      </c>
      <c r="H22" s="168">
        <f t="shared" si="1"/>
        <v>3497</v>
      </c>
      <c r="I22" s="168">
        <f t="shared" si="3"/>
        <v>3092</v>
      </c>
      <c r="J22" s="168">
        <f t="shared" si="3"/>
        <v>1045</v>
      </c>
      <c r="K22" s="279">
        <f t="shared" si="2"/>
        <v>4137</v>
      </c>
    </row>
    <row r="23" spans="1:12" ht="19.5" customHeight="1">
      <c r="A23" s="76"/>
      <c r="B23" s="177" t="s">
        <v>518</v>
      </c>
      <c r="C23" s="177">
        <v>64</v>
      </c>
      <c r="D23" s="177">
        <v>5</v>
      </c>
      <c r="E23" s="177">
        <f t="shared" si="0"/>
        <v>69</v>
      </c>
      <c r="F23" s="177">
        <v>180</v>
      </c>
      <c r="G23" s="177">
        <v>155</v>
      </c>
      <c r="H23" s="177">
        <f t="shared" si="1"/>
        <v>335</v>
      </c>
      <c r="I23" s="177">
        <f t="shared" si="3"/>
        <v>244</v>
      </c>
      <c r="J23" s="177">
        <f t="shared" si="3"/>
        <v>160</v>
      </c>
      <c r="K23" s="147">
        <f t="shared" si="2"/>
        <v>404</v>
      </c>
    </row>
    <row r="24" spans="1:12" ht="15">
      <c r="A24" s="76"/>
      <c r="B24" s="277" t="s">
        <v>23</v>
      </c>
      <c r="C24" s="173">
        <f>SUM(C12:C23)</f>
        <v>725679</v>
      </c>
      <c r="D24" s="173">
        <f t="shared" ref="D24:K24" si="4">SUM(D12:D23)</f>
        <v>502220</v>
      </c>
      <c r="E24" s="173">
        <f t="shared" si="4"/>
        <v>1227899</v>
      </c>
      <c r="F24" s="173">
        <f t="shared" si="4"/>
        <v>25471</v>
      </c>
      <c r="G24" s="173">
        <f t="shared" si="4"/>
        <v>22609</v>
      </c>
      <c r="H24" s="173">
        <f t="shared" si="4"/>
        <v>48080</v>
      </c>
      <c r="I24" s="173">
        <f t="shared" si="4"/>
        <v>751150</v>
      </c>
      <c r="J24" s="173">
        <f t="shared" si="4"/>
        <v>524829</v>
      </c>
      <c r="K24" s="173">
        <f t="shared" si="4"/>
        <v>1275979</v>
      </c>
    </row>
    <row r="25" spans="1:12" ht="16.8">
      <c r="A25" s="76"/>
      <c r="B25" s="310" t="s">
        <v>771</v>
      </c>
      <c r="C25" s="294"/>
      <c r="D25" s="294"/>
      <c r="E25" s="294"/>
      <c r="F25" s="294"/>
      <c r="G25" s="294"/>
      <c r="H25" s="294"/>
      <c r="I25" s="294"/>
      <c r="J25" s="294"/>
      <c r="K25" s="311" t="s">
        <v>772</v>
      </c>
    </row>
    <row r="26" spans="1:12" ht="16.8">
      <c r="A26" s="76"/>
      <c r="B26" s="312" t="s">
        <v>773</v>
      </c>
      <c r="C26" s="294"/>
      <c r="D26" s="294"/>
      <c r="E26" s="294"/>
      <c r="F26" s="294"/>
      <c r="G26" s="294"/>
      <c r="H26" s="294"/>
      <c r="I26" s="294"/>
      <c r="J26" s="294"/>
      <c r="K26" s="313" t="s">
        <v>774</v>
      </c>
    </row>
    <row r="27" spans="1:12" ht="16.8">
      <c r="B27" s="303" t="s">
        <v>339</v>
      </c>
      <c r="C27" s="294"/>
      <c r="D27" s="302"/>
      <c r="E27" s="302"/>
      <c r="F27" s="294"/>
      <c r="G27" s="294"/>
      <c r="H27" s="294"/>
      <c r="I27" s="294"/>
      <c r="J27" s="301"/>
      <c r="K27" s="304" t="s">
        <v>340</v>
      </c>
      <c r="L27" s="37"/>
    </row>
    <row r="28" spans="1:12">
      <c r="K28" s="76"/>
    </row>
    <row r="29" spans="1:12">
      <c r="K29" s="76"/>
    </row>
    <row r="30" spans="1:12">
      <c r="K30" s="76"/>
    </row>
    <row r="31" spans="1:12">
      <c r="K31" s="76"/>
    </row>
    <row r="32" spans="1:12">
      <c r="K32" s="76"/>
    </row>
    <row r="37" spans="5:5">
      <c r="E37" s="54"/>
    </row>
    <row r="38" spans="5:5">
      <c r="E38" s="54"/>
    </row>
    <row r="39" spans="5:5">
      <c r="E39" s="54"/>
    </row>
    <row r="40" spans="5:5">
      <c r="E40" s="54"/>
    </row>
    <row r="41" spans="5:5">
      <c r="E41" s="54"/>
    </row>
  </sheetData>
  <sheetProtection algorithmName="SHA-512" hashValue="xHquCIP/W9Fq1/R33FUSLcisK4OtTeilaVurscqEa2e0cxHXA4e85S8UdqA9SZYzWZCB0bsf1vLuhKeOxJKI5g==" saltValue="q3O7g+rhb+VLD8nfwhAguQ==" spinCount="100000" sheet="1" objects="1" scenarios="1"/>
  <mergeCells count="12">
    <mergeCell ref="I9:K9"/>
    <mergeCell ref="B10:B11"/>
    <mergeCell ref="I2:K2"/>
    <mergeCell ref="I3:K3"/>
    <mergeCell ref="B5:K5"/>
    <mergeCell ref="B6:K6"/>
    <mergeCell ref="B8:B9"/>
    <mergeCell ref="C8:E8"/>
    <mergeCell ref="F8:H8"/>
    <mergeCell ref="I8:K8"/>
    <mergeCell ref="C9:E9"/>
    <mergeCell ref="F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B1:M74"/>
  <sheetViews>
    <sheetView showGridLines="0" rightToLeft="1" view="pageBreakPreview" zoomScale="55" zoomScaleNormal="70" zoomScaleSheetLayoutView="55" workbookViewId="0">
      <selection activeCell="F27" sqref="F27"/>
    </sheetView>
  </sheetViews>
  <sheetFormatPr defaultRowHeight="14.4"/>
  <cols>
    <col min="1" max="1" width="9.44140625" customWidth="1"/>
    <col min="2" max="2" width="36.6640625" customWidth="1"/>
    <col min="3" max="3" width="12.33203125" customWidth="1"/>
    <col min="4" max="4" width="14.109375" customWidth="1"/>
    <col min="5" max="5" width="12.5546875" customWidth="1"/>
    <col min="6" max="6" width="13.88671875" customWidth="1"/>
    <col min="7" max="7" width="13.33203125" customWidth="1"/>
    <col min="8" max="8" width="12.6640625" customWidth="1"/>
    <col min="9" max="9" width="13.33203125" customWidth="1"/>
    <col min="10" max="10" width="14.33203125" customWidth="1"/>
    <col min="11" max="11" width="15.33203125" customWidth="1"/>
    <col min="12" max="12" width="47.44140625" customWidth="1"/>
    <col min="13" max="13" width="9.44140625" style="143" customWidth="1"/>
    <col min="19" max="19" width="9" customWidth="1"/>
  </cols>
  <sheetData>
    <row r="1" spans="2:13" s="50" customFormat="1">
      <c r="M1" s="143"/>
    </row>
    <row r="2" spans="2:13" ht="14.4" customHeight="1">
      <c r="K2" s="141"/>
      <c r="L2" s="267" t="s">
        <v>668</v>
      </c>
    </row>
    <row r="3" spans="2:13">
      <c r="B3" s="8"/>
      <c r="I3" s="1"/>
      <c r="K3" s="140"/>
      <c r="L3" s="265" t="s">
        <v>669</v>
      </c>
    </row>
    <row r="4" spans="2:13">
      <c r="B4" s="7"/>
      <c r="C4" s="9"/>
      <c r="D4" s="9"/>
      <c r="E4" s="9"/>
      <c r="F4" s="9"/>
      <c r="G4" s="9"/>
      <c r="H4" s="9"/>
      <c r="I4" s="9"/>
      <c r="J4" s="9"/>
      <c r="K4" s="9"/>
    </row>
    <row r="5" spans="2:13" ht="15">
      <c r="B5" s="380" t="s">
        <v>779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3" ht="15">
      <c r="B6" s="381" t="s">
        <v>780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3">
      <c r="B7" s="10" t="s">
        <v>63</v>
      </c>
      <c r="C7" s="9"/>
      <c r="D7" s="9"/>
      <c r="E7" s="9"/>
      <c r="F7" s="9"/>
      <c r="G7" s="9"/>
      <c r="H7" s="9"/>
      <c r="I7" s="9"/>
      <c r="J7" s="9"/>
      <c r="K7" s="9"/>
    </row>
    <row r="8" spans="2:13" ht="15.75" customHeight="1">
      <c r="B8" s="385" t="s">
        <v>64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65</v>
      </c>
    </row>
    <row r="9" spans="2:13" ht="18.75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  <c r="M9" s="76"/>
    </row>
    <row r="10" spans="2:13" ht="18" customHeight="1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3" ht="18" customHeight="1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  <c r="M11" s="76"/>
    </row>
    <row r="12" spans="2:13" ht="15">
      <c r="B12" s="237" t="s">
        <v>66</v>
      </c>
      <c r="C12" s="145">
        <v>3532</v>
      </c>
      <c r="D12" s="145">
        <v>4665</v>
      </c>
      <c r="E12" s="145">
        <f t="shared" ref="E12:E34" si="0">SUM(C12:D12)</f>
        <v>8197</v>
      </c>
      <c r="F12" s="145">
        <v>0</v>
      </c>
      <c r="G12" s="145">
        <v>0</v>
      </c>
      <c r="H12" s="145">
        <f t="shared" ref="H12:H34" si="1">SUM(F12:G12)</f>
        <v>0</v>
      </c>
      <c r="I12" s="234">
        <f>C12+F12</f>
        <v>3532</v>
      </c>
      <c r="J12" s="234">
        <f>D12+G12</f>
        <v>4665</v>
      </c>
      <c r="K12" s="145">
        <f t="shared" ref="K12:K34" si="2">SUM(I12:J12)</f>
        <v>8197</v>
      </c>
      <c r="L12" s="171" t="s">
        <v>139</v>
      </c>
    </row>
    <row r="13" spans="2:13" ht="15">
      <c r="B13" s="238" t="s">
        <v>67</v>
      </c>
      <c r="C13" s="147">
        <v>8521</v>
      </c>
      <c r="D13" s="147">
        <v>3266</v>
      </c>
      <c r="E13" s="147">
        <f t="shared" si="0"/>
        <v>11787</v>
      </c>
      <c r="F13" s="147">
        <v>34</v>
      </c>
      <c r="G13" s="147">
        <v>3</v>
      </c>
      <c r="H13" s="147">
        <f t="shared" si="1"/>
        <v>37</v>
      </c>
      <c r="I13" s="147">
        <f t="shared" ref="I13:I34" si="3">C13+F13</f>
        <v>8555</v>
      </c>
      <c r="J13" s="147">
        <f t="shared" ref="J13:J34" si="4">D13+G13</f>
        <v>3269</v>
      </c>
      <c r="K13" s="147">
        <f t="shared" si="2"/>
        <v>11824</v>
      </c>
      <c r="L13" s="172" t="s">
        <v>145</v>
      </c>
    </row>
    <row r="14" spans="2:13" ht="15">
      <c r="B14" s="237" t="s">
        <v>68</v>
      </c>
      <c r="C14" s="234">
        <v>34144</v>
      </c>
      <c r="D14" s="234">
        <v>5051</v>
      </c>
      <c r="E14" s="234">
        <f t="shared" si="0"/>
        <v>39195</v>
      </c>
      <c r="F14" s="234">
        <v>8</v>
      </c>
      <c r="G14" s="234">
        <v>0</v>
      </c>
      <c r="H14" s="234">
        <f t="shared" si="1"/>
        <v>8</v>
      </c>
      <c r="I14" s="234">
        <f t="shared" si="3"/>
        <v>34152</v>
      </c>
      <c r="J14" s="234">
        <f t="shared" si="4"/>
        <v>5051</v>
      </c>
      <c r="K14" s="234">
        <f t="shared" si="2"/>
        <v>39203</v>
      </c>
      <c r="L14" s="171" t="s">
        <v>140</v>
      </c>
    </row>
    <row r="15" spans="2:13" s="143" customFormat="1" ht="15">
      <c r="B15" s="238" t="s">
        <v>713</v>
      </c>
      <c r="C15" s="147">
        <v>1619</v>
      </c>
      <c r="D15" s="147">
        <v>43</v>
      </c>
      <c r="E15" s="147">
        <f t="shared" si="0"/>
        <v>1662</v>
      </c>
      <c r="F15" s="147">
        <v>1</v>
      </c>
      <c r="G15" s="147">
        <v>0</v>
      </c>
      <c r="H15" s="147">
        <f t="shared" si="1"/>
        <v>1</v>
      </c>
      <c r="I15" s="147">
        <f t="shared" si="3"/>
        <v>1620</v>
      </c>
      <c r="J15" s="147">
        <f t="shared" si="4"/>
        <v>43</v>
      </c>
      <c r="K15" s="147">
        <f t="shared" si="2"/>
        <v>1663</v>
      </c>
      <c r="L15" s="172" t="s">
        <v>730</v>
      </c>
    </row>
    <row r="16" spans="2:13" ht="15">
      <c r="B16" s="237" t="s">
        <v>714</v>
      </c>
      <c r="C16" s="234">
        <v>38005</v>
      </c>
      <c r="D16" s="234">
        <v>3984</v>
      </c>
      <c r="E16" s="234">
        <f t="shared" si="0"/>
        <v>41989</v>
      </c>
      <c r="F16" s="234">
        <v>3</v>
      </c>
      <c r="G16" s="234">
        <v>0</v>
      </c>
      <c r="H16" s="234">
        <f t="shared" si="1"/>
        <v>3</v>
      </c>
      <c r="I16" s="234">
        <f t="shared" si="3"/>
        <v>38008</v>
      </c>
      <c r="J16" s="234">
        <f t="shared" si="4"/>
        <v>3984</v>
      </c>
      <c r="K16" s="234">
        <f t="shared" si="2"/>
        <v>41992</v>
      </c>
      <c r="L16" s="171" t="s">
        <v>141</v>
      </c>
    </row>
    <row r="17" spans="2:12" s="143" customFormat="1" ht="15">
      <c r="B17" s="238" t="s">
        <v>715</v>
      </c>
      <c r="C17" s="147">
        <v>1</v>
      </c>
      <c r="D17" s="147">
        <v>0</v>
      </c>
      <c r="E17" s="147">
        <f t="shared" si="0"/>
        <v>1</v>
      </c>
      <c r="F17" s="147">
        <v>0</v>
      </c>
      <c r="G17" s="147">
        <v>0</v>
      </c>
      <c r="H17" s="147">
        <f t="shared" si="1"/>
        <v>0</v>
      </c>
      <c r="I17" s="147">
        <f t="shared" si="3"/>
        <v>1</v>
      </c>
      <c r="J17" s="147">
        <f t="shared" si="4"/>
        <v>0</v>
      </c>
      <c r="K17" s="147">
        <f t="shared" si="2"/>
        <v>1</v>
      </c>
      <c r="L17" s="239" t="s">
        <v>731</v>
      </c>
    </row>
    <row r="18" spans="2:12" s="143" customFormat="1" ht="15">
      <c r="B18" s="237" t="s">
        <v>716</v>
      </c>
      <c r="C18" s="234">
        <v>28314</v>
      </c>
      <c r="D18" s="234">
        <v>33508</v>
      </c>
      <c r="E18" s="234">
        <f t="shared" si="0"/>
        <v>61822</v>
      </c>
      <c r="F18" s="234">
        <v>310</v>
      </c>
      <c r="G18" s="234">
        <v>2219</v>
      </c>
      <c r="H18" s="234">
        <f t="shared" si="1"/>
        <v>2529</v>
      </c>
      <c r="I18" s="234">
        <f t="shared" si="3"/>
        <v>28624</v>
      </c>
      <c r="J18" s="234">
        <f t="shared" si="4"/>
        <v>35727</v>
      </c>
      <c r="K18" s="234">
        <f t="shared" si="2"/>
        <v>64351</v>
      </c>
      <c r="L18" s="171" t="s">
        <v>732</v>
      </c>
    </row>
    <row r="19" spans="2:12" s="143" customFormat="1" ht="15">
      <c r="B19" s="238" t="s">
        <v>717</v>
      </c>
      <c r="C19" s="147">
        <v>14757</v>
      </c>
      <c r="D19" s="147">
        <v>7</v>
      </c>
      <c r="E19" s="147">
        <f t="shared" si="0"/>
        <v>14764</v>
      </c>
      <c r="F19" s="147">
        <v>0</v>
      </c>
      <c r="G19" s="147">
        <v>0</v>
      </c>
      <c r="H19" s="147">
        <f t="shared" si="1"/>
        <v>0</v>
      </c>
      <c r="I19" s="147">
        <f t="shared" si="3"/>
        <v>14757</v>
      </c>
      <c r="J19" s="147">
        <f t="shared" si="4"/>
        <v>7</v>
      </c>
      <c r="K19" s="147">
        <f t="shared" si="2"/>
        <v>14764</v>
      </c>
      <c r="L19" s="172" t="s">
        <v>733</v>
      </c>
    </row>
    <row r="20" spans="2:12" ht="15">
      <c r="B20" s="237" t="s">
        <v>69</v>
      </c>
      <c r="C20" s="234">
        <v>109759</v>
      </c>
      <c r="D20" s="234">
        <v>19321</v>
      </c>
      <c r="E20" s="234">
        <f t="shared" si="0"/>
        <v>129080</v>
      </c>
      <c r="F20" s="234">
        <v>12</v>
      </c>
      <c r="G20" s="234">
        <v>1</v>
      </c>
      <c r="H20" s="234">
        <f t="shared" si="1"/>
        <v>13</v>
      </c>
      <c r="I20" s="234">
        <f t="shared" si="3"/>
        <v>109771</v>
      </c>
      <c r="J20" s="234">
        <f t="shared" si="4"/>
        <v>19322</v>
      </c>
      <c r="K20" s="234">
        <f t="shared" si="2"/>
        <v>129093</v>
      </c>
      <c r="L20" s="171" t="s">
        <v>146</v>
      </c>
    </row>
    <row r="21" spans="2:12" ht="15">
      <c r="B21" s="238" t="s">
        <v>718</v>
      </c>
      <c r="C21" s="147">
        <v>77838</v>
      </c>
      <c r="D21" s="147">
        <v>82009</v>
      </c>
      <c r="E21" s="147">
        <f t="shared" si="0"/>
        <v>159847</v>
      </c>
      <c r="F21" s="147">
        <v>249</v>
      </c>
      <c r="G21" s="147">
        <v>3759</v>
      </c>
      <c r="H21" s="147">
        <f t="shared" si="1"/>
        <v>4008</v>
      </c>
      <c r="I21" s="147">
        <f t="shared" si="3"/>
        <v>78087</v>
      </c>
      <c r="J21" s="147">
        <f t="shared" si="4"/>
        <v>85768</v>
      </c>
      <c r="K21" s="147">
        <f t="shared" si="2"/>
        <v>163855</v>
      </c>
      <c r="L21" s="172" t="s">
        <v>734</v>
      </c>
    </row>
    <row r="22" spans="2:12" s="143" customFormat="1" ht="15">
      <c r="B22" s="237" t="s">
        <v>719</v>
      </c>
      <c r="C22" s="234">
        <v>1</v>
      </c>
      <c r="D22" s="234">
        <v>0</v>
      </c>
      <c r="E22" s="234">
        <f t="shared" si="0"/>
        <v>1</v>
      </c>
      <c r="F22" s="234">
        <v>0</v>
      </c>
      <c r="G22" s="234">
        <v>0</v>
      </c>
      <c r="H22" s="234">
        <f t="shared" si="1"/>
        <v>0</v>
      </c>
      <c r="I22" s="234">
        <f t="shared" si="3"/>
        <v>1</v>
      </c>
      <c r="J22" s="234">
        <f t="shared" si="4"/>
        <v>0</v>
      </c>
      <c r="K22" s="234">
        <f t="shared" si="2"/>
        <v>1</v>
      </c>
      <c r="L22" s="171" t="s">
        <v>735</v>
      </c>
    </row>
    <row r="23" spans="2:12" s="143" customFormat="1" ht="15">
      <c r="B23" s="238" t="s">
        <v>720</v>
      </c>
      <c r="C23" s="147">
        <v>2</v>
      </c>
      <c r="D23" s="147">
        <v>1</v>
      </c>
      <c r="E23" s="147">
        <f t="shared" si="0"/>
        <v>3</v>
      </c>
      <c r="F23" s="147">
        <v>0</v>
      </c>
      <c r="G23" s="147">
        <v>0</v>
      </c>
      <c r="H23" s="147">
        <f t="shared" si="1"/>
        <v>0</v>
      </c>
      <c r="I23" s="147">
        <f t="shared" si="3"/>
        <v>2</v>
      </c>
      <c r="J23" s="147">
        <f t="shared" si="4"/>
        <v>1</v>
      </c>
      <c r="K23" s="147">
        <f t="shared" si="2"/>
        <v>3</v>
      </c>
      <c r="L23" s="172" t="s">
        <v>736</v>
      </c>
    </row>
    <row r="24" spans="2:12" s="143" customFormat="1" ht="30">
      <c r="B24" s="237" t="s">
        <v>721</v>
      </c>
      <c r="C24" s="234">
        <v>2</v>
      </c>
      <c r="D24" s="234">
        <v>0</v>
      </c>
      <c r="E24" s="234">
        <f t="shared" si="0"/>
        <v>2</v>
      </c>
      <c r="F24" s="234">
        <v>0</v>
      </c>
      <c r="G24" s="234">
        <v>0</v>
      </c>
      <c r="H24" s="234">
        <f t="shared" si="1"/>
        <v>0</v>
      </c>
      <c r="I24" s="234">
        <f t="shared" si="3"/>
        <v>2</v>
      </c>
      <c r="J24" s="234">
        <f t="shared" si="4"/>
        <v>0</v>
      </c>
      <c r="K24" s="234">
        <f t="shared" si="2"/>
        <v>2</v>
      </c>
      <c r="L24" s="171" t="s">
        <v>737</v>
      </c>
    </row>
    <row r="25" spans="2:12" s="143" customFormat="1" ht="15">
      <c r="B25" s="238" t="s">
        <v>722</v>
      </c>
      <c r="C25" s="147">
        <v>1</v>
      </c>
      <c r="D25" s="147">
        <v>0</v>
      </c>
      <c r="E25" s="147">
        <f t="shared" si="0"/>
        <v>1</v>
      </c>
      <c r="F25" s="147">
        <v>0</v>
      </c>
      <c r="G25" s="147">
        <v>0</v>
      </c>
      <c r="H25" s="147">
        <f t="shared" si="1"/>
        <v>0</v>
      </c>
      <c r="I25" s="147">
        <f t="shared" si="3"/>
        <v>1</v>
      </c>
      <c r="J25" s="147">
        <f t="shared" si="4"/>
        <v>0</v>
      </c>
      <c r="K25" s="147">
        <f t="shared" si="2"/>
        <v>1</v>
      </c>
      <c r="L25" s="172" t="s">
        <v>738</v>
      </c>
    </row>
    <row r="26" spans="2:12" ht="15">
      <c r="B26" s="237" t="s">
        <v>723</v>
      </c>
      <c r="C26" s="234">
        <v>328496</v>
      </c>
      <c r="D26" s="234">
        <v>314290</v>
      </c>
      <c r="E26" s="234">
        <f t="shared" si="0"/>
        <v>642786</v>
      </c>
      <c r="F26" s="234">
        <v>7713</v>
      </c>
      <c r="G26" s="234">
        <v>9901</v>
      </c>
      <c r="H26" s="234">
        <f t="shared" si="1"/>
        <v>17614</v>
      </c>
      <c r="I26" s="234">
        <f t="shared" si="3"/>
        <v>336209</v>
      </c>
      <c r="J26" s="234">
        <f t="shared" si="4"/>
        <v>324191</v>
      </c>
      <c r="K26" s="234">
        <f t="shared" si="2"/>
        <v>660400</v>
      </c>
      <c r="L26" s="171" t="s">
        <v>142</v>
      </c>
    </row>
    <row r="27" spans="2:12" s="143" customFormat="1" ht="15">
      <c r="B27" s="238" t="s">
        <v>724</v>
      </c>
      <c r="C27" s="147">
        <v>29463</v>
      </c>
      <c r="D27" s="147">
        <v>7566</v>
      </c>
      <c r="E27" s="147">
        <f t="shared" si="0"/>
        <v>37029</v>
      </c>
      <c r="F27" s="147">
        <v>984</v>
      </c>
      <c r="G27" s="147">
        <v>274</v>
      </c>
      <c r="H27" s="147">
        <f t="shared" si="1"/>
        <v>1258</v>
      </c>
      <c r="I27" s="147">
        <f t="shared" si="3"/>
        <v>30447</v>
      </c>
      <c r="J27" s="147">
        <f t="shared" si="4"/>
        <v>7840</v>
      </c>
      <c r="K27" s="147">
        <f t="shared" si="2"/>
        <v>38287</v>
      </c>
      <c r="L27" s="172" t="s">
        <v>739</v>
      </c>
    </row>
    <row r="28" spans="2:12" s="143" customFormat="1" ht="15">
      <c r="B28" s="237" t="s">
        <v>725</v>
      </c>
      <c r="C28" s="234">
        <v>3</v>
      </c>
      <c r="D28" s="234">
        <v>1</v>
      </c>
      <c r="E28" s="234">
        <f t="shared" si="0"/>
        <v>4</v>
      </c>
      <c r="F28" s="234">
        <v>0</v>
      </c>
      <c r="G28" s="234">
        <v>0</v>
      </c>
      <c r="H28" s="234">
        <f t="shared" si="1"/>
        <v>0</v>
      </c>
      <c r="I28" s="234">
        <f t="shared" si="3"/>
        <v>3</v>
      </c>
      <c r="J28" s="234">
        <f t="shared" si="4"/>
        <v>1</v>
      </c>
      <c r="K28" s="234">
        <f t="shared" si="2"/>
        <v>4</v>
      </c>
      <c r="L28" s="171" t="s">
        <v>740</v>
      </c>
    </row>
    <row r="29" spans="2:12" s="143" customFormat="1" ht="15">
      <c r="B29" s="238" t="s">
        <v>726</v>
      </c>
      <c r="C29" s="147">
        <v>1</v>
      </c>
      <c r="D29" s="147">
        <v>0</v>
      </c>
      <c r="E29" s="147">
        <f t="shared" si="0"/>
        <v>1</v>
      </c>
      <c r="F29" s="147">
        <v>0</v>
      </c>
      <c r="G29" s="147">
        <v>0</v>
      </c>
      <c r="H29" s="147">
        <f t="shared" si="1"/>
        <v>0</v>
      </c>
      <c r="I29" s="147">
        <f t="shared" si="3"/>
        <v>1</v>
      </c>
      <c r="J29" s="147">
        <f t="shared" si="4"/>
        <v>0</v>
      </c>
      <c r="K29" s="147">
        <f t="shared" si="2"/>
        <v>1</v>
      </c>
      <c r="L29" s="172" t="s">
        <v>741</v>
      </c>
    </row>
    <row r="30" spans="2:12" s="143" customFormat="1" ht="15">
      <c r="B30" s="237" t="s">
        <v>727</v>
      </c>
      <c r="C30" s="234">
        <v>2</v>
      </c>
      <c r="D30" s="234">
        <v>1</v>
      </c>
      <c r="E30" s="234">
        <f t="shared" si="0"/>
        <v>3</v>
      </c>
      <c r="F30" s="234">
        <v>0</v>
      </c>
      <c r="G30" s="234">
        <v>0</v>
      </c>
      <c r="H30" s="234">
        <f t="shared" si="1"/>
        <v>0</v>
      </c>
      <c r="I30" s="234">
        <f t="shared" si="3"/>
        <v>2</v>
      </c>
      <c r="J30" s="234">
        <f t="shared" si="4"/>
        <v>1</v>
      </c>
      <c r="K30" s="234">
        <f t="shared" si="2"/>
        <v>3</v>
      </c>
      <c r="L30" s="171" t="s">
        <v>533</v>
      </c>
    </row>
    <row r="31" spans="2:12" ht="15">
      <c r="B31" s="238" t="s">
        <v>70</v>
      </c>
      <c r="C31" s="147">
        <v>30434</v>
      </c>
      <c r="D31" s="147">
        <v>19256</v>
      </c>
      <c r="E31" s="147">
        <f t="shared" si="0"/>
        <v>49690</v>
      </c>
      <c r="F31" s="147">
        <v>5364</v>
      </c>
      <c r="G31" s="147">
        <v>2024</v>
      </c>
      <c r="H31" s="147">
        <f t="shared" si="1"/>
        <v>7388</v>
      </c>
      <c r="I31" s="147">
        <f t="shared" si="3"/>
        <v>35798</v>
      </c>
      <c r="J31" s="147">
        <f t="shared" si="4"/>
        <v>21280</v>
      </c>
      <c r="K31" s="147">
        <f t="shared" si="2"/>
        <v>57078</v>
      </c>
      <c r="L31" s="172" t="s">
        <v>729</v>
      </c>
    </row>
    <row r="32" spans="2:12" s="143" customFormat="1" ht="15">
      <c r="B32" s="237" t="s">
        <v>728</v>
      </c>
      <c r="C32" s="234">
        <v>134</v>
      </c>
      <c r="D32" s="234">
        <v>16</v>
      </c>
      <c r="E32" s="234">
        <f t="shared" si="0"/>
        <v>150</v>
      </c>
      <c r="F32" s="234">
        <v>46</v>
      </c>
      <c r="G32" s="234">
        <v>16</v>
      </c>
      <c r="H32" s="234">
        <f t="shared" si="1"/>
        <v>62</v>
      </c>
      <c r="I32" s="234">
        <f t="shared" si="3"/>
        <v>180</v>
      </c>
      <c r="J32" s="234">
        <f t="shared" si="4"/>
        <v>32</v>
      </c>
      <c r="K32" s="234">
        <f t="shared" si="2"/>
        <v>212</v>
      </c>
      <c r="L32" s="171" t="s">
        <v>742</v>
      </c>
    </row>
    <row r="33" spans="2:12" ht="15">
      <c r="B33" s="238" t="s">
        <v>71</v>
      </c>
      <c r="C33" s="147">
        <v>13129</v>
      </c>
      <c r="D33" s="147">
        <v>7031</v>
      </c>
      <c r="E33" s="147">
        <f t="shared" si="0"/>
        <v>20160</v>
      </c>
      <c r="F33" s="147">
        <v>10148</v>
      </c>
      <c r="G33" s="147">
        <v>4138</v>
      </c>
      <c r="H33" s="147">
        <f t="shared" si="1"/>
        <v>14286</v>
      </c>
      <c r="I33" s="147">
        <f t="shared" si="3"/>
        <v>23277</v>
      </c>
      <c r="J33" s="147">
        <f t="shared" si="4"/>
        <v>11169</v>
      </c>
      <c r="K33" s="147">
        <f t="shared" si="2"/>
        <v>34446</v>
      </c>
      <c r="L33" s="172" t="s">
        <v>144</v>
      </c>
    </row>
    <row r="34" spans="2:12" ht="15">
      <c r="B34" s="237" t="s">
        <v>72</v>
      </c>
      <c r="C34" s="234">
        <v>7521</v>
      </c>
      <c r="D34" s="234">
        <v>2204</v>
      </c>
      <c r="E34" s="234">
        <f t="shared" si="0"/>
        <v>9725</v>
      </c>
      <c r="F34" s="234">
        <v>599</v>
      </c>
      <c r="G34" s="234">
        <v>274</v>
      </c>
      <c r="H34" s="234">
        <f t="shared" si="1"/>
        <v>873</v>
      </c>
      <c r="I34" s="234">
        <f t="shared" si="3"/>
        <v>8120</v>
      </c>
      <c r="J34" s="234">
        <f t="shared" si="4"/>
        <v>2478</v>
      </c>
      <c r="K34" s="234">
        <f t="shared" si="2"/>
        <v>10598</v>
      </c>
      <c r="L34" s="171" t="s">
        <v>175</v>
      </c>
    </row>
    <row r="35" spans="2:12" ht="15">
      <c r="B35" s="203" t="s">
        <v>384</v>
      </c>
      <c r="C35" s="176">
        <f t="shared" ref="C35:K35" si="5">SUM(C12:C34)</f>
        <v>725679</v>
      </c>
      <c r="D35" s="176">
        <f t="shared" si="5"/>
        <v>502220</v>
      </c>
      <c r="E35" s="176">
        <f t="shared" si="5"/>
        <v>1227899</v>
      </c>
      <c r="F35" s="176">
        <f t="shared" si="5"/>
        <v>25471</v>
      </c>
      <c r="G35" s="176">
        <f t="shared" si="5"/>
        <v>22609</v>
      </c>
      <c r="H35" s="176">
        <f t="shared" si="5"/>
        <v>48080</v>
      </c>
      <c r="I35" s="176">
        <f t="shared" si="5"/>
        <v>751150</v>
      </c>
      <c r="J35" s="176">
        <f t="shared" si="5"/>
        <v>524829</v>
      </c>
      <c r="K35" s="176">
        <f t="shared" si="5"/>
        <v>1275979</v>
      </c>
      <c r="L35" s="266" t="s">
        <v>5</v>
      </c>
    </row>
    <row r="36" spans="2:12" ht="16.8">
      <c r="B36" s="248" t="s">
        <v>775</v>
      </c>
      <c r="C36" s="167"/>
      <c r="D36" s="167"/>
      <c r="E36" s="167"/>
      <c r="F36" s="167"/>
      <c r="G36" s="167"/>
      <c r="H36" s="167"/>
      <c r="I36" s="167"/>
      <c r="J36" s="167"/>
      <c r="K36" s="273"/>
      <c r="L36" s="167" t="s">
        <v>776</v>
      </c>
    </row>
    <row r="37" spans="2:12" ht="16.8">
      <c r="B37" s="97" t="s">
        <v>777</v>
      </c>
      <c r="C37" s="98"/>
      <c r="D37" s="98"/>
      <c r="E37" s="98"/>
      <c r="F37" s="98"/>
      <c r="G37" s="98"/>
      <c r="H37" s="98"/>
      <c r="I37" s="98"/>
      <c r="J37" s="98"/>
      <c r="K37" s="98"/>
      <c r="L37" s="98" t="s">
        <v>778</v>
      </c>
    </row>
    <row r="38" spans="2:12" ht="16.8">
      <c r="B38" s="97" t="s">
        <v>339</v>
      </c>
      <c r="C38" s="98"/>
      <c r="D38" s="166"/>
      <c r="E38" s="166"/>
      <c r="F38" s="98"/>
      <c r="G38" s="98"/>
      <c r="H38" s="98"/>
      <c r="I38" s="98"/>
      <c r="J38" s="165"/>
      <c r="K38" s="98"/>
      <c r="L38" s="201" t="s">
        <v>340</v>
      </c>
    </row>
    <row r="39" spans="2:12" ht="18" customHeight="1"/>
    <row r="74" ht="19.5" customHeight="1"/>
  </sheetData>
  <sheetProtection algorithmName="SHA-512" hashValue="T6b53g5k59TtjGCgBe9TdDMmH/2AXuDt1zU6vtJTp1lyGW9nu8vDxmm+ucERTmRkFIKGl1VyYsIlKeRC3Bgxhw==" saltValue="6ZgxiAGgPDyTpFtL1+KFOA==" spinCount="100000" sheet="1" objects="1" scenarios="1"/>
  <mergeCells count="10">
    <mergeCell ref="B5:L5"/>
    <mergeCell ref="B6:L6"/>
    <mergeCell ref="L8:L11"/>
    <mergeCell ref="B8:B11"/>
    <mergeCell ref="C8:E8"/>
    <mergeCell ref="F8:H8"/>
    <mergeCell ref="I8:K8"/>
    <mergeCell ref="C9:E9"/>
    <mergeCell ref="F9:H9"/>
    <mergeCell ref="I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r:id="rId1"/>
  <headerFooter>
    <oddFooter>&amp;Lstats.gov.sa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2:M30"/>
  <sheetViews>
    <sheetView showGridLines="0" rightToLeft="1" view="pageBreakPreview" zoomScale="50" zoomScaleNormal="70" zoomScaleSheetLayoutView="50" workbookViewId="0">
      <selection activeCell="L16" sqref="L16"/>
    </sheetView>
  </sheetViews>
  <sheetFormatPr defaultRowHeight="14.4"/>
  <cols>
    <col min="2" max="2" width="18.33203125" customWidth="1"/>
    <col min="3" max="4" width="13.109375" bestFit="1" customWidth="1"/>
    <col min="5" max="5" width="15.88671875" bestFit="1" customWidth="1"/>
    <col min="6" max="7" width="11.33203125" bestFit="1" customWidth="1"/>
    <col min="8" max="8" width="13.88671875" customWidth="1"/>
    <col min="9" max="10" width="13.109375" bestFit="1" customWidth="1"/>
    <col min="11" max="11" width="15.88671875" bestFit="1" customWidth="1"/>
    <col min="12" max="12" width="18.6640625" customWidth="1"/>
    <col min="13" max="13" width="8.6640625" customWidth="1"/>
  </cols>
  <sheetData>
    <row r="2" spans="2:12">
      <c r="I2" s="46"/>
      <c r="J2" s="373" t="s">
        <v>668</v>
      </c>
      <c r="K2" s="373"/>
      <c r="L2" s="373"/>
    </row>
    <row r="3" spans="2:12">
      <c r="B3" s="8"/>
      <c r="I3" s="47"/>
      <c r="J3" s="363" t="s">
        <v>669</v>
      </c>
      <c r="K3" s="363"/>
      <c r="L3" s="363"/>
    </row>
    <row r="4" spans="2:12" s="50" customFormat="1">
      <c r="B4" s="8"/>
      <c r="I4" s="47"/>
      <c r="J4" s="93"/>
      <c r="K4" s="93"/>
      <c r="L4" s="93"/>
    </row>
    <row r="5" spans="2:12" ht="15">
      <c r="B5" s="386" t="s">
        <v>781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</row>
    <row r="6" spans="2:12" ht="15">
      <c r="B6" s="383" t="s">
        <v>782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12" ht="19.5" customHeight="1">
      <c r="B7" s="95" t="s">
        <v>75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5.75" customHeight="1">
      <c r="B8" s="385" t="s">
        <v>44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122</v>
      </c>
    </row>
    <row r="9" spans="2:12" ht="21.75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2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2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2" ht="15">
      <c r="B12" s="125" t="s">
        <v>45</v>
      </c>
      <c r="C12" s="145">
        <v>280043</v>
      </c>
      <c r="D12" s="145">
        <v>174655</v>
      </c>
      <c r="E12" s="145">
        <f t="shared" ref="E12:E25" si="0">SUM(C12:D12)</f>
        <v>454698</v>
      </c>
      <c r="F12" s="145">
        <v>5334</v>
      </c>
      <c r="G12" s="145">
        <v>4117</v>
      </c>
      <c r="H12" s="145">
        <f t="shared" ref="H12:H25" si="1">SUM(F12:G12)</f>
        <v>9451</v>
      </c>
      <c r="I12" s="145">
        <f>C12+F12</f>
        <v>285377</v>
      </c>
      <c r="J12" s="145">
        <f t="shared" ref="J12" si="2">D12+G12</f>
        <v>178772</v>
      </c>
      <c r="K12" s="145">
        <f t="shared" ref="K12:K25" si="3">SUM(I12:J12)</f>
        <v>464149</v>
      </c>
      <c r="L12" s="130" t="s">
        <v>123</v>
      </c>
    </row>
    <row r="13" spans="2:12" ht="15">
      <c r="B13" s="131" t="s">
        <v>46</v>
      </c>
      <c r="C13" s="147">
        <v>112724</v>
      </c>
      <c r="D13" s="147">
        <v>77277</v>
      </c>
      <c r="E13" s="147">
        <f t="shared" si="0"/>
        <v>190001</v>
      </c>
      <c r="F13" s="147">
        <v>3636</v>
      </c>
      <c r="G13" s="147">
        <v>3129</v>
      </c>
      <c r="H13" s="147">
        <f t="shared" si="1"/>
        <v>6765</v>
      </c>
      <c r="I13" s="147">
        <f t="shared" ref="I13:I25" si="4">C13+F13</f>
        <v>116360</v>
      </c>
      <c r="J13" s="147">
        <f t="shared" ref="J13:J25" si="5">D13+G13</f>
        <v>80406</v>
      </c>
      <c r="K13" s="147">
        <f t="shared" si="3"/>
        <v>196766</v>
      </c>
      <c r="L13" s="132" t="s">
        <v>124</v>
      </c>
    </row>
    <row r="14" spans="2:12" ht="15">
      <c r="B14" s="125" t="s">
        <v>47</v>
      </c>
      <c r="C14" s="145">
        <v>40915</v>
      </c>
      <c r="D14" s="145">
        <v>29568</v>
      </c>
      <c r="E14" s="145">
        <f t="shared" si="0"/>
        <v>70483</v>
      </c>
      <c r="F14" s="145">
        <v>1702</v>
      </c>
      <c r="G14" s="145">
        <v>1929</v>
      </c>
      <c r="H14" s="145">
        <f t="shared" si="1"/>
        <v>3631</v>
      </c>
      <c r="I14" s="145">
        <f t="shared" si="4"/>
        <v>42617</v>
      </c>
      <c r="J14" s="145">
        <f t="shared" si="5"/>
        <v>31497</v>
      </c>
      <c r="K14" s="145">
        <f t="shared" si="3"/>
        <v>74114</v>
      </c>
      <c r="L14" s="130" t="s">
        <v>125</v>
      </c>
    </row>
    <row r="15" spans="2:12" ht="15">
      <c r="B15" s="131" t="s">
        <v>48</v>
      </c>
      <c r="C15" s="147">
        <v>35361</v>
      </c>
      <c r="D15" s="147">
        <v>27328</v>
      </c>
      <c r="E15" s="147">
        <f t="shared" si="0"/>
        <v>62689</v>
      </c>
      <c r="F15" s="147">
        <v>1755</v>
      </c>
      <c r="G15" s="147">
        <v>1922</v>
      </c>
      <c r="H15" s="147">
        <f t="shared" si="1"/>
        <v>3677</v>
      </c>
      <c r="I15" s="147">
        <f t="shared" si="4"/>
        <v>37116</v>
      </c>
      <c r="J15" s="147">
        <f t="shared" si="5"/>
        <v>29250</v>
      </c>
      <c r="K15" s="147">
        <f t="shared" si="3"/>
        <v>66366</v>
      </c>
      <c r="L15" s="132" t="s">
        <v>126</v>
      </c>
    </row>
    <row r="16" spans="2:12" ht="15">
      <c r="B16" s="125" t="s">
        <v>49</v>
      </c>
      <c r="C16" s="145">
        <v>72582</v>
      </c>
      <c r="D16" s="145">
        <v>50598</v>
      </c>
      <c r="E16" s="145">
        <f t="shared" si="0"/>
        <v>123180</v>
      </c>
      <c r="F16" s="145">
        <v>3700</v>
      </c>
      <c r="G16" s="145">
        <v>2688</v>
      </c>
      <c r="H16" s="145">
        <f t="shared" si="1"/>
        <v>6388</v>
      </c>
      <c r="I16" s="145">
        <f t="shared" si="4"/>
        <v>76282</v>
      </c>
      <c r="J16" s="145">
        <f t="shared" si="5"/>
        <v>53286</v>
      </c>
      <c r="K16" s="145">
        <f t="shared" si="3"/>
        <v>129568</v>
      </c>
      <c r="L16" s="130" t="s">
        <v>127</v>
      </c>
    </row>
    <row r="17" spans="2:13" ht="15">
      <c r="B17" s="131" t="s">
        <v>50</v>
      </c>
      <c r="C17" s="147">
        <v>50872</v>
      </c>
      <c r="D17" s="147">
        <v>46617</v>
      </c>
      <c r="E17" s="147">
        <f t="shared" si="0"/>
        <v>97489</v>
      </c>
      <c r="F17" s="147">
        <v>2382</v>
      </c>
      <c r="G17" s="147">
        <v>2499</v>
      </c>
      <c r="H17" s="147">
        <f t="shared" si="1"/>
        <v>4881</v>
      </c>
      <c r="I17" s="147">
        <f t="shared" si="4"/>
        <v>53254</v>
      </c>
      <c r="J17" s="147">
        <f t="shared" si="5"/>
        <v>49116</v>
      </c>
      <c r="K17" s="147">
        <f t="shared" si="3"/>
        <v>102370</v>
      </c>
      <c r="L17" s="132" t="s">
        <v>128</v>
      </c>
    </row>
    <row r="18" spans="2:13" ht="15">
      <c r="B18" s="125" t="s">
        <v>51</v>
      </c>
      <c r="C18" s="145">
        <v>21033</v>
      </c>
      <c r="D18" s="145">
        <v>15213</v>
      </c>
      <c r="E18" s="145">
        <f t="shared" si="0"/>
        <v>36246</v>
      </c>
      <c r="F18" s="145">
        <v>1011</v>
      </c>
      <c r="G18" s="145">
        <v>729</v>
      </c>
      <c r="H18" s="145">
        <f t="shared" si="1"/>
        <v>1740</v>
      </c>
      <c r="I18" s="145">
        <f t="shared" si="4"/>
        <v>22044</v>
      </c>
      <c r="J18" s="145">
        <f t="shared" si="5"/>
        <v>15942</v>
      </c>
      <c r="K18" s="145">
        <f t="shared" si="3"/>
        <v>37986</v>
      </c>
      <c r="L18" s="130" t="s">
        <v>129</v>
      </c>
    </row>
    <row r="19" spans="2:13" ht="15">
      <c r="B19" s="131" t="s">
        <v>52</v>
      </c>
      <c r="C19" s="147">
        <v>18805</v>
      </c>
      <c r="D19" s="147">
        <v>14421</v>
      </c>
      <c r="E19" s="147">
        <f t="shared" si="0"/>
        <v>33226</v>
      </c>
      <c r="F19" s="147">
        <v>645</v>
      </c>
      <c r="G19" s="147">
        <v>638</v>
      </c>
      <c r="H19" s="147">
        <f t="shared" si="1"/>
        <v>1283</v>
      </c>
      <c r="I19" s="147">
        <f t="shared" si="4"/>
        <v>19450</v>
      </c>
      <c r="J19" s="147">
        <f t="shared" si="5"/>
        <v>15059</v>
      </c>
      <c r="K19" s="147">
        <f t="shared" si="3"/>
        <v>34509</v>
      </c>
      <c r="L19" s="132" t="s">
        <v>130</v>
      </c>
    </row>
    <row r="20" spans="2:13" ht="15">
      <c r="B20" s="125" t="s">
        <v>53</v>
      </c>
      <c r="C20" s="145">
        <v>11526</v>
      </c>
      <c r="D20" s="145">
        <v>7245</v>
      </c>
      <c r="E20" s="145">
        <f t="shared" si="0"/>
        <v>18771</v>
      </c>
      <c r="F20" s="145">
        <v>1118</v>
      </c>
      <c r="G20" s="145">
        <v>873</v>
      </c>
      <c r="H20" s="145">
        <f t="shared" si="1"/>
        <v>1991</v>
      </c>
      <c r="I20" s="145">
        <f t="shared" si="4"/>
        <v>12644</v>
      </c>
      <c r="J20" s="145">
        <f t="shared" si="5"/>
        <v>8118</v>
      </c>
      <c r="K20" s="145">
        <f t="shared" si="3"/>
        <v>20762</v>
      </c>
      <c r="L20" s="130" t="s">
        <v>131</v>
      </c>
    </row>
    <row r="21" spans="2:13" ht="15">
      <c r="B21" s="131" t="s">
        <v>54</v>
      </c>
      <c r="C21" s="147">
        <v>29955</v>
      </c>
      <c r="D21" s="147">
        <v>24825</v>
      </c>
      <c r="E21" s="147">
        <f t="shared" si="0"/>
        <v>54780</v>
      </c>
      <c r="F21" s="147">
        <v>1427</v>
      </c>
      <c r="G21" s="147">
        <v>1222</v>
      </c>
      <c r="H21" s="147">
        <f t="shared" si="1"/>
        <v>2649</v>
      </c>
      <c r="I21" s="147">
        <f t="shared" si="4"/>
        <v>31382</v>
      </c>
      <c r="J21" s="147">
        <f t="shared" si="5"/>
        <v>26047</v>
      </c>
      <c r="K21" s="147">
        <f t="shared" si="3"/>
        <v>57429</v>
      </c>
      <c r="L21" s="132" t="s">
        <v>132</v>
      </c>
    </row>
    <row r="22" spans="2:13" ht="15">
      <c r="B22" s="125" t="s">
        <v>55</v>
      </c>
      <c r="C22" s="145">
        <v>18911</v>
      </c>
      <c r="D22" s="145">
        <v>11359</v>
      </c>
      <c r="E22" s="145">
        <f t="shared" si="0"/>
        <v>30270</v>
      </c>
      <c r="F22" s="145">
        <v>998</v>
      </c>
      <c r="G22" s="145">
        <v>1305</v>
      </c>
      <c r="H22" s="145">
        <f t="shared" si="1"/>
        <v>2303</v>
      </c>
      <c r="I22" s="145">
        <f t="shared" si="4"/>
        <v>19909</v>
      </c>
      <c r="J22" s="145">
        <f t="shared" si="5"/>
        <v>12664</v>
      </c>
      <c r="K22" s="145">
        <f t="shared" si="3"/>
        <v>32573</v>
      </c>
      <c r="L22" s="130" t="s">
        <v>133</v>
      </c>
    </row>
    <row r="23" spans="2:13" ht="15">
      <c r="B23" s="131" t="s">
        <v>56</v>
      </c>
      <c r="C23" s="147">
        <v>13590</v>
      </c>
      <c r="D23" s="147">
        <v>11594</v>
      </c>
      <c r="E23" s="147">
        <f t="shared" si="0"/>
        <v>25184</v>
      </c>
      <c r="F23" s="147">
        <v>750</v>
      </c>
      <c r="G23" s="147">
        <v>890</v>
      </c>
      <c r="H23" s="147">
        <f t="shared" si="1"/>
        <v>1640</v>
      </c>
      <c r="I23" s="147">
        <f t="shared" si="4"/>
        <v>14340</v>
      </c>
      <c r="J23" s="147">
        <f t="shared" si="5"/>
        <v>12484</v>
      </c>
      <c r="K23" s="147">
        <f t="shared" si="3"/>
        <v>26824</v>
      </c>
      <c r="L23" s="132" t="s">
        <v>134</v>
      </c>
    </row>
    <row r="24" spans="2:13" ht="15">
      <c r="B24" s="125" t="s">
        <v>57</v>
      </c>
      <c r="C24" s="145">
        <v>18016</v>
      </c>
      <c r="D24" s="145">
        <v>10910</v>
      </c>
      <c r="E24" s="145">
        <f t="shared" si="0"/>
        <v>28926</v>
      </c>
      <c r="F24" s="145">
        <v>939</v>
      </c>
      <c r="G24" s="145">
        <v>661</v>
      </c>
      <c r="H24" s="145">
        <f t="shared" si="1"/>
        <v>1600</v>
      </c>
      <c r="I24" s="145">
        <f t="shared" si="4"/>
        <v>18955</v>
      </c>
      <c r="J24" s="145">
        <f t="shared" si="5"/>
        <v>11571</v>
      </c>
      <c r="K24" s="145">
        <f t="shared" si="3"/>
        <v>30526</v>
      </c>
      <c r="L24" s="130" t="s">
        <v>135</v>
      </c>
    </row>
    <row r="25" spans="2:13" ht="15">
      <c r="B25" s="131" t="s">
        <v>58</v>
      </c>
      <c r="C25" s="147">
        <v>1346</v>
      </c>
      <c r="D25" s="147">
        <v>610</v>
      </c>
      <c r="E25" s="147">
        <f t="shared" si="0"/>
        <v>1956</v>
      </c>
      <c r="F25" s="147">
        <v>74</v>
      </c>
      <c r="G25" s="147">
        <v>7</v>
      </c>
      <c r="H25" s="147">
        <f t="shared" si="1"/>
        <v>81</v>
      </c>
      <c r="I25" s="147">
        <f t="shared" si="4"/>
        <v>1420</v>
      </c>
      <c r="J25" s="147">
        <f t="shared" si="5"/>
        <v>617</v>
      </c>
      <c r="K25" s="147">
        <f t="shared" si="3"/>
        <v>2037</v>
      </c>
      <c r="L25" s="132" t="s">
        <v>136</v>
      </c>
    </row>
    <row r="26" spans="2:13" ht="15">
      <c r="B26" s="192" t="s">
        <v>138</v>
      </c>
      <c r="C26" s="173">
        <f t="shared" ref="C26:K26" si="6">SUM(C12:C25)</f>
        <v>725679</v>
      </c>
      <c r="D26" s="173">
        <f t="shared" si="6"/>
        <v>502220</v>
      </c>
      <c r="E26" s="173">
        <f t="shared" si="6"/>
        <v>1227899</v>
      </c>
      <c r="F26" s="173">
        <f t="shared" si="6"/>
        <v>25471</v>
      </c>
      <c r="G26" s="173">
        <f t="shared" si="6"/>
        <v>22609</v>
      </c>
      <c r="H26" s="173">
        <f t="shared" si="6"/>
        <v>48080</v>
      </c>
      <c r="I26" s="173">
        <f t="shared" si="6"/>
        <v>751150</v>
      </c>
      <c r="J26" s="173">
        <f t="shared" si="6"/>
        <v>524829</v>
      </c>
      <c r="K26" s="152">
        <f t="shared" si="6"/>
        <v>1275979</v>
      </c>
      <c r="L26" s="268" t="s">
        <v>5</v>
      </c>
    </row>
    <row r="27" spans="2:13" ht="16.8">
      <c r="B27" s="248" t="s">
        <v>783</v>
      </c>
      <c r="C27" s="250"/>
      <c r="D27" s="98"/>
      <c r="E27" s="98"/>
      <c r="F27" s="98"/>
      <c r="G27" s="98"/>
      <c r="H27" s="98"/>
      <c r="I27" s="98"/>
      <c r="J27" s="98"/>
      <c r="K27" s="254"/>
      <c r="L27" s="254" t="s">
        <v>784</v>
      </c>
    </row>
    <row r="28" spans="2:13" ht="16.8">
      <c r="B28" s="241" t="s">
        <v>747</v>
      </c>
      <c r="C28" s="241"/>
      <c r="D28" s="236"/>
      <c r="E28" s="236"/>
      <c r="F28" s="236"/>
      <c r="G28" s="236"/>
      <c r="H28" s="236"/>
      <c r="I28" s="236"/>
      <c r="J28" s="236"/>
      <c r="K28" s="387" t="s">
        <v>746</v>
      </c>
      <c r="L28" s="387"/>
      <c r="M28" s="46"/>
    </row>
    <row r="29" spans="2:13" ht="16.8">
      <c r="B29" s="243" t="s">
        <v>339</v>
      </c>
      <c r="C29" s="244"/>
      <c r="D29" s="244"/>
      <c r="E29" s="244"/>
      <c r="F29" s="244"/>
      <c r="G29" s="244"/>
      <c r="H29" s="244"/>
      <c r="I29" s="244"/>
      <c r="J29" s="244"/>
      <c r="K29" s="244"/>
      <c r="L29" s="242" t="s">
        <v>340</v>
      </c>
      <c r="M29" s="46"/>
    </row>
    <row r="30" spans="2:13">
      <c r="B30" s="46"/>
      <c r="C30" s="245"/>
      <c r="D30" s="245"/>
      <c r="E30" s="245"/>
      <c r="F30" s="245"/>
      <c r="G30" s="245"/>
      <c r="H30" s="245"/>
      <c r="I30" s="245"/>
      <c r="J30" s="245"/>
      <c r="K30" s="245"/>
      <c r="L30" s="46"/>
      <c r="M30" s="46"/>
    </row>
  </sheetData>
  <sheetProtection algorithmName="SHA-512" hashValue="J9TVYj8FvF5wPjWsmHkWp9JfonnLPkJgKDLOOvXC2TXTwZ66kDouovZBS32LK7P00IRWMzvsy8q/YHHzIgcrPA==" saltValue="3UuykjXRk6PsBBaxxuxcrQ==" spinCount="100000" sheet="1" objects="1" scenarios="1"/>
  <mergeCells count="13">
    <mergeCell ref="K28:L28"/>
    <mergeCell ref="L8:L11"/>
    <mergeCell ref="J3:L3"/>
    <mergeCell ref="J2:L2"/>
    <mergeCell ref="B8:B11"/>
    <mergeCell ref="B6:L6"/>
    <mergeCell ref="B5:L5"/>
    <mergeCell ref="C8:E8"/>
    <mergeCell ref="F8:H8"/>
    <mergeCell ref="I8:K8"/>
    <mergeCell ref="C9:E9"/>
    <mergeCell ref="F9:H9"/>
    <mergeCell ref="I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r:id="rId1"/>
  <headerFooter>
    <oddFooter>&amp;Lstats.gov.sa&amp;R&amp;P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2:N19"/>
  <sheetViews>
    <sheetView showGridLines="0" rightToLeft="1" view="pageBreakPreview" zoomScale="70" zoomScaleNormal="40" zoomScaleSheetLayoutView="70" workbookViewId="0">
      <selection activeCell="E14" sqref="E14"/>
    </sheetView>
  </sheetViews>
  <sheetFormatPr defaultRowHeight="14.4"/>
  <cols>
    <col min="1" max="1" width="9" style="50"/>
    <col min="2" max="2" width="30" customWidth="1"/>
    <col min="3" max="3" width="12.44140625" customWidth="1"/>
    <col min="4" max="4" width="10.88671875" customWidth="1"/>
    <col min="5" max="5" width="13.5546875" customWidth="1"/>
    <col min="6" max="6" width="12" customWidth="1"/>
    <col min="7" max="7" width="12.33203125" customWidth="1"/>
    <col min="8" max="9" width="12.6640625" customWidth="1"/>
    <col min="10" max="10" width="10.88671875" customWidth="1"/>
    <col min="11" max="11" width="15.5546875" customWidth="1"/>
  </cols>
  <sheetData>
    <row r="2" spans="1:14">
      <c r="I2" s="373" t="s">
        <v>668</v>
      </c>
      <c r="J2" s="373"/>
      <c r="K2" s="373"/>
    </row>
    <row r="3" spans="1:14">
      <c r="B3" s="1"/>
      <c r="C3" s="1"/>
      <c r="D3" s="1"/>
      <c r="E3" s="1"/>
      <c r="F3" s="1"/>
      <c r="G3" s="1"/>
      <c r="H3" s="1"/>
      <c r="I3" s="363" t="s">
        <v>669</v>
      </c>
      <c r="J3" s="363"/>
      <c r="K3" s="363"/>
      <c r="L3" s="24"/>
      <c r="M3" s="24"/>
      <c r="N3" s="24"/>
    </row>
    <row r="4" spans="1:14">
      <c r="B4" s="1"/>
      <c r="C4" s="1"/>
      <c r="D4" s="1"/>
      <c r="E4" s="1"/>
      <c r="F4" s="1"/>
      <c r="G4" s="1"/>
      <c r="H4" s="1"/>
      <c r="I4" s="1"/>
      <c r="J4" s="24"/>
      <c r="K4" s="1"/>
    </row>
    <row r="5" spans="1:14">
      <c r="B5" s="1"/>
      <c r="C5" s="1"/>
      <c r="D5" s="1"/>
      <c r="E5" s="1"/>
      <c r="F5" s="1"/>
      <c r="G5" s="1"/>
      <c r="H5" s="1"/>
      <c r="I5" s="1"/>
      <c r="J5" s="24"/>
      <c r="K5" s="1"/>
    </row>
    <row r="6" spans="1:14" ht="15">
      <c r="B6" s="380" t="s">
        <v>298</v>
      </c>
      <c r="C6" s="380"/>
      <c r="D6" s="380"/>
      <c r="E6" s="380"/>
      <c r="F6" s="380"/>
      <c r="G6" s="380"/>
      <c r="H6" s="380"/>
      <c r="I6" s="380"/>
      <c r="J6" s="380"/>
      <c r="K6" s="380"/>
    </row>
    <row r="7" spans="1:14" ht="15.6">
      <c r="B7" s="388" t="s">
        <v>520</v>
      </c>
      <c r="C7" s="388"/>
      <c r="D7" s="388"/>
      <c r="E7" s="388"/>
      <c r="F7" s="388"/>
      <c r="G7" s="388"/>
      <c r="H7" s="388"/>
      <c r="I7" s="388"/>
      <c r="J7" s="388"/>
      <c r="K7" s="388"/>
    </row>
    <row r="8" spans="1:14">
      <c r="B8" s="95" t="s">
        <v>79</v>
      </c>
      <c r="C8" s="19"/>
      <c r="D8" s="19"/>
      <c r="E8" s="19"/>
      <c r="F8" s="19"/>
      <c r="G8" s="19"/>
      <c r="H8" s="19"/>
      <c r="I8" s="19"/>
      <c r="J8" s="19"/>
      <c r="K8" s="19"/>
    </row>
    <row r="9" spans="1:14" ht="15">
      <c r="B9" s="368" t="s">
        <v>297</v>
      </c>
      <c r="C9" s="368" t="s">
        <v>11</v>
      </c>
      <c r="D9" s="368"/>
      <c r="E9" s="368"/>
      <c r="F9" s="368" t="s">
        <v>12</v>
      </c>
      <c r="G9" s="368"/>
      <c r="H9" s="368"/>
      <c r="I9" s="368" t="s">
        <v>13</v>
      </c>
      <c r="J9" s="368"/>
      <c r="K9" s="369"/>
    </row>
    <row r="10" spans="1:14" ht="15">
      <c r="B10" s="368"/>
      <c r="C10" s="370" t="s">
        <v>14</v>
      </c>
      <c r="D10" s="370"/>
      <c r="E10" s="370"/>
      <c r="F10" s="370" t="s">
        <v>15</v>
      </c>
      <c r="G10" s="370"/>
      <c r="H10" s="370"/>
      <c r="I10" s="370" t="s">
        <v>5</v>
      </c>
      <c r="J10" s="370"/>
      <c r="K10" s="371"/>
    </row>
    <row r="11" spans="1:14" ht="15">
      <c r="B11" s="368" t="s">
        <v>296</v>
      </c>
      <c r="C11" s="203" t="s">
        <v>17</v>
      </c>
      <c r="D11" s="203" t="s">
        <v>18</v>
      </c>
      <c r="E11" s="203" t="s">
        <v>19</v>
      </c>
      <c r="F11" s="203" t="s">
        <v>17</v>
      </c>
      <c r="G11" s="203" t="s">
        <v>18</v>
      </c>
      <c r="H11" s="203" t="s">
        <v>19</v>
      </c>
      <c r="I11" s="203" t="s">
        <v>17</v>
      </c>
      <c r="J11" s="203" t="s">
        <v>18</v>
      </c>
      <c r="K11" s="204" t="s">
        <v>19</v>
      </c>
    </row>
    <row r="12" spans="1:14" ht="15">
      <c r="B12" s="370"/>
      <c r="C12" s="194" t="s">
        <v>20</v>
      </c>
      <c r="D12" s="194" t="s">
        <v>21</v>
      </c>
      <c r="E12" s="194" t="s">
        <v>5</v>
      </c>
      <c r="F12" s="194" t="s">
        <v>20</v>
      </c>
      <c r="G12" s="194" t="s">
        <v>21</v>
      </c>
      <c r="H12" s="194" t="s">
        <v>5</v>
      </c>
      <c r="I12" s="194" t="s">
        <v>20</v>
      </c>
      <c r="J12" s="194" t="s">
        <v>21</v>
      </c>
      <c r="K12" s="195" t="s">
        <v>5</v>
      </c>
    </row>
    <row r="13" spans="1:14" ht="30">
      <c r="B13" s="184" t="s">
        <v>510</v>
      </c>
      <c r="C13" s="168">
        <v>195257</v>
      </c>
      <c r="D13" s="168">
        <v>63117</v>
      </c>
      <c r="E13" s="168">
        <f t="shared" ref="E13:E14" si="0">SUM(C13:D13)</f>
        <v>258374</v>
      </c>
      <c r="F13" s="168">
        <v>38448</v>
      </c>
      <c r="G13" s="168">
        <v>15687</v>
      </c>
      <c r="H13" s="168">
        <f t="shared" ref="H13:H14" si="1">SUM(F13:G13)</f>
        <v>54135</v>
      </c>
      <c r="I13" s="168">
        <f>C13+F13</f>
        <v>233705</v>
      </c>
      <c r="J13" s="168">
        <f>D13+G13</f>
        <v>78804</v>
      </c>
      <c r="K13" s="145">
        <f t="shared" ref="K13:K14" si="2">SUM(I13:J13)</f>
        <v>312509</v>
      </c>
      <c r="L13" s="143"/>
    </row>
    <row r="14" spans="1:14" ht="30">
      <c r="B14" s="183" t="s">
        <v>315</v>
      </c>
      <c r="C14" s="177">
        <v>1145617</v>
      </c>
      <c r="D14" s="177">
        <v>571533</v>
      </c>
      <c r="E14" s="177">
        <f t="shared" si="0"/>
        <v>1717150</v>
      </c>
      <c r="F14" s="177">
        <v>6430513</v>
      </c>
      <c r="G14" s="177">
        <v>240731</v>
      </c>
      <c r="H14" s="177">
        <f t="shared" si="1"/>
        <v>6671244</v>
      </c>
      <c r="I14" s="177">
        <f>C14+F14</f>
        <v>7576130</v>
      </c>
      <c r="J14" s="177">
        <f>D14+G14</f>
        <v>812264</v>
      </c>
      <c r="K14" s="147">
        <f t="shared" si="2"/>
        <v>8388394</v>
      </c>
    </row>
    <row r="15" spans="1:14" ht="24" customHeight="1">
      <c r="A15" s="76"/>
      <c r="B15" s="191" t="s">
        <v>509</v>
      </c>
      <c r="C15" s="176">
        <f t="shared" ref="C15:K15" si="3">SUM(C13:C14)</f>
        <v>1340874</v>
      </c>
      <c r="D15" s="176">
        <f t="shared" si="3"/>
        <v>634650</v>
      </c>
      <c r="E15" s="176">
        <f t="shared" si="3"/>
        <v>1975524</v>
      </c>
      <c r="F15" s="176">
        <f t="shared" si="3"/>
        <v>6468961</v>
      </c>
      <c r="G15" s="176">
        <f t="shared" si="3"/>
        <v>256418</v>
      </c>
      <c r="H15" s="176">
        <f t="shared" si="3"/>
        <v>6725379</v>
      </c>
      <c r="I15" s="176">
        <f t="shared" si="3"/>
        <v>7809835</v>
      </c>
      <c r="J15" s="176">
        <f t="shared" si="3"/>
        <v>891068</v>
      </c>
      <c r="K15" s="222">
        <f t="shared" si="3"/>
        <v>8700903</v>
      </c>
      <c r="L15" s="76"/>
    </row>
    <row r="16" spans="1:14" ht="16.8">
      <c r="B16" s="188" t="s">
        <v>708</v>
      </c>
      <c r="C16" s="98"/>
      <c r="D16" s="98"/>
      <c r="E16" s="166"/>
      <c r="F16" s="98"/>
      <c r="G16" s="98"/>
      <c r="H16" s="166"/>
      <c r="I16" s="98"/>
      <c r="J16" s="98"/>
      <c r="K16" s="98" t="s">
        <v>27</v>
      </c>
    </row>
    <row r="17" spans="2:11" ht="16.8">
      <c r="B17" s="97" t="s">
        <v>339</v>
      </c>
      <c r="C17" s="98"/>
      <c r="D17" s="166"/>
      <c r="E17" s="166"/>
      <c r="F17" s="98"/>
      <c r="G17" s="98"/>
      <c r="H17" s="98"/>
      <c r="I17" s="98"/>
      <c r="J17" s="165"/>
      <c r="K17" s="201" t="s">
        <v>340</v>
      </c>
    </row>
    <row r="18" spans="2:11">
      <c r="C18" s="22"/>
      <c r="D18" s="22"/>
      <c r="E18" s="22"/>
      <c r="F18" s="22"/>
      <c r="G18" s="22"/>
      <c r="H18" s="22"/>
      <c r="I18" s="22"/>
      <c r="J18" s="22"/>
      <c r="K18" s="22"/>
    </row>
    <row r="19" spans="2:11">
      <c r="C19" s="22"/>
      <c r="D19" s="22"/>
      <c r="E19" s="22"/>
      <c r="F19" s="22"/>
      <c r="G19" s="22"/>
      <c r="H19" s="22"/>
      <c r="I19" s="22"/>
      <c r="J19" s="22"/>
      <c r="K19" s="22"/>
    </row>
  </sheetData>
  <sheetProtection algorithmName="SHA-512" hashValue="QdsaBZZZvN/9Lkvonp+AFLTDDfYes4JOm/OTcN24cOT1v5d4p+KiU+9o8xKF5BAnUNcWlbG2rp+zQUwqVnDrgg==" saltValue="AyjBLCDTwTE0CWaPm+g6hw==" spinCount="100000" sheet="1" objects="1" scenarios="1"/>
  <mergeCells count="12">
    <mergeCell ref="I2:K2"/>
    <mergeCell ref="I3:K3"/>
    <mergeCell ref="B11:B12"/>
    <mergeCell ref="B6:K6"/>
    <mergeCell ref="B7:K7"/>
    <mergeCell ref="B9:B10"/>
    <mergeCell ref="C9:E9"/>
    <mergeCell ref="F9:H9"/>
    <mergeCell ref="I9:K9"/>
    <mergeCell ref="C10:E10"/>
    <mergeCell ref="F10:H10"/>
    <mergeCell ref="I10:K10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B1:L28"/>
  <sheetViews>
    <sheetView showGridLines="0" rightToLeft="1" view="pageBreakPreview" zoomScale="71" zoomScaleNormal="85" zoomScaleSheetLayoutView="80" workbookViewId="0">
      <selection activeCell="B23" sqref="B23"/>
    </sheetView>
  </sheetViews>
  <sheetFormatPr defaultRowHeight="14.4"/>
  <cols>
    <col min="2" max="2" width="20.33203125" customWidth="1"/>
    <col min="3" max="3" width="11.33203125" bestFit="1" customWidth="1"/>
    <col min="4" max="4" width="9.44140625" bestFit="1" customWidth="1"/>
    <col min="5" max="5" width="11.33203125" bestFit="1" customWidth="1"/>
    <col min="6" max="6" width="11.6640625" bestFit="1" customWidth="1"/>
    <col min="7" max="7" width="9.44140625" bestFit="1" customWidth="1"/>
    <col min="8" max="8" width="11.33203125" bestFit="1" customWidth="1"/>
    <col min="9" max="9" width="13.6640625" customWidth="1"/>
    <col min="10" max="10" width="13.33203125" bestFit="1" customWidth="1"/>
    <col min="11" max="11" width="14" customWidth="1"/>
  </cols>
  <sheetData>
    <row r="1" spans="2:12" s="50" customFormat="1"/>
    <row r="2" spans="2:12">
      <c r="I2" s="373" t="s">
        <v>668</v>
      </c>
      <c r="J2" s="373"/>
      <c r="K2" s="373"/>
    </row>
    <row r="3" spans="2:12">
      <c r="B3" s="8"/>
      <c r="I3" s="363" t="s">
        <v>669</v>
      </c>
      <c r="J3" s="363"/>
      <c r="K3" s="363"/>
    </row>
    <row r="4" spans="2:12">
      <c r="B4" s="12"/>
    </row>
    <row r="5" spans="2:12" ht="15">
      <c r="B5" s="389" t="s">
        <v>77</v>
      </c>
      <c r="C5" s="389"/>
      <c r="D5" s="389"/>
      <c r="E5" s="389"/>
      <c r="F5" s="389"/>
      <c r="G5" s="389"/>
      <c r="H5" s="389"/>
      <c r="I5" s="389"/>
      <c r="J5" s="389"/>
      <c r="K5" s="389"/>
    </row>
    <row r="6" spans="2:12" ht="15">
      <c r="B6" s="389" t="s">
        <v>78</v>
      </c>
      <c r="C6" s="389"/>
      <c r="D6" s="389"/>
      <c r="E6" s="389"/>
      <c r="F6" s="389"/>
      <c r="G6" s="389"/>
      <c r="H6" s="389"/>
      <c r="I6" s="389"/>
      <c r="J6" s="389"/>
      <c r="K6" s="389"/>
    </row>
    <row r="7" spans="2:12">
      <c r="B7" s="390" t="s">
        <v>82</v>
      </c>
      <c r="C7" s="390"/>
    </row>
    <row r="8" spans="2:12" ht="15">
      <c r="B8" s="376" t="s">
        <v>28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</row>
    <row r="9" spans="2:12" ht="15">
      <c r="B9" s="376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2:12" ht="15">
      <c r="B10" s="376" t="s">
        <v>101</v>
      </c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</row>
    <row r="11" spans="2:12" ht="15">
      <c r="B11" s="366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2:12" ht="24" customHeight="1">
      <c r="B12" s="168" t="s">
        <v>31</v>
      </c>
      <c r="C12" s="168">
        <v>38762</v>
      </c>
      <c r="D12" s="168">
        <v>11477</v>
      </c>
      <c r="E12" s="168">
        <f t="shared" ref="E12:E22" si="0">SUM(C12:D12)</f>
        <v>50239</v>
      </c>
      <c r="F12" s="168">
        <v>1281</v>
      </c>
      <c r="G12" s="168">
        <v>153</v>
      </c>
      <c r="H12" s="168">
        <f t="shared" ref="H12:H22" si="1">SUM(F12:G12)</f>
        <v>1434</v>
      </c>
      <c r="I12" s="168">
        <f>C12+F12</f>
        <v>40043</v>
      </c>
      <c r="J12" s="168">
        <f>D12+G12</f>
        <v>11630</v>
      </c>
      <c r="K12" s="145">
        <f t="shared" ref="K12:K22" si="2">SUM(I12:J12)</f>
        <v>51673</v>
      </c>
      <c r="L12" s="54"/>
    </row>
    <row r="13" spans="2:12" ht="24" customHeight="1">
      <c r="B13" s="177" t="s">
        <v>32</v>
      </c>
      <c r="C13" s="177">
        <v>224680</v>
      </c>
      <c r="D13" s="177">
        <v>76010</v>
      </c>
      <c r="E13" s="177">
        <f t="shared" si="0"/>
        <v>300690</v>
      </c>
      <c r="F13" s="177">
        <v>269354</v>
      </c>
      <c r="G13" s="177">
        <v>10006</v>
      </c>
      <c r="H13" s="177">
        <f t="shared" si="1"/>
        <v>279360</v>
      </c>
      <c r="I13" s="177">
        <f t="shared" ref="I13:I22" si="3">C13+F13</f>
        <v>494034</v>
      </c>
      <c r="J13" s="177">
        <f t="shared" ref="J13:J22" si="4">D13+G13</f>
        <v>86016</v>
      </c>
      <c r="K13" s="147">
        <f t="shared" si="2"/>
        <v>580050</v>
      </c>
      <c r="L13" s="54"/>
    </row>
    <row r="14" spans="2:12" ht="24" customHeight="1">
      <c r="B14" s="168" t="s">
        <v>33</v>
      </c>
      <c r="C14" s="168">
        <v>307523</v>
      </c>
      <c r="D14" s="168">
        <v>157880</v>
      </c>
      <c r="E14" s="168">
        <f t="shared" si="0"/>
        <v>465403</v>
      </c>
      <c r="F14" s="168">
        <v>945203</v>
      </c>
      <c r="G14" s="168">
        <v>42120</v>
      </c>
      <c r="H14" s="168">
        <f t="shared" si="1"/>
        <v>987323</v>
      </c>
      <c r="I14" s="168">
        <f t="shared" si="3"/>
        <v>1252726</v>
      </c>
      <c r="J14" s="168">
        <f t="shared" si="4"/>
        <v>200000</v>
      </c>
      <c r="K14" s="145">
        <f t="shared" si="2"/>
        <v>1452726</v>
      </c>
      <c r="L14" s="54"/>
    </row>
    <row r="15" spans="2:12" ht="24" customHeight="1">
      <c r="B15" s="177" t="s">
        <v>34</v>
      </c>
      <c r="C15" s="177">
        <v>258024</v>
      </c>
      <c r="D15" s="177">
        <v>136994</v>
      </c>
      <c r="E15" s="177">
        <f t="shared" si="0"/>
        <v>395018</v>
      </c>
      <c r="F15" s="177">
        <v>1297163</v>
      </c>
      <c r="G15" s="177">
        <v>60897</v>
      </c>
      <c r="H15" s="177">
        <f t="shared" si="1"/>
        <v>1358060</v>
      </c>
      <c r="I15" s="177">
        <f t="shared" si="3"/>
        <v>1555187</v>
      </c>
      <c r="J15" s="177">
        <f t="shared" si="4"/>
        <v>197891</v>
      </c>
      <c r="K15" s="147">
        <f t="shared" si="2"/>
        <v>1753078</v>
      </c>
      <c r="L15" s="54"/>
    </row>
    <row r="16" spans="2:12" ht="24" customHeight="1">
      <c r="B16" s="168" t="s">
        <v>35</v>
      </c>
      <c r="C16" s="168">
        <v>188208</v>
      </c>
      <c r="D16" s="168">
        <v>96611</v>
      </c>
      <c r="E16" s="168">
        <f t="shared" si="0"/>
        <v>284819</v>
      </c>
      <c r="F16" s="168">
        <v>1198490</v>
      </c>
      <c r="G16" s="168">
        <v>54845</v>
      </c>
      <c r="H16" s="168">
        <f t="shared" si="1"/>
        <v>1253335</v>
      </c>
      <c r="I16" s="168">
        <f t="shared" si="3"/>
        <v>1386698</v>
      </c>
      <c r="J16" s="168">
        <f t="shared" si="4"/>
        <v>151456</v>
      </c>
      <c r="K16" s="145">
        <f t="shared" si="2"/>
        <v>1538154</v>
      </c>
      <c r="L16" s="54"/>
    </row>
    <row r="17" spans="2:12" ht="24" customHeight="1">
      <c r="B17" s="177" t="s">
        <v>36</v>
      </c>
      <c r="C17" s="177">
        <v>121958</v>
      </c>
      <c r="D17" s="177">
        <v>58644</v>
      </c>
      <c r="E17" s="177">
        <f t="shared" si="0"/>
        <v>180602</v>
      </c>
      <c r="F17" s="177">
        <v>956169</v>
      </c>
      <c r="G17" s="177">
        <v>39359</v>
      </c>
      <c r="H17" s="177">
        <f t="shared" si="1"/>
        <v>995528</v>
      </c>
      <c r="I17" s="177">
        <f t="shared" si="3"/>
        <v>1078127</v>
      </c>
      <c r="J17" s="177">
        <f t="shared" si="4"/>
        <v>98003</v>
      </c>
      <c r="K17" s="147">
        <f t="shared" si="2"/>
        <v>1176130</v>
      </c>
      <c r="L17" s="54"/>
    </row>
    <row r="18" spans="2:12" ht="24" customHeight="1">
      <c r="B18" s="168" t="s">
        <v>37</v>
      </c>
      <c r="C18" s="168">
        <v>73702</v>
      </c>
      <c r="D18" s="168">
        <v>37299</v>
      </c>
      <c r="E18" s="168">
        <f t="shared" si="0"/>
        <v>111001</v>
      </c>
      <c r="F18" s="168">
        <v>665175</v>
      </c>
      <c r="G18" s="168">
        <v>22579</v>
      </c>
      <c r="H18" s="168">
        <f t="shared" si="1"/>
        <v>687754</v>
      </c>
      <c r="I18" s="168">
        <f t="shared" si="3"/>
        <v>738877</v>
      </c>
      <c r="J18" s="168">
        <f t="shared" si="4"/>
        <v>59878</v>
      </c>
      <c r="K18" s="145">
        <f t="shared" si="2"/>
        <v>798755</v>
      </c>
      <c r="L18" s="54"/>
    </row>
    <row r="19" spans="2:12" ht="24" customHeight="1">
      <c r="B19" s="177" t="s">
        <v>38</v>
      </c>
      <c r="C19" s="177">
        <v>57231</v>
      </c>
      <c r="D19" s="177">
        <v>28735</v>
      </c>
      <c r="E19" s="177">
        <f t="shared" si="0"/>
        <v>85966</v>
      </c>
      <c r="F19" s="177">
        <v>513783</v>
      </c>
      <c r="G19" s="177">
        <v>12860</v>
      </c>
      <c r="H19" s="177">
        <f t="shared" si="1"/>
        <v>526643</v>
      </c>
      <c r="I19" s="177">
        <f t="shared" si="3"/>
        <v>571014</v>
      </c>
      <c r="J19" s="177">
        <f t="shared" si="4"/>
        <v>41595</v>
      </c>
      <c r="K19" s="147">
        <f t="shared" si="2"/>
        <v>612609</v>
      </c>
      <c r="L19" s="54"/>
    </row>
    <row r="20" spans="2:12" ht="24" customHeight="1">
      <c r="B20" s="168" t="s">
        <v>39</v>
      </c>
      <c r="C20" s="168">
        <v>44802</v>
      </c>
      <c r="D20" s="168">
        <v>19420</v>
      </c>
      <c r="E20" s="168">
        <f t="shared" si="0"/>
        <v>64222</v>
      </c>
      <c r="F20" s="168">
        <v>320193</v>
      </c>
      <c r="G20" s="168">
        <v>7157</v>
      </c>
      <c r="H20" s="168">
        <f t="shared" si="1"/>
        <v>327350</v>
      </c>
      <c r="I20" s="168">
        <f t="shared" si="3"/>
        <v>364995</v>
      </c>
      <c r="J20" s="168">
        <f t="shared" si="4"/>
        <v>26577</v>
      </c>
      <c r="K20" s="145">
        <f t="shared" si="2"/>
        <v>391572</v>
      </c>
      <c r="L20" s="54"/>
    </row>
    <row r="21" spans="2:12" ht="24" customHeight="1">
      <c r="B21" s="177" t="s">
        <v>40</v>
      </c>
      <c r="C21" s="177">
        <v>16218</v>
      </c>
      <c r="D21" s="177">
        <v>8203</v>
      </c>
      <c r="E21" s="177">
        <f t="shared" si="0"/>
        <v>24421</v>
      </c>
      <c r="F21" s="177">
        <v>183013</v>
      </c>
      <c r="G21" s="177">
        <v>4124</v>
      </c>
      <c r="H21" s="177">
        <f t="shared" si="1"/>
        <v>187137</v>
      </c>
      <c r="I21" s="177">
        <f t="shared" si="3"/>
        <v>199231</v>
      </c>
      <c r="J21" s="177">
        <f t="shared" si="4"/>
        <v>12327</v>
      </c>
      <c r="K21" s="147">
        <f t="shared" si="2"/>
        <v>211558</v>
      </c>
      <c r="L21" s="54"/>
    </row>
    <row r="22" spans="2:12" ht="24" customHeight="1">
      <c r="B22" s="168" t="s">
        <v>41</v>
      </c>
      <c r="C22" s="168">
        <v>9766</v>
      </c>
      <c r="D22" s="168">
        <v>3377</v>
      </c>
      <c r="E22" s="168">
        <f t="shared" si="0"/>
        <v>13143</v>
      </c>
      <c r="F22" s="168">
        <v>119137</v>
      </c>
      <c r="G22" s="168">
        <v>2318</v>
      </c>
      <c r="H22" s="168">
        <f t="shared" si="1"/>
        <v>121455</v>
      </c>
      <c r="I22" s="168">
        <f t="shared" si="3"/>
        <v>128903</v>
      </c>
      <c r="J22" s="168">
        <f t="shared" si="4"/>
        <v>5695</v>
      </c>
      <c r="K22" s="145">
        <f t="shared" si="2"/>
        <v>134598</v>
      </c>
      <c r="L22" s="54"/>
    </row>
    <row r="23" spans="2:12" ht="24" customHeight="1">
      <c r="B23" s="192" t="s">
        <v>23</v>
      </c>
      <c r="C23" s="173">
        <f t="shared" ref="C23:K23" si="5">SUM(C12:C22)</f>
        <v>1340874</v>
      </c>
      <c r="D23" s="173">
        <f t="shared" si="5"/>
        <v>634650</v>
      </c>
      <c r="E23" s="173">
        <f t="shared" si="5"/>
        <v>1975524</v>
      </c>
      <c r="F23" s="173">
        <f t="shared" si="5"/>
        <v>6468961</v>
      </c>
      <c r="G23" s="173">
        <f t="shared" si="5"/>
        <v>256418</v>
      </c>
      <c r="H23" s="173">
        <f t="shared" si="5"/>
        <v>6725379</v>
      </c>
      <c r="I23" s="173">
        <f t="shared" si="5"/>
        <v>7809835</v>
      </c>
      <c r="J23" s="173">
        <f t="shared" si="5"/>
        <v>891068</v>
      </c>
      <c r="K23" s="152">
        <f t="shared" si="5"/>
        <v>8700903</v>
      </c>
      <c r="L23" s="54"/>
    </row>
    <row r="24" spans="2:12" ht="18.75" customHeight="1">
      <c r="B24" s="97" t="s">
        <v>519</v>
      </c>
      <c r="C24" s="98"/>
      <c r="D24" s="98"/>
      <c r="E24" s="98"/>
      <c r="F24" s="98"/>
      <c r="G24" s="98"/>
      <c r="H24" s="98"/>
      <c r="I24" s="98"/>
      <c r="J24" s="98"/>
      <c r="K24" s="98" t="s">
        <v>80</v>
      </c>
    </row>
    <row r="25" spans="2:12" ht="16.8">
      <c r="B25" s="97" t="s">
        <v>339</v>
      </c>
      <c r="C25" s="98"/>
      <c r="D25" s="166"/>
      <c r="E25" s="166"/>
      <c r="F25" s="98"/>
      <c r="G25" s="98"/>
      <c r="H25" s="98"/>
      <c r="I25" s="98"/>
      <c r="J25" s="165"/>
      <c r="K25" s="201" t="s">
        <v>340</v>
      </c>
    </row>
    <row r="26" spans="2:12" ht="16.8"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8" spans="2:12">
      <c r="C28" s="52"/>
      <c r="D28" s="52"/>
      <c r="E28" s="52"/>
      <c r="F28" s="52"/>
      <c r="G28" s="52"/>
      <c r="H28" s="52"/>
      <c r="I28" s="52"/>
      <c r="J28" s="52"/>
      <c r="K28" s="52"/>
    </row>
  </sheetData>
  <sheetProtection algorithmName="SHA-512" hashValue="hd7u6/eInGeGVS2TEu52KQhk2QkKS+VJme3YV2fS2AezIgf4qFvevtmvOVG3AZj1UpzAwvQFwxST4fFQ6iI+Xw==" saltValue="lNsckx6lgJLvCaEQ/C1Rww==" spinCount="100000" sheet="1" objects="1" scenarios="1"/>
  <mergeCells count="13">
    <mergeCell ref="B5:K5"/>
    <mergeCell ref="B6:K6"/>
    <mergeCell ref="B7:C7"/>
    <mergeCell ref="I3:K3"/>
    <mergeCell ref="I2:K2"/>
    <mergeCell ref="B8:B9"/>
    <mergeCell ref="B10:B11"/>
    <mergeCell ref="C8:E8"/>
    <mergeCell ref="F8:H8"/>
    <mergeCell ref="I8:K8"/>
    <mergeCell ref="C9:E9"/>
    <mergeCell ref="F9:H9"/>
    <mergeCell ref="I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300" r:id="rId1"/>
  <headerFooter>
    <oddFooter>&amp;Lstats.gov.sa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L29"/>
  <sheetViews>
    <sheetView showGridLines="0" rightToLeft="1" view="pageBreakPreview" zoomScale="70" zoomScaleNormal="80" zoomScaleSheetLayoutView="70" workbookViewId="0">
      <selection activeCell="H16" sqref="H16"/>
    </sheetView>
  </sheetViews>
  <sheetFormatPr defaultRowHeight="14.4"/>
  <cols>
    <col min="1" max="1" width="9" style="50"/>
    <col min="2" max="2" width="19.109375" customWidth="1"/>
    <col min="3" max="3" width="11.33203125" bestFit="1" customWidth="1"/>
    <col min="4" max="4" width="9.44140625" bestFit="1" customWidth="1"/>
    <col min="5" max="5" width="11.33203125" bestFit="1" customWidth="1"/>
    <col min="6" max="6" width="11.5546875" bestFit="1" customWidth="1"/>
    <col min="7" max="7" width="9.44140625" bestFit="1" customWidth="1"/>
    <col min="8" max="9" width="11.5546875" bestFit="1" customWidth="1"/>
    <col min="10" max="10" width="9.44140625" bestFit="1" customWidth="1"/>
    <col min="11" max="11" width="12.6640625" customWidth="1"/>
    <col min="12" max="12" width="21.44140625" customWidth="1"/>
  </cols>
  <sheetData>
    <row r="1" spans="2:12" s="50" customFormat="1"/>
    <row r="2" spans="2:12">
      <c r="B2" s="8"/>
      <c r="J2" s="373" t="s">
        <v>668</v>
      </c>
      <c r="K2" s="373"/>
      <c r="L2" s="373"/>
    </row>
    <row r="3" spans="2:12">
      <c r="J3" s="363" t="s">
        <v>669</v>
      </c>
      <c r="K3" s="363"/>
      <c r="L3" s="363"/>
    </row>
    <row r="4" spans="2:12">
      <c r="B4" s="7"/>
    </row>
    <row r="5" spans="2:12" ht="15">
      <c r="B5" s="380" t="s">
        <v>73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2" ht="15">
      <c r="B6" s="380" t="s">
        <v>74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</row>
    <row r="7" spans="2:12">
      <c r="B7" s="391" t="s">
        <v>96</v>
      </c>
      <c r="C7" s="391"/>
      <c r="D7" s="9"/>
      <c r="E7" s="9"/>
      <c r="F7" s="9"/>
      <c r="G7" s="9"/>
      <c r="H7" s="9"/>
      <c r="I7" s="9"/>
      <c r="J7" s="9"/>
      <c r="K7" s="9"/>
    </row>
    <row r="8" spans="2:12" ht="15">
      <c r="B8" s="385" t="s">
        <v>44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122</v>
      </c>
    </row>
    <row r="9" spans="2:12" ht="15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2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2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2" ht="24" customHeight="1">
      <c r="B12" s="125" t="s">
        <v>45</v>
      </c>
      <c r="C12" s="145">
        <v>545756</v>
      </c>
      <c r="D12" s="145">
        <v>290669</v>
      </c>
      <c r="E12" s="145">
        <f t="shared" ref="E12:E24" si="0">SUM(C12:D12)</f>
        <v>836425</v>
      </c>
      <c r="F12" s="145">
        <v>2568215</v>
      </c>
      <c r="G12" s="145">
        <v>138697</v>
      </c>
      <c r="H12" s="145">
        <f t="shared" ref="H12:H24" si="1">SUM(F12:G12)</f>
        <v>2706912</v>
      </c>
      <c r="I12" s="240">
        <f>C12+F12</f>
        <v>3113971</v>
      </c>
      <c r="J12" s="240">
        <f>D12+G12</f>
        <v>429366</v>
      </c>
      <c r="K12" s="145">
        <f t="shared" ref="K12:K24" si="2">SUM(I12:J12)</f>
        <v>3543337</v>
      </c>
      <c r="L12" s="130" t="s">
        <v>123</v>
      </c>
    </row>
    <row r="13" spans="2:12" ht="24" customHeight="1">
      <c r="B13" s="131" t="s">
        <v>46</v>
      </c>
      <c r="C13" s="147">
        <v>276579</v>
      </c>
      <c r="D13" s="147">
        <v>157183</v>
      </c>
      <c r="E13" s="147">
        <f t="shared" si="0"/>
        <v>433762</v>
      </c>
      <c r="F13" s="147">
        <v>1464866</v>
      </c>
      <c r="G13" s="147">
        <v>45811</v>
      </c>
      <c r="H13" s="147">
        <f t="shared" si="1"/>
        <v>1510677</v>
      </c>
      <c r="I13" s="147">
        <f t="shared" ref="I13:I24" si="3">C13+F13</f>
        <v>1741445</v>
      </c>
      <c r="J13" s="147">
        <f t="shared" ref="J13:J24" si="4">D13+G13</f>
        <v>202994</v>
      </c>
      <c r="K13" s="147">
        <f t="shared" si="2"/>
        <v>1944439</v>
      </c>
      <c r="L13" s="132" t="s">
        <v>124</v>
      </c>
    </row>
    <row r="14" spans="2:12" ht="24" customHeight="1">
      <c r="B14" s="125" t="s">
        <v>47</v>
      </c>
      <c r="C14" s="145">
        <v>29057</v>
      </c>
      <c r="D14" s="145">
        <v>16575</v>
      </c>
      <c r="E14" s="145">
        <f t="shared" si="0"/>
        <v>45632</v>
      </c>
      <c r="F14" s="145">
        <v>168853</v>
      </c>
      <c r="G14" s="145">
        <v>5490</v>
      </c>
      <c r="H14" s="145">
        <f t="shared" si="1"/>
        <v>174343</v>
      </c>
      <c r="I14" s="240">
        <f t="shared" si="3"/>
        <v>197910</v>
      </c>
      <c r="J14" s="240">
        <f t="shared" si="4"/>
        <v>22065</v>
      </c>
      <c r="K14" s="145">
        <f t="shared" si="2"/>
        <v>219975</v>
      </c>
      <c r="L14" s="130" t="s">
        <v>125</v>
      </c>
    </row>
    <row r="15" spans="2:12" ht="24" customHeight="1">
      <c r="B15" s="131" t="s">
        <v>48</v>
      </c>
      <c r="C15" s="147">
        <v>31983</v>
      </c>
      <c r="D15" s="147">
        <v>15437</v>
      </c>
      <c r="E15" s="147">
        <f t="shared" si="0"/>
        <v>47420</v>
      </c>
      <c r="F15" s="147">
        <v>261829</v>
      </c>
      <c r="G15" s="147">
        <v>7475</v>
      </c>
      <c r="H15" s="147">
        <f t="shared" si="1"/>
        <v>269304</v>
      </c>
      <c r="I15" s="147">
        <f t="shared" si="3"/>
        <v>293812</v>
      </c>
      <c r="J15" s="147">
        <f t="shared" si="4"/>
        <v>22912</v>
      </c>
      <c r="K15" s="147">
        <f t="shared" si="2"/>
        <v>316724</v>
      </c>
      <c r="L15" s="132" t="s">
        <v>126</v>
      </c>
    </row>
    <row r="16" spans="2:12" ht="24" customHeight="1">
      <c r="B16" s="125" t="s">
        <v>49</v>
      </c>
      <c r="C16" s="145">
        <v>347953</v>
      </c>
      <c r="D16" s="145">
        <v>103219</v>
      </c>
      <c r="E16" s="145">
        <f t="shared" si="0"/>
        <v>451172</v>
      </c>
      <c r="F16" s="145">
        <v>1269458</v>
      </c>
      <c r="G16" s="145">
        <v>36633</v>
      </c>
      <c r="H16" s="145">
        <f t="shared" si="1"/>
        <v>1306091</v>
      </c>
      <c r="I16" s="240">
        <f t="shared" si="3"/>
        <v>1617411</v>
      </c>
      <c r="J16" s="240">
        <f t="shared" si="4"/>
        <v>139852</v>
      </c>
      <c r="K16" s="145">
        <f t="shared" si="2"/>
        <v>1757263</v>
      </c>
      <c r="L16" s="130" t="s">
        <v>127</v>
      </c>
    </row>
    <row r="17" spans="2:12" ht="24" customHeight="1">
      <c r="B17" s="131" t="s">
        <v>50</v>
      </c>
      <c r="C17" s="147">
        <v>38295</v>
      </c>
      <c r="D17" s="147">
        <v>14083</v>
      </c>
      <c r="E17" s="147">
        <f t="shared" si="0"/>
        <v>52378</v>
      </c>
      <c r="F17" s="147">
        <v>217113</v>
      </c>
      <c r="G17" s="147">
        <v>9080</v>
      </c>
      <c r="H17" s="147">
        <f t="shared" si="1"/>
        <v>226193</v>
      </c>
      <c r="I17" s="147">
        <f t="shared" si="3"/>
        <v>255408</v>
      </c>
      <c r="J17" s="147">
        <f t="shared" si="4"/>
        <v>23163</v>
      </c>
      <c r="K17" s="147">
        <f t="shared" si="2"/>
        <v>278571</v>
      </c>
      <c r="L17" s="132" t="s">
        <v>128</v>
      </c>
    </row>
    <row r="18" spans="2:12" ht="24" customHeight="1">
      <c r="B18" s="125" t="s">
        <v>51</v>
      </c>
      <c r="C18" s="145">
        <v>12302</v>
      </c>
      <c r="D18" s="145">
        <v>7262</v>
      </c>
      <c r="E18" s="145">
        <f t="shared" si="0"/>
        <v>19564</v>
      </c>
      <c r="F18" s="145">
        <v>73865</v>
      </c>
      <c r="G18" s="145">
        <v>2004</v>
      </c>
      <c r="H18" s="145">
        <f t="shared" si="1"/>
        <v>75869</v>
      </c>
      <c r="I18" s="240">
        <f t="shared" si="3"/>
        <v>86167</v>
      </c>
      <c r="J18" s="240">
        <f t="shared" si="4"/>
        <v>9266</v>
      </c>
      <c r="K18" s="145">
        <f t="shared" si="2"/>
        <v>95433</v>
      </c>
      <c r="L18" s="130" t="s">
        <v>129</v>
      </c>
    </row>
    <row r="19" spans="2:12" ht="24" customHeight="1">
      <c r="B19" s="131" t="s">
        <v>52</v>
      </c>
      <c r="C19" s="147">
        <v>9737</v>
      </c>
      <c r="D19" s="147">
        <v>6397</v>
      </c>
      <c r="E19" s="147">
        <f t="shared" si="0"/>
        <v>16134</v>
      </c>
      <c r="F19" s="147">
        <v>82908</v>
      </c>
      <c r="G19" s="147">
        <v>2673</v>
      </c>
      <c r="H19" s="147">
        <f t="shared" si="1"/>
        <v>85581</v>
      </c>
      <c r="I19" s="147">
        <f t="shared" si="3"/>
        <v>92645</v>
      </c>
      <c r="J19" s="147">
        <f t="shared" si="4"/>
        <v>9070</v>
      </c>
      <c r="K19" s="147">
        <f t="shared" si="2"/>
        <v>101715</v>
      </c>
      <c r="L19" s="132" t="s">
        <v>130</v>
      </c>
    </row>
    <row r="20" spans="2:12" ht="24" customHeight="1">
      <c r="B20" s="125" t="s">
        <v>53</v>
      </c>
      <c r="C20" s="145">
        <v>12556</v>
      </c>
      <c r="D20" s="145">
        <v>6238</v>
      </c>
      <c r="E20" s="145">
        <f t="shared" si="0"/>
        <v>18794</v>
      </c>
      <c r="F20" s="145">
        <v>89677</v>
      </c>
      <c r="G20" s="145">
        <v>2697</v>
      </c>
      <c r="H20" s="145">
        <f t="shared" si="1"/>
        <v>92374</v>
      </c>
      <c r="I20" s="240">
        <f t="shared" si="3"/>
        <v>102233</v>
      </c>
      <c r="J20" s="240">
        <f t="shared" si="4"/>
        <v>8935</v>
      </c>
      <c r="K20" s="145">
        <f t="shared" si="2"/>
        <v>111168</v>
      </c>
      <c r="L20" s="130" t="s">
        <v>131</v>
      </c>
    </row>
    <row r="21" spans="2:12" ht="24" customHeight="1">
      <c r="B21" s="131" t="s">
        <v>54</v>
      </c>
      <c r="C21" s="147">
        <v>12513</v>
      </c>
      <c r="D21" s="147">
        <v>8140</v>
      </c>
      <c r="E21" s="147">
        <f t="shared" si="0"/>
        <v>20653</v>
      </c>
      <c r="F21" s="147">
        <v>102473</v>
      </c>
      <c r="G21" s="147">
        <v>2209</v>
      </c>
      <c r="H21" s="147">
        <f t="shared" si="1"/>
        <v>104682</v>
      </c>
      <c r="I21" s="147">
        <f t="shared" si="3"/>
        <v>114986</v>
      </c>
      <c r="J21" s="147">
        <f t="shared" si="4"/>
        <v>10349</v>
      </c>
      <c r="K21" s="147">
        <f t="shared" si="2"/>
        <v>125335</v>
      </c>
      <c r="L21" s="132" t="s">
        <v>132</v>
      </c>
    </row>
    <row r="22" spans="2:12" ht="24" customHeight="1">
      <c r="B22" s="125" t="s">
        <v>55</v>
      </c>
      <c r="C22" s="145">
        <v>11603</v>
      </c>
      <c r="D22" s="145">
        <v>5005</v>
      </c>
      <c r="E22" s="145">
        <f t="shared" si="0"/>
        <v>16608</v>
      </c>
      <c r="F22" s="145">
        <v>92873</v>
      </c>
      <c r="G22" s="145">
        <v>1859</v>
      </c>
      <c r="H22" s="145">
        <f t="shared" si="1"/>
        <v>94732</v>
      </c>
      <c r="I22" s="240">
        <f t="shared" si="3"/>
        <v>104476</v>
      </c>
      <c r="J22" s="240">
        <f t="shared" si="4"/>
        <v>6864</v>
      </c>
      <c r="K22" s="145">
        <f t="shared" si="2"/>
        <v>111340</v>
      </c>
      <c r="L22" s="130" t="s">
        <v>133</v>
      </c>
    </row>
    <row r="23" spans="2:12" ht="24" customHeight="1">
      <c r="B23" s="131" t="s">
        <v>56</v>
      </c>
      <c r="C23" s="147">
        <v>5853</v>
      </c>
      <c r="D23" s="147">
        <v>1782</v>
      </c>
      <c r="E23" s="147">
        <f t="shared" si="0"/>
        <v>7635</v>
      </c>
      <c r="F23" s="147">
        <v>31306</v>
      </c>
      <c r="G23" s="147">
        <v>595</v>
      </c>
      <c r="H23" s="147">
        <f t="shared" si="1"/>
        <v>31901</v>
      </c>
      <c r="I23" s="147">
        <f t="shared" si="3"/>
        <v>37159</v>
      </c>
      <c r="J23" s="147">
        <f t="shared" si="4"/>
        <v>2377</v>
      </c>
      <c r="K23" s="147">
        <f t="shared" si="2"/>
        <v>39536</v>
      </c>
      <c r="L23" s="132" t="s">
        <v>134</v>
      </c>
    </row>
    <row r="24" spans="2:12" ht="24" customHeight="1">
      <c r="B24" s="125" t="s">
        <v>57</v>
      </c>
      <c r="C24" s="145">
        <v>6687</v>
      </c>
      <c r="D24" s="145">
        <v>2660</v>
      </c>
      <c r="E24" s="145">
        <f t="shared" si="0"/>
        <v>9347</v>
      </c>
      <c r="F24" s="145">
        <v>45525</v>
      </c>
      <c r="G24" s="145">
        <v>1195</v>
      </c>
      <c r="H24" s="145">
        <f t="shared" si="1"/>
        <v>46720</v>
      </c>
      <c r="I24" s="240">
        <f t="shared" si="3"/>
        <v>52212</v>
      </c>
      <c r="J24" s="240">
        <f t="shared" si="4"/>
        <v>3855</v>
      </c>
      <c r="K24" s="145">
        <f t="shared" si="2"/>
        <v>56067</v>
      </c>
      <c r="L24" s="130" t="s">
        <v>135</v>
      </c>
    </row>
    <row r="25" spans="2:12" ht="24" customHeight="1">
      <c r="B25" s="203" t="s">
        <v>384</v>
      </c>
      <c r="C25" s="176">
        <f t="shared" ref="C25:K25" si="5">SUM(C12:C24)</f>
        <v>1340874</v>
      </c>
      <c r="D25" s="176">
        <f t="shared" si="5"/>
        <v>634650</v>
      </c>
      <c r="E25" s="176">
        <f t="shared" si="5"/>
        <v>1975524</v>
      </c>
      <c r="F25" s="176">
        <f t="shared" si="5"/>
        <v>6468961</v>
      </c>
      <c r="G25" s="176">
        <f t="shared" si="5"/>
        <v>256418</v>
      </c>
      <c r="H25" s="176">
        <f t="shared" si="5"/>
        <v>6725379</v>
      </c>
      <c r="I25" s="176">
        <f t="shared" si="5"/>
        <v>7809835</v>
      </c>
      <c r="J25" s="176">
        <f t="shared" si="5"/>
        <v>891068</v>
      </c>
      <c r="K25" s="176">
        <f t="shared" si="5"/>
        <v>8700903</v>
      </c>
      <c r="L25" s="203" t="s">
        <v>5</v>
      </c>
    </row>
    <row r="26" spans="2:12" ht="16.8">
      <c r="B26" s="188" t="s">
        <v>696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 t="s">
        <v>76</v>
      </c>
    </row>
    <row r="27" spans="2:12" ht="16.8">
      <c r="B27" s="97" t="s">
        <v>339</v>
      </c>
      <c r="C27" s="98"/>
      <c r="D27" s="166"/>
      <c r="E27" s="166"/>
      <c r="F27" s="98"/>
      <c r="G27" s="98"/>
      <c r="H27" s="98"/>
      <c r="I27" s="98"/>
      <c r="J27" s="165"/>
      <c r="K27" s="98"/>
      <c r="L27" s="201" t="s">
        <v>340</v>
      </c>
    </row>
    <row r="29" spans="2:12">
      <c r="C29" s="52"/>
      <c r="D29" s="52"/>
      <c r="E29" s="52"/>
      <c r="F29" s="52"/>
      <c r="G29" s="52"/>
      <c r="H29" s="52"/>
      <c r="I29" s="52"/>
      <c r="J29" s="52"/>
      <c r="K29" s="52"/>
    </row>
  </sheetData>
  <sheetProtection algorithmName="SHA-512" hashValue="BWrVSumKhWIppTQGLrqvqIVpHo+YiYLKc8WNrO5yi2h7MddrrIV3xZMF4ayYQpP+jiqTK6K0tSDCL5shm/Eu+g==" saltValue="QTdKN3vKHvlJ1xMmIAmDnQ==" spinCount="100000" sheet="1" objects="1" scenarios="1"/>
  <mergeCells count="13">
    <mergeCell ref="J2:L2"/>
    <mergeCell ref="J3:L3"/>
    <mergeCell ref="B5:L5"/>
    <mergeCell ref="B6:L6"/>
    <mergeCell ref="L8:L11"/>
    <mergeCell ref="B8:B11"/>
    <mergeCell ref="B7:C7"/>
    <mergeCell ref="C8:E8"/>
    <mergeCell ref="F8:H8"/>
    <mergeCell ref="I8:K8"/>
    <mergeCell ref="C9:E9"/>
    <mergeCell ref="F9:H9"/>
    <mergeCell ref="I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r:id="rId1"/>
  <headerFooter>
    <oddFooter>&amp;Lstats.gov.sa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17B8-7950-4F6F-8579-7EF612374943}">
  <sheetPr>
    <tabColor theme="7" tint="0.59999389629810485"/>
  </sheetPr>
  <dimension ref="B2:M28"/>
  <sheetViews>
    <sheetView showGridLines="0" rightToLeft="1" view="pageBreakPreview" zoomScale="55" zoomScaleNormal="60" zoomScaleSheetLayoutView="55" workbookViewId="0">
      <selection activeCell="E23" sqref="E23"/>
    </sheetView>
  </sheetViews>
  <sheetFormatPr defaultColWidth="8.88671875" defaultRowHeight="14.4"/>
  <cols>
    <col min="1" max="1" width="9" style="143" customWidth="1"/>
    <col min="2" max="2" width="44.88671875" style="143" customWidth="1"/>
    <col min="3" max="11" width="12.109375" style="143" customWidth="1"/>
    <col min="12" max="12" width="47.6640625" style="11" customWidth="1"/>
    <col min="13" max="13" width="9.109375" style="143" customWidth="1"/>
    <col min="14" max="14" width="40.88671875" style="143" customWidth="1"/>
    <col min="15" max="15" width="8.6640625" style="143" bestFit="1" customWidth="1"/>
    <col min="16" max="16384" width="8.88671875" style="143"/>
  </cols>
  <sheetData>
    <row r="2" spans="2:13">
      <c r="I2" s="1"/>
      <c r="K2" s="373" t="s">
        <v>668</v>
      </c>
      <c r="L2" s="373"/>
      <c r="M2" s="373"/>
    </row>
    <row r="3" spans="2:13">
      <c r="B3" s="8"/>
      <c r="I3" s="1"/>
      <c r="K3" s="363" t="s">
        <v>669</v>
      </c>
      <c r="L3" s="363"/>
      <c r="M3" s="363"/>
    </row>
    <row r="4" spans="2:13">
      <c r="B4" s="8"/>
      <c r="I4" s="1"/>
      <c r="J4" s="144"/>
      <c r="K4" s="144"/>
      <c r="L4" s="144"/>
    </row>
    <row r="5" spans="2:13" ht="15">
      <c r="B5" s="380" t="s">
        <v>81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3" ht="15">
      <c r="B6" s="381" t="s">
        <v>521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3">
      <c r="B7" s="287" t="s">
        <v>100</v>
      </c>
      <c r="C7" s="51"/>
      <c r="D7" s="51"/>
      <c r="E7" s="51"/>
      <c r="F7" s="51"/>
      <c r="G7" s="51"/>
      <c r="H7" s="51"/>
      <c r="I7" s="51"/>
      <c r="J7" s="51"/>
      <c r="K7" s="51"/>
    </row>
    <row r="8" spans="2:13" ht="15">
      <c r="B8" s="368" t="s">
        <v>83</v>
      </c>
      <c r="C8" s="376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156</v>
      </c>
    </row>
    <row r="9" spans="2:13" ht="15">
      <c r="B9" s="368"/>
      <c r="C9" s="366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3" ht="15">
      <c r="B10" s="368"/>
      <c r="C10" s="282" t="s">
        <v>0</v>
      </c>
      <c r="D10" s="274" t="s">
        <v>1</v>
      </c>
      <c r="E10" s="274" t="s">
        <v>30</v>
      </c>
      <c r="F10" s="274" t="s">
        <v>0</v>
      </c>
      <c r="G10" s="274" t="s">
        <v>1</v>
      </c>
      <c r="H10" s="274" t="s">
        <v>30</v>
      </c>
      <c r="I10" s="274" t="s">
        <v>0</v>
      </c>
      <c r="J10" s="274" t="s">
        <v>1</v>
      </c>
      <c r="K10" s="286" t="s">
        <v>30</v>
      </c>
      <c r="L10" s="369"/>
    </row>
    <row r="11" spans="2:13" ht="15">
      <c r="B11" s="370"/>
      <c r="C11" s="278" t="s">
        <v>20</v>
      </c>
      <c r="D11" s="276" t="s">
        <v>21</v>
      </c>
      <c r="E11" s="276" t="s">
        <v>5</v>
      </c>
      <c r="F11" s="276" t="s">
        <v>20</v>
      </c>
      <c r="G11" s="276" t="s">
        <v>21</v>
      </c>
      <c r="H11" s="276" t="s">
        <v>5</v>
      </c>
      <c r="I11" s="276" t="s">
        <v>20</v>
      </c>
      <c r="J11" s="276" t="s">
        <v>21</v>
      </c>
      <c r="K11" s="284" t="s">
        <v>5</v>
      </c>
      <c r="L11" s="371"/>
    </row>
    <row r="12" spans="2:13" ht="44.25" customHeight="1">
      <c r="B12" s="125" t="s">
        <v>501</v>
      </c>
      <c r="C12" s="279">
        <v>115543</v>
      </c>
      <c r="D12" s="279">
        <v>43832</v>
      </c>
      <c r="E12" s="279">
        <f t="shared" ref="E12:E21" si="0">SUM(C12:D12)</f>
        <v>159375</v>
      </c>
      <c r="F12" s="279">
        <v>55279</v>
      </c>
      <c r="G12" s="279">
        <v>1833</v>
      </c>
      <c r="H12" s="279">
        <f t="shared" ref="H12:H21" si="1">SUM(F12:G12)</f>
        <v>57112</v>
      </c>
      <c r="I12" s="279">
        <f>C12+F12</f>
        <v>170822</v>
      </c>
      <c r="J12" s="279">
        <f>D12+G12</f>
        <v>45665</v>
      </c>
      <c r="K12" s="279">
        <f t="shared" ref="K12:K21" si="2">SUM(I12:J12)</f>
        <v>216487</v>
      </c>
      <c r="L12" s="130" t="s">
        <v>147</v>
      </c>
    </row>
    <row r="13" spans="2:13" ht="44.25" customHeight="1">
      <c r="B13" s="131" t="s">
        <v>85</v>
      </c>
      <c r="C13" s="147">
        <v>132235</v>
      </c>
      <c r="D13" s="147">
        <v>68862</v>
      </c>
      <c r="E13" s="147">
        <f t="shared" si="0"/>
        <v>201097</v>
      </c>
      <c r="F13" s="147">
        <v>242480</v>
      </c>
      <c r="G13" s="147">
        <v>26883</v>
      </c>
      <c r="H13" s="147">
        <f t="shared" si="1"/>
        <v>269363</v>
      </c>
      <c r="I13" s="147">
        <f t="shared" ref="I13:J21" si="3">C13+F13</f>
        <v>374715</v>
      </c>
      <c r="J13" s="147">
        <f t="shared" si="3"/>
        <v>95745</v>
      </c>
      <c r="K13" s="147">
        <f t="shared" si="2"/>
        <v>470460</v>
      </c>
      <c r="L13" s="132" t="s">
        <v>148</v>
      </c>
    </row>
    <row r="14" spans="2:13" ht="44.25" customHeight="1">
      <c r="B14" s="125" t="s">
        <v>86</v>
      </c>
      <c r="C14" s="279">
        <v>141682</v>
      </c>
      <c r="D14" s="279">
        <v>84531</v>
      </c>
      <c r="E14" s="279">
        <f t="shared" si="0"/>
        <v>226213</v>
      </c>
      <c r="F14" s="279">
        <v>357950</v>
      </c>
      <c r="G14" s="279">
        <v>60766</v>
      </c>
      <c r="H14" s="279">
        <f t="shared" si="1"/>
        <v>418716</v>
      </c>
      <c r="I14" s="279">
        <f t="shared" si="3"/>
        <v>499632</v>
      </c>
      <c r="J14" s="279">
        <f t="shared" si="3"/>
        <v>145297</v>
      </c>
      <c r="K14" s="279">
        <f t="shared" si="2"/>
        <v>644929</v>
      </c>
      <c r="L14" s="130" t="s">
        <v>149</v>
      </c>
    </row>
    <row r="15" spans="2:13" ht="44.25" customHeight="1">
      <c r="B15" s="131" t="s">
        <v>87</v>
      </c>
      <c r="C15" s="147">
        <v>289551</v>
      </c>
      <c r="D15" s="147">
        <v>220655</v>
      </c>
      <c r="E15" s="147">
        <f t="shared" si="0"/>
        <v>510206</v>
      </c>
      <c r="F15" s="147">
        <v>53976</v>
      </c>
      <c r="G15" s="147">
        <v>6594</v>
      </c>
      <c r="H15" s="147">
        <f t="shared" si="1"/>
        <v>60570</v>
      </c>
      <c r="I15" s="147">
        <f t="shared" si="3"/>
        <v>343527</v>
      </c>
      <c r="J15" s="147">
        <f t="shared" si="3"/>
        <v>227249</v>
      </c>
      <c r="K15" s="147">
        <f t="shared" si="2"/>
        <v>570776</v>
      </c>
      <c r="L15" s="132" t="s">
        <v>150</v>
      </c>
    </row>
    <row r="16" spans="2:13" ht="44.25" customHeight="1">
      <c r="B16" s="125" t="s">
        <v>88</v>
      </c>
      <c r="C16" s="279">
        <v>145353</v>
      </c>
      <c r="D16" s="279">
        <v>134595</v>
      </c>
      <c r="E16" s="279">
        <f t="shared" si="0"/>
        <v>279948</v>
      </c>
      <c r="F16" s="279">
        <v>232739</v>
      </c>
      <c r="G16" s="279">
        <v>6157</v>
      </c>
      <c r="H16" s="279">
        <f t="shared" si="1"/>
        <v>238896</v>
      </c>
      <c r="I16" s="279">
        <f t="shared" si="3"/>
        <v>378092</v>
      </c>
      <c r="J16" s="279">
        <f t="shared" si="3"/>
        <v>140752</v>
      </c>
      <c r="K16" s="279">
        <f t="shared" si="2"/>
        <v>518844</v>
      </c>
      <c r="L16" s="130" t="s">
        <v>151</v>
      </c>
    </row>
    <row r="17" spans="2:12" ht="44.25" customHeight="1">
      <c r="B17" s="131" t="s">
        <v>89</v>
      </c>
      <c r="C17" s="147">
        <v>278042</v>
      </c>
      <c r="D17" s="147">
        <v>55228</v>
      </c>
      <c r="E17" s="147">
        <f t="shared" si="0"/>
        <v>333270</v>
      </c>
      <c r="F17" s="147">
        <v>2974205</v>
      </c>
      <c r="G17" s="147">
        <v>135631</v>
      </c>
      <c r="H17" s="147">
        <f t="shared" si="1"/>
        <v>3109836</v>
      </c>
      <c r="I17" s="147">
        <f t="shared" si="3"/>
        <v>3252247</v>
      </c>
      <c r="J17" s="147">
        <f t="shared" si="3"/>
        <v>190859</v>
      </c>
      <c r="K17" s="147">
        <f t="shared" si="2"/>
        <v>3443106</v>
      </c>
      <c r="L17" s="132" t="s">
        <v>152</v>
      </c>
    </row>
    <row r="18" spans="2:12" ht="44.25" customHeight="1">
      <c r="B18" s="125" t="s">
        <v>90</v>
      </c>
      <c r="C18" s="279">
        <v>3644</v>
      </c>
      <c r="D18" s="279">
        <v>494</v>
      </c>
      <c r="E18" s="279">
        <f t="shared" si="0"/>
        <v>4138</v>
      </c>
      <c r="F18" s="279">
        <v>62512</v>
      </c>
      <c r="G18" s="279">
        <v>75</v>
      </c>
      <c r="H18" s="279">
        <f t="shared" si="1"/>
        <v>62587</v>
      </c>
      <c r="I18" s="279">
        <f t="shared" si="3"/>
        <v>66156</v>
      </c>
      <c r="J18" s="279">
        <f t="shared" si="3"/>
        <v>569</v>
      </c>
      <c r="K18" s="279">
        <f t="shared" si="2"/>
        <v>66725</v>
      </c>
      <c r="L18" s="130" t="s">
        <v>153</v>
      </c>
    </row>
    <row r="19" spans="2:12" ht="44.25" customHeight="1">
      <c r="B19" s="131" t="s">
        <v>91</v>
      </c>
      <c r="C19" s="147">
        <v>26445</v>
      </c>
      <c r="D19" s="147">
        <v>6257</v>
      </c>
      <c r="E19" s="147">
        <f t="shared" si="0"/>
        <v>32702</v>
      </c>
      <c r="F19" s="147">
        <v>123694</v>
      </c>
      <c r="G19" s="147">
        <v>3998</v>
      </c>
      <c r="H19" s="147">
        <f t="shared" si="1"/>
        <v>127692</v>
      </c>
      <c r="I19" s="147">
        <f t="shared" si="3"/>
        <v>150139</v>
      </c>
      <c r="J19" s="147">
        <f t="shared" si="3"/>
        <v>10255</v>
      </c>
      <c r="K19" s="147">
        <f t="shared" si="2"/>
        <v>160394</v>
      </c>
      <c r="L19" s="132" t="s">
        <v>154</v>
      </c>
    </row>
    <row r="20" spans="2:12" ht="44.25" customHeight="1">
      <c r="B20" s="125" t="s">
        <v>92</v>
      </c>
      <c r="C20" s="279">
        <v>172473</v>
      </c>
      <c r="D20" s="279">
        <v>18776</v>
      </c>
      <c r="E20" s="279">
        <f t="shared" si="0"/>
        <v>191249</v>
      </c>
      <c r="F20" s="279">
        <v>1589794</v>
      </c>
      <c r="G20" s="279">
        <v>1875</v>
      </c>
      <c r="H20" s="279">
        <f t="shared" si="1"/>
        <v>1591669</v>
      </c>
      <c r="I20" s="279">
        <f t="shared" si="3"/>
        <v>1762267</v>
      </c>
      <c r="J20" s="279">
        <f t="shared" si="3"/>
        <v>20651</v>
      </c>
      <c r="K20" s="279">
        <f t="shared" si="2"/>
        <v>1782918</v>
      </c>
      <c r="L20" s="130" t="s">
        <v>155</v>
      </c>
    </row>
    <row r="21" spans="2:12" ht="44.25" customHeight="1">
      <c r="B21" s="131" t="s">
        <v>93</v>
      </c>
      <c r="C21" s="147">
        <v>35906</v>
      </c>
      <c r="D21" s="147">
        <v>1420</v>
      </c>
      <c r="E21" s="147">
        <f t="shared" si="0"/>
        <v>37326</v>
      </c>
      <c r="F21" s="147">
        <v>776332</v>
      </c>
      <c r="G21" s="147">
        <v>12606</v>
      </c>
      <c r="H21" s="147">
        <f t="shared" si="1"/>
        <v>788938</v>
      </c>
      <c r="I21" s="147">
        <f t="shared" si="3"/>
        <v>812238</v>
      </c>
      <c r="J21" s="147">
        <f t="shared" si="3"/>
        <v>14026</v>
      </c>
      <c r="K21" s="147">
        <f t="shared" si="2"/>
        <v>826264</v>
      </c>
      <c r="L21" s="132" t="s">
        <v>158</v>
      </c>
    </row>
    <row r="22" spans="2:12" ht="41.25" customHeight="1">
      <c r="B22" s="275" t="s">
        <v>138</v>
      </c>
      <c r="C22" s="173">
        <f t="shared" ref="C22:K22" si="4">SUM(C12:C21)</f>
        <v>1340874</v>
      </c>
      <c r="D22" s="173">
        <f t="shared" si="4"/>
        <v>634650</v>
      </c>
      <c r="E22" s="173">
        <f t="shared" si="4"/>
        <v>1975524</v>
      </c>
      <c r="F22" s="173">
        <f t="shared" si="4"/>
        <v>6468961</v>
      </c>
      <c r="G22" s="173">
        <f t="shared" si="4"/>
        <v>256418</v>
      </c>
      <c r="H22" s="173">
        <f>SUM(H12:H21)</f>
        <v>6725379</v>
      </c>
      <c r="I22" s="173">
        <f t="shared" si="4"/>
        <v>7809835</v>
      </c>
      <c r="J22" s="173">
        <f t="shared" si="4"/>
        <v>891068</v>
      </c>
      <c r="K22" s="152">
        <f t="shared" si="4"/>
        <v>8700903</v>
      </c>
      <c r="L22" s="286" t="s">
        <v>157</v>
      </c>
    </row>
    <row r="23" spans="2:12" ht="16.8">
      <c r="B23" s="294" t="s">
        <v>792</v>
      </c>
      <c r="C23" s="294"/>
      <c r="D23" s="294"/>
      <c r="E23" s="294"/>
      <c r="F23" s="294"/>
      <c r="G23" s="294"/>
      <c r="H23" s="294"/>
      <c r="I23" s="294" t="s">
        <v>290</v>
      </c>
      <c r="J23" s="294"/>
      <c r="K23" s="294"/>
      <c r="L23" s="294" t="s">
        <v>94</v>
      </c>
    </row>
    <row r="24" spans="2:12" ht="16.8">
      <c r="B24" s="303" t="s">
        <v>339</v>
      </c>
      <c r="C24" s="294"/>
      <c r="D24" s="302"/>
      <c r="E24" s="302"/>
      <c r="F24" s="294"/>
      <c r="G24" s="294"/>
      <c r="H24" s="294"/>
      <c r="I24" s="294"/>
      <c r="J24" s="301"/>
      <c r="K24" s="294"/>
      <c r="L24" s="295" t="s">
        <v>340</v>
      </c>
    </row>
    <row r="25" spans="2:12" ht="16.8">
      <c r="B25" s="392" t="s">
        <v>786</v>
      </c>
      <c r="C25" s="392"/>
      <c r="D25" s="392"/>
      <c r="E25" s="392"/>
      <c r="F25" s="392"/>
    </row>
    <row r="26" spans="2:12" ht="14.4" customHeight="1">
      <c r="F26" s="393" t="s">
        <v>785</v>
      </c>
      <c r="G26" s="393"/>
      <c r="H26" s="393"/>
      <c r="I26" s="393"/>
      <c r="J26" s="393"/>
      <c r="K26" s="393"/>
      <c r="L26" s="393"/>
    </row>
    <row r="28" spans="2:12">
      <c r="C28" s="52"/>
      <c r="D28" s="52"/>
      <c r="E28" s="52"/>
      <c r="F28" s="52"/>
      <c r="G28" s="52"/>
      <c r="H28" s="52"/>
      <c r="I28" s="52"/>
      <c r="J28" s="52"/>
      <c r="K28" s="52"/>
    </row>
  </sheetData>
  <sheetProtection algorithmName="SHA-512" hashValue="re/qsoOjWvNOadIeFmw0b/8cIIocnGLJu3wVMOBuMvRjuG9p2l1IUqjTBY7htC3OlcRVSpJVAgAgSvAgp1XjqQ==" saltValue="dm9ZgLXSKwQOkV+qoK5yGA==" spinCount="100000" sheet="1" objects="1" scenarios="1"/>
  <mergeCells count="14">
    <mergeCell ref="F9:H9"/>
    <mergeCell ref="I9:K9"/>
    <mergeCell ref="B25:F25"/>
    <mergeCell ref="F26:L26"/>
    <mergeCell ref="K2:M2"/>
    <mergeCell ref="K3:M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C5EC-23EF-46E4-A36A-AEF86BC4F898}">
  <sheetPr>
    <tabColor theme="7" tint="0.59999389629810485"/>
  </sheetPr>
  <dimension ref="B2:P28"/>
  <sheetViews>
    <sheetView showGridLines="0" rightToLeft="1" view="pageBreakPreview" zoomScale="55" zoomScaleNormal="50" zoomScaleSheetLayoutView="55" workbookViewId="0">
      <selection activeCell="J22" sqref="J22"/>
    </sheetView>
  </sheetViews>
  <sheetFormatPr defaultColWidth="8.88671875" defaultRowHeight="14.4"/>
  <cols>
    <col min="1" max="1" width="8.88671875" style="143"/>
    <col min="2" max="2" width="25.21875" style="143" customWidth="1"/>
    <col min="3" max="5" width="20.6640625" style="11" customWidth="1"/>
    <col min="6" max="6" width="19.21875" style="11" customWidth="1"/>
    <col min="7" max="7" width="18.6640625" style="11" customWidth="1"/>
    <col min="8" max="11" width="20.6640625" style="11" customWidth="1"/>
    <col min="12" max="12" width="19.44140625" style="11" customWidth="1"/>
    <col min="13" max="13" width="19" style="11" customWidth="1"/>
    <col min="14" max="14" width="20.6640625" style="143" customWidth="1"/>
    <col min="15" max="17" width="8.88671875" style="143"/>
    <col min="18" max="19" width="10.88671875" style="143" bestFit="1" customWidth="1"/>
    <col min="20" max="20" width="10.6640625" style="143" bestFit="1" customWidth="1"/>
    <col min="21" max="22" width="10.88671875" style="143" bestFit="1" customWidth="1"/>
    <col min="23" max="23" width="13.33203125" style="143" bestFit="1" customWidth="1"/>
    <col min="24" max="24" width="9.6640625" style="143" bestFit="1" customWidth="1"/>
    <col min="25" max="25" width="10.88671875" style="143" bestFit="1" customWidth="1"/>
    <col min="26" max="26" width="13.33203125" style="143" bestFit="1" customWidth="1"/>
    <col min="27" max="27" width="11.109375" style="143" bestFit="1" customWidth="1"/>
    <col min="28" max="28" width="13.33203125" style="143" bestFit="1" customWidth="1"/>
    <col min="29" max="31" width="8.88671875" style="143"/>
    <col min="32" max="32" width="9.33203125" style="143" bestFit="1" customWidth="1"/>
    <col min="33" max="33" width="9.109375" style="143" bestFit="1" customWidth="1"/>
    <col min="34" max="34" width="10.6640625" style="143" bestFit="1" customWidth="1"/>
    <col min="35" max="35" width="9.33203125" style="143" bestFit="1" customWidth="1"/>
    <col min="36" max="36" width="10.33203125" style="143" bestFit="1" customWidth="1"/>
    <col min="37" max="37" width="16.109375" style="143" bestFit="1" customWidth="1"/>
    <col min="38" max="38" width="9.109375" style="143" bestFit="1" customWidth="1"/>
    <col min="39" max="39" width="9.33203125" style="143" bestFit="1" customWidth="1"/>
    <col min="40" max="41" width="10.6640625" style="143" bestFit="1" customWidth="1"/>
    <col min="42" max="16384" width="8.88671875" style="143"/>
  </cols>
  <sheetData>
    <row r="2" spans="2:16">
      <c r="J2" s="1"/>
      <c r="K2" s="373" t="s">
        <v>668</v>
      </c>
      <c r="L2" s="373"/>
      <c r="M2" s="373"/>
      <c r="N2" s="373"/>
    </row>
    <row r="3" spans="2:16">
      <c r="B3" s="8"/>
      <c r="I3" s="13"/>
      <c r="J3" s="1"/>
      <c r="K3" s="363" t="s">
        <v>669</v>
      </c>
      <c r="L3" s="363"/>
      <c r="M3" s="363"/>
      <c r="N3" s="363"/>
    </row>
    <row r="4" spans="2:16">
      <c r="B4" s="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2:16" ht="15">
      <c r="B5" s="380" t="s">
        <v>95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2:16" ht="15">
      <c r="B6" s="381" t="s">
        <v>523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</row>
    <row r="7" spans="2:16">
      <c r="B7" s="391" t="s">
        <v>104</v>
      </c>
      <c r="C7" s="391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2:16" ht="80.25" customHeight="1">
      <c r="B8" s="394" t="s">
        <v>97</v>
      </c>
      <c r="C8" s="274" t="s">
        <v>84</v>
      </c>
      <c r="D8" s="274" t="s">
        <v>85</v>
      </c>
      <c r="E8" s="274" t="s">
        <v>86</v>
      </c>
      <c r="F8" s="274" t="s">
        <v>87</v>
      </c>
      <c r="G8" s="274" t="s">
        <v>88</v>
      </c>
      <c r="H8" s="274" t="s">
        <v>89</v>
      </c>
      <c r="I8" s="274" t="s">
        <v>90</v>
      </c>
      <c r="J8" s="274" t="s">
        <v>91</v>
      </c>
      <c r="K8" s="274" t="s">
        <v>92</v>
      </c>
      <c r="L8" s="274" t="s">
        <v>93</v>
      </c>
      <c r="M8" s="274" t="s">
        <v>13</v>
      </c>
      <c r="N8" s="394" t="s">
        <v>122</v>
      </c>
    </row>
    <row r="9" spans="2:16" ht="120.75" customHeight="1">
      <c r="B9" s="370"/>
      <c r="C9" s="276" t="s">
        <v>147</v>
      </c>
      <c r="D9" s="276" t="s">
        <v>148</v>
      </c>
      <c r="E9" s="276" t="s">
        <v>149</v>
      </c>
      <c r="F9" s="276" t="s">
        <v>150</v>
      </c>
      <c r="G9" s="276" t="s">
        <v>151</v>
      </c>
      <c r="H9" s="276" t="s">
        <v>152</v>
      </c>
      <c r="I9" s="276" t="s">
        <v>153</v>
      </c>
      <c r="J9" s="276" t="s">
        <v>154</v>
      </c>
      <c r="K9" s="276" t="s">
        <v>155</v>
      </c>
      <c r="L9" s="276" t="s">
        <v>158</v>
      </c>
      <c r="M9" s="276" t="s">
        <v>5</v>
      </c>
      <c r="N9" s="370"/>
    </row>
    <row r="10" spans="2:16" ht="32.25" customHeight="1">
      <c r="B10" s="125" t="s">
        <v>45</v>
      </c>
      <c r="C10" s="279">
        <v>94786</v>
      </c>
      <c r="D10" s="279">
        <v>204900</v>
      </c>
      <c r="E10" s="279">
        <v>241280</v>
      </c>
      <c r="F10" s="279">
        <v>262504</v>
      </c>
      <c r="G10" s="279">
        <v>226527</v>
      </c>
      <c r="H10" s="279">
        <v>1436188</v>
      </c>
      <c r="I10" s="279">
        <v>23638</v>
      </c>
      <c r="J10" s="279">
        <v>47562</v>
      </c>
      <c r="K10" s="279">
        <v>629225</v>
      </c>
      <c r="L10" s="279">
        <v>376727</v>
      </c>
      <c r="M10" s="279">
        <f t="shared" ref="M10:M22" si="0">SUM(C10:L10)</f>
        <v>3543337</v>
      </c>
      <c r="N10" s="130" t="s">
        <v>123</v>
      </c>
      <c r="O10" s="52"/>
      <c r="P10" s="52"/>
    </row>
    <row r="11" spans="2:16" ht="32.25" customHeight="1">
      <c r="B11" s="131" t="s">
        <v>46</v>
      </c>
      <c r="C11" s="147">
        <v>56655</v>
      </c>
      <c r="D11" s="147">
        <v>106593</v>
      </c>
      <c r="E11" s="147">
        <v>144601</v>
      </c>
      <c r="F11" s="147">
        <v>129300</v>
      </c>
      <c r="G11" s="147">
        <v>153865</v>
      </c>
      <c r="H11" s="147">
        <v>819641</v>
      </c>
      <c r="I11" s="147">
        <v>10180</v>
      </c>
      <c r="J11" s="147">
        <v>32570</v>
      </c>
      <c r="K11" s="147">
        <v>354483</v>
      </c>
      <c r="L11" s="147">
        <v>136551</v>
      </c>
      <c r="M11" s="147">
        <f t="shared" si="0"/>
        <v>1944439</v>
      </c>
      <c r="N11" s="132" t="s">
        <v>124</v>
      </c>
      <c r="O11" s="52"/>
      <c r="P11" s="52"/>
    </row>
    <row r="12" spans="2:16" ht="32.25" customHeight="1">
      <c r="B12" s="125" t="s">
        <v>47</v>
      </c>
      <c r="C12" s="279">
        <v>5604</v>
      </c>
      <c r="D12" s="279">
        <v>8721</v>
      </c>
      <c r="E12" s="279">
        <v>15326</v>
      </c>
      <c r="F12" s="279">
        <v>11859</v>
      </c>
      <c r="G12" s="279">
        <v>11097</v>
      </c>
      <c r="H12" s="279">
        <v>97342</v>
      </c>
      <c r="I12" s="279">
        <v>2290</v>
      </c>
      <c r="J12" s="279">
        <v>5225</v>
      </c>
      <c r="K12" s="279">
        <v>38271</v>
      </c>
      <c r="L12" s="279">
        <v>24240</v>
      </c>
      <c r="M12" s="279">
        <f t="shared" si="0"/>
        <v>219975</v>
      </c>
      <c r="N12" s="130" t="s">
        <v>125</v>
      </c>
      <c r="O12" s="52"/>
      <c r="P12" s="52"/>
    </row>
    <row r="13" spans="2:16" ht="32.25" customHeight="1">
      <c r="B13" s="131" t="s">
        <v>48</v>
      </c>
      <c r="C13" s="147">
        <v>5445</v>
      </c>
      <c r="D13" s="147">
        <v>11121</v>
      </c>
      <c r="E13" s="147">
        <v>13135</v>
      </c>
      <c r="F13" s="147">
        <v>12344</v>
      </c>
      <c r="G13" s="147">
        <v>11638</v>
      </c>
      <c r="H13" s="147">
        <v>132560</v>
      </c>
      <c r="I13" s="147">
        <v>4258</v>
      </c>
      <c r="J13" s="147">
        <v>5367</v>
      </c>
      <c r="K13" s="147">
        <v>75082</v>
      </c>
      <c r="L13" s="147">
        <v>45774</v>
      </c>
      <c r="M13" s="147">
        <f t="shared" si="0"/>
        <v>316724</v>
      </c>
      <c r="N13" s="132" t="s">
        <v>126</v>
      </c>
      <c r="O13" s="52"/>
      <c r="P13" s="52"/>
    </row>
    <row r="14" spans="2:16" ht="32.25" customHeight="1">
      <c r="B14" s="125" t="s">
        <v>49</v>
      </c>
      <c r="C14" s="279">
        <v>32409</v>
      </c>
      <c r="D14" s="279">
        <v>98277</v>
      </c>
      <c r="E14" s="279">
        <v>165819</v>
      </c>
      <c r="F14" s="279">
        <v>97561</v>
      </c>
      <c r="G14" s="279">
        <v>67364</v>
      </c>
      <c r="H14" s="279">
        <v>665930</v>
      </c>
      <c r="I14" s="279">
        <v>11467</v>
      </c>
      <c r="J14" s="279">
        <v>48769</v>
      </c>
      <c r="K14" s="279">
        <v>473906</v>
      </c>
      <c r="L14" s="279">
        <v>95761</v>
      </c>
      <c r="M14" s="279">
        <f t="shared" si="0"/>
        <v>1757263</v>
      </c>
      <c r="N14" s="130" t="s">
        <v>127</v>
      </c>
      <c r="O14" s="52"/>
      <c r="P14" s="52"/>
    </row>
    <row r="15" spans="2:16" ht="32.25" customHeight="1">
      <c r="B15" s="131" t="s">
        <v>50</v>
      </c>
      <c r="C15" s="147">
        <v>4792</v>
      </c>
      <c r="D15" s="147">
        <v>10689</v>
      </c>
      <c r="E15" s="147">
        <v>17741</v>
      </c>
      <c r="F15" s="147">
        <v>10968</v>
      </c>
      <c r="G15" s="147">
        <v>11674</v>
      </c>
      <c r="H15" s="147">
        <v>114094</v>
      </c>
      <c r="I15" s="147">
        <v>3747</v>
      </c>
      <c r="J15" s="147">
        <v>6039</v>
      </c>
      <c r="K15" s="147">
        <v>66182</v>
      </c>
      <c r="L15" s="147">
        <v>32645</v>
      </c>
      <c r="M15" s="147">
        <f t="shared" si="0"/>
        <v>278571</v>
      </c>
      <c r="N15" s="132" t="s">
        <v>128</v>
      </c>
      <c r="O15" s="52"/>
      <c r="P15" s="52"/>
    </row>
    <row r="16" spans="2:16" ht="32.25" customHeight="1">
      <c r="B16" s="125" t="s">
        <v>51</v>
      </c>
      <c r="C16" s="279">
        <v>1837</v>
      </c>
      <c r="D16" s="279">
        <v>4328</v>
      </c>
      <c r="E16" s="279">
        <v>7876</v>
      </c>
      <c r="F16" s="279">
        <v>4259</v>
      </c>
      <c r="G16" s="279">
        <v>3476</v>
      </c>
      <c r="H16" s="279">
        <v>36060</v>
      </c>
      <c r="I16" s="279">
        <v>2233</v>
      </c>
      <c r="J16" s="279">
        <v>2147</v>
      </c>
      <c r="K16" s="279">
        <v>17356</v>
      </c>
      <c r="L16" s="279">
        <v>15861</v>
      </c>
      <c r="M16" s="279">
        <f t="shared" si="0"/>
        <v>95433</v>
      </c>
      <c r="N16" s="130" t="s">
        <v>129</v>
      </c>
      <c r="O16" s="52"/>
      <c r="P16" s="52"/>
    </row>
    <row r="17" spans="2:16" ht="32.25" customHeight="1">
      <c r="B17" s="131" t="s">
        <v>52</v>
      </c>
      <c r="C17" s="147">
        <v>1744</v>
      </c>
      <c r="D17" s="147">
        <v>3883</v>
      </c>
      <c r="E17" s="147">
        <v>5080</v>
      </c>
      <c r="F17" s="147">
        <v>4367</v>
      </c>
      <c r="G17" s="147">
        <v>3049</v>
      </c>
      <c r="H17" s="147">
        <v>36718</v>
      </c>
      <c r="I17" s="147">
        <v>2946</v>
      </c>
      <c r="J17" s="147">
        <v>2186</v>
      </c>
      <c r="K17" s="147">
        <v>22699</v>
      </c>
      <c r="L17" s="147">
        <v>19043</v>
      </c>
      <c r="M17" s="147">
        <f t="shared" si="0"/>
        <v>101715</v>
      </c>
      <c r="N17" s="132" t="s">
        <v>130</v>
      </c>
      <c r="O17" s="52"/>
      <c r="P17" s="52"/>
    </row>
    <row r="18" spans="2:16" ht="32.25" customHeight="1">
      <c r="B18" s="125" t="s">
        <v>53</v>
      </c>
      <c r="C18" s="279">
        <v>2074</v>
      </c>
      <c r="D18" s="279">
        <v>3446</v>
      </c>
      <c r="E18" s="279">
        <v>6853</v>
      </c>
      <c r="F18" s="279">
        <v>4947</v>
      </c>
      <c r="G18" s="279">
        <v>4193</v>
      </c>
      <c r="H18" s="279">
        <v>40563</v>
      </c>
      <c r="I18" s="279">
        <v>430</v>
      </c>
      <c r="J18" s="279">
        <v>2580</v>
      </c>
      <c r="K18" s="279">
        <v>27499</v>
      </c>
      <c r="L18" s="279">
        <v>18583</v>
      </c>
      <c r="M18" s="279">
        <f t="shared" si="0"/>
        <v>111168</v>
      </c>
      <c r="N18" s="130" t="s">
        <v>131</v>
      </c>
      <c r="O18" s="52"/>
      <c r="P18" s="52"/>
    </row>
    <row r="19" spans="2:16" ht="32.25" customHeight="1">
      <c r="B19" s="131" t="s">
        <v>54</v>
      </c>
      <c r="C19" s="147">
        <v>2172</v>
      </c>
      <c r="D19" s="147">
        <v>3760</v>
      </c>
      <c r="E19" s="147">
        <v>5693</v>
      </c>
      <c r="F19" s="147">
        <v>3827</v>
      </c>
      <c r="G19" s="147">
        <v>5814</v>
      </c>
      <c r="H19" s="147">
        <v>49735</v>
      </c>
      <c r="I19" s="147">
        <v>2282</v>
      </c>
      <c r="J19" s="147">
        <v>2265</v>
      </c>
      <c r="K19" s="147">
        <v>20362</v>
      </c>
      <c r="L19" s="147">
        <v>29425</v>
      </c>
      <c r="M19" s="147">
        <f t="shared" si="0"/>
        <v>125335</v>
      </c>
      <c r="N19" s="132" t="s">
        <v>132</v>
      </c>
      <c r="O19" s="52"/>
      <c r="P19" s="52"/>
    </row>
    <row r="20" spans="2:16" ht="32.25" customHeight="1">
      <c r="B20" s="125" t="s">
        <v>55</v>
      </c>
      <c r="C20" s="279">
        <v>1504</v>
      </c>
      <c r="D20" s="279">
        <v>3293</v>
      </c>
      <c r="E20" s="279">
        <v>5686</v>
      </c>
      <c r="F20" s="279">
        <v>5646</v>
      </c>
      <c r="G20" s="279">
        <v>3748</v>
      </c>
      <c r="H20" s="279">
        <v>45953</v>
      </c>
      <c r="I20" s="279">
        <v>1121</v>
      </c>
      <c r="J20" s="279">
        <v>1867</v>
      </c>
      <c r="K20" s="279">
        <v>26495</v>
      </c>
      <c r="L20" s="279">
        <v>16027</v>
      </c>
      <c r="M20" s="279">
        <f t="shared" si="0"/>
        <v>111340</v>
      </c>
      <c r="N20" s="130" t="s">
        <v>133</v>
      </c>
      <c r="O20" s="52"/>
      <c r="P20" s="52"/>
    </row>
    <row r="21" spans="2:16" ht="32.25" customHeight="1">
      <c r="B21" s="131" t="s">
        <v>56</v>
      </c>
      <c r="C21" s="147">
        <v>842</v>
      </c>
      <c r="D21" s="147">
        <v>1213</v>
      </c>
      <c r="E21" s="147">
        <v>1927</v>
      </c>
      <c r="F21" s="147">
        <v>1233</v>
      </c>
      <c r="G21" s="147">
        <v>1712</v>
      </c>
      <c r="H21" s="147">
        <v>16912</v>
      </c>
      <c r="I21" s="147">
        <v>376</v>
      </c>
      <c r="J21" s="147">
        <v>1075</v>
      </c>
      <c r="K21" s="147">
        <v>9774</v>
      </c>
      <c r="L21" s="147">
        <v>4472</v>
      </c>
      <c r="M21" s="147">
        <f t="shared" si="0"/>
        <v>39536</v>
      </c>
      <c r="N21" s="132" t="s">
        <v>134</v>
      </c>
      <c r="O21" s="52"/>
      <c r="P21" s="52"/>
    </row>
    <row r="22" spans="2:16" ht="32.25" customHeight="1">
      <c r="B22" s="125" t="s">
        <v>57</v>
      </c>
      <c r="C22" s="279">
        <v>841</v>
      </c>
      <c r="D22" s="279">
        <v>2121</v>
      </c>
      <c r="E22" s="279">
        <v>4278</v>
      </c>
      <c r="F22" s="279">
        <v>1303</v>
      </c>
      <c r="G22" s="279">
        <v>2590</v>
      </c>
      <c r="H22" s="279">
        <v>20627</v>
      </c>
      <c r="I22" s="279">
        <v>1514</v>
      </c>
      <c r="J22" s="279">
        <v>1430</v>
      </c>
      <c r="K22" s="279">
        <v>12786</v>
      </c>
      <c r="L22" s="279">
        <v>8577</v>
      </c>
      <c r="M22" s="279">
        <f t="shared" si="0"/>
        <v>56067</v>
      </c>
      <c r="N22" s="130" t="s">
        <v>135</v>
      </c>
      <c r="O22" s="52"/>
      <c r="P22" s="52"/>
    </row>
    <row r="23" spans="2:16" ht="35.25" customHeight="1">
      <c r="B23" s="274" t="s">
        <v>138</v>
      </c>
      <c r="C23" s="173">
        <f t="shared" ref="C23:M23" si="1">SUM(C10:C22)</f>
        <v>210705</v>
      </c>
      <c r="D23" s="173">
        <f t="shared" si="1"/>
        <v>462345</v>
      </c>
      <c r="E23" s="173">
        <f t="shared" si="1"/>
        <v>635295</v>
      </c>
      <c r="F23" s="173">
        <f t="shared" si="1"/>
        <v>550118</v>
      </c>
      <c r="G23" s="173">
        <f t="shared" si="1"/>
        <v>506747</v>
      </c>
      <c r="H23" s="173">
        <f t="shared" si="1"/>
        <v>3512323</v>
      </c>
      <c r="I23" s="173">
        <f t="shared" si="1"/>
        <v>66482</v>
      </c>
      <c r="J23" s="173">
        <f t="shared" si="1"/>
        <v>159082</v>
      </c>
      <c r="K23" s="173">
        <f t="shared" si="1"/>
        <v>1774120</v>
      </c>
      <c r="L23" s="173">
        <f t="shared" si="1"/>
        <v>823686</v>
      </c>
      <c r="M23" s="173">
        <f t="shared" si="1"/>
        <v>8700903</v>
      </c>
      <c r="N23" s="173" t="s">
        <v>5</v>
      </c>
      <c r="O23" s="52"/>
      <c r="P23" s="52"/>
    </row>
    <row r="24" spans="2:16" ht="16.8">
      <c r="B24" s="309" t="s">
        <v>791</v>
      </c>
      <c r="C24" s="309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 t="s">
        <v>76</v>
      </c>
      <c r="O24" s="294"/>
    </row>
    <row r="25" spans="2:16" ht="16.8">
      <c r="B25" s="310" t="s">
        <v>339</v>
      </c>
      <c r="C25" s="294"/>
      <c r="D25" s="302"/>
      <c r="E25" s="302"/>
      <c r="F25" s="294"/>
      <c r="G25" s="294"/>
      <c r="H25" s="294"/>
      <c r="I25" s="294"/>
      <c r="J25" s="301"/>
      <c r="K25" s="300"/>
      <c r="L25" s="300"/>
      <c r="M25" s="300"/>
      <c r="N25" s="295" t="s">
        <v>340</v>
      </c>
      <c r="O25" s="294"/>
    </row>
    <row r="26" spans="2:16" ht="16.8">
      <c r="B26" s="392" t="s">
        <v>787</v>
      </c>
      <c r="C26" s="392"/>
      <c r="D26" s="392"/>
      <c r="I26" s="393" t="s">
        <v>785</v>
      </c>
      <c r="J26" s="393"/>
      <c r="K26" s="393"/>
      <c r="L26" s="393"/>
      <c r="M26" s="393"/>
      <c r="N26" s="393"/>
    </row>
    <row r="28" spans="2:16">
      <c r="C28" s="261"/>
    </row>
  </sheetData>
  <sheetProtection algorithmName="SHA-512" hashValue="XNIK3VQZ3R7MZ1tBC4IXlrPh8ojWlOR8wbXP54e4j1lrGprgvbMSldDWOGwphAsQJV7LxVEERs2YtHZy1KlBmQ==" saltValue="6fccRHRfCtewvoOP8rQSUg==" spinCount="100000" sheet="1" objects="1" scenarios="1"/>
  <mergeCells count="9">
    <mergeCell ref="B26:D26"/>
    <mergeCell ref="I26:N26"/>
    <mergeCell ref="K2:N2"/>
    <mergeCell ref="K3:N3"/>
    <mergeCell ref="B5:N5"/>
    <mergeCell ref="B6:N6"/>
    <mergeCell ref="B7:C7"/>
    <mergeCell ref="B8:B9"/>
    <mergeCell ref="N8:N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B188-3719-42C0-AAC9-4D77FD5CC413}">
  <sheetPr>
    <tabColor theme="7" tint="0.59999389629810485"/>
  </sheetPr>
  <dimension ref="A2:O25"/>
  <sheetViews>
    <sheetView showGridLines="0" rightToLeft="1" view="pageBreakPreview" topLeftCell="A4" zoomScale="55" zoomScaleNormal="60" zoomScaleSheetLayoutView="55" workbookViewId="0">
      <selection activeCell="F10" sqref="F10:F20"/>
    </sheetView>
  </sheetViews>
  <sheetFormatPr defaultColWidth="8.88671875" defaultRowHeight="14.4"/>
  <cols>
    <col min="1" max="1" width="9" style="143" customWidth="1"/>
    <col min="2" max="2" width="22.109375" style="143" customWidth="1"/>
    <col min="3" max="4" width="21.44140625" style="143" customWidth="1"/>
    <col min="5" max="5" width="21.44140625" style="11" customWidth="1"/>
    <col min="6" max="10" width="21.44140625" style="143" customWidth="1"/>
    <col min="11" max="11" width="21.44140625" style="11" customWidth="1"/>
    <col min="12" max="12" width="19.44140625" style="143" customWidth="1"/>
    <col min="13" max="13" width="16.33203125" style="143" customWidth="1"/>
    <col min="14" max="14" width="9.109375" style="143" customWidth="1"/>
    <col min="15" max="26" width="8.88671875" style="143"/>
    <col min="27" max="27" width="9" style="143" customWidth="1"/>
    <col min="28" max="16384" width="8.88671875" style="143"/>
  </cols>
  <sheetData>
    <row r="2" spans="2:15">
      <c r="K2" s="373" t="s">
        <v>668</v>
      </c>
      <c r="L2" s="373"/>
      <c r="M2" s="373"/>
    </row>
    <row r="3" spans="2:15">
      <c r="B3" s="8"/>
      <c r="I3" s="1"/>
      <c r="J3" s="1"/>
      <c r="K3" s="363" t="s">
        <v>669</v>
      </c>
      <c r="L3" s="363"/>
      <c r="M3" s="363"/>
    </row>
    <row r="4" spans="2:15">
      <c r="B4" s="8"/>
      <c r="I4" s="1"/>
      <c r="J4" s="1"/>
      <c r="K4" s="144"/>
      <c r="L4" s="144"/>
      <c r="M4" s="144"/>
    </row>
    <row r="5" spans="2:15" ht="15">
      <c r="B5" s="389" t="s">
        <v>98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</row>
    <row r="6" spans="2:15" ht="15">
      <c r="B6" s="389" t="s">
        <v>522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</row>
    <row r="7" spans="2:15">
      <c r="B7" s="390" t="s">
        <v>109</v>
      </c>
      <c r="C7" s="390"/>
      <c r="D7" s="51"/>
      <c r="E7" s="14"/>
      <c r="F7" s="51"/>
      <c r="G7" s="51"/>
      <c r="H7" s="51"/>
      <c r="I7" s="51"/>
      <c r="J7" s="51"/>
      <c r="K7" s="14"/>
      <c r="L7" s="51"/>
      <c r="M7" s="51"/>
    </row>
    <row r="8" spans="2:15" ht="81" customHeight="1">
      <c r="B8" s="274" t="s">
        <v>28</v>
      </c>
      <c r="C8" s="274" t="s">
        <v>84</v>
      </c>
      <c r="D8" s="274" t="s">
        <v>85</v>
      </c>
      <c r="E8" s="274" t="s">
        <v>86</v>
      </c>
      <c r="F8" s="274" t="s">
        <v>87</v>
      </c>
      <c r="G8" s="274" t="s">
        <v>88</v>
      </c>
      <c r="H8" s="274" t="s">
        <v>89</v>
      </c>
      <c r="I8" s="274" t="s">
        <v>90</v>
      </c>
      <c r="J8" s="274" t="s">
        <v>91</v>
      </c>
      <c r="K8" s="274" t="s">
        <v>92</v>
      </c>
      <c r="L8" s="274" t="s">
        <v>93</v>
      </c>
      <c r="M8" s="274" t="s">
        <v>13</v>
      </c>
    </row>
    <row r="9" spans="2:15" ht="93" customHeight="1">
      <c r="B9" s="276" t="s">
        <v>101</v>
      </c>
      <c r="C9" s="276" t="s">
        <v>147</v>
      </c>
      <c r="D9" s="308" t="s">
        <v>148</v>
      </c>
      <c r="E9" s="308" t="s">
        <v>149</v>
      </c>
      <c r="F9" s="276" t="s">
        <v>150</v>
      </c>
      <c r="G9" s="276" t="s">
        <v>151</v>
      </c>
      <c r="H9" s="276" t="s">
        <v>152</v>
      </c>
      <c r="I9" s="276" t="s">
        <v>153</v>
      </c>
      <c r="J9" s="308" t="s">
        <v>154</v>
      </c>
      <c r="K9" s="276" t="s">
        <v>155</v>
      </c>
      <c r="L9" s="276" t="s">
        <v>158</v>
      </c>
      <c r="M9" s="276" t="s">
        <v>5</v>
      </c>
    </row>
    <row r="10" spans="2:15" ht="31.5" customHeight="1">
      <c r="B10" s="168" t="s">
        <v>31</v>
      </c>
      <c r="C10" s="168">
        <v>1959</v>
      </c>
      <c r="D10" s="168">
        <v>1134</v>
      </c>
      <c r="E10" s="168">
        <v>2291</v>
      </c>
      <c r="F10" s="168">
        <v>11083</v>
      </c>
      <c r="G10" s="168">
        <v>19948</v>
      </c>
      <c r="H10" s="168">
        <v>7688</v>
      </c>
      <c r="I10" s="168">
        <v>62</v>
      </c>
      <c r="J10" s="168">
        <v>490</v>
      </c>
      <c r="K10" s="279">
        <v>5939</v>
      </c>
      <c r="L10" s="168">
        <v>1079</v>
      </c>
      <c r="M10" s="168">
        <f t="shared" ref="M10:M20" si="0">SUM(C10:L10)</f>
        <v>51673</v>
      </c>
      <c r="O10" s="52"/>
    </row>
    <row r="11" spans="2:15" ht="31.5" customHeight="1">
      <c r="B11" s="177" t="s">
        <v>32</v>
      </c>
      <c r="C11" s="177">
        <v>12078</v>
      </c>
      <c r="D11" s="177">
        <v>14051</v>
      </c>
      <c r="E11" s="177">
        <v>31063</v>
      </c>
      <c r="F11" s="177">
        <v>72721</v>
      </c>
      <c r="G11" s="177">
        <v>74052</v>
      </c>
      <c r="H11" s="177">
        <v>227593</v>
      </c>
      <c r="I11" s="177">
        <v>2072</v>
      </c>
      <c r="J11" s="177">
        <v>7675</v>
      </c>
      <c r="K11" s="147">
        <v>72245</v>
      </c>
      <c r="L11" s="177">
        <v>66500</v>
      </c>
      <c r="M11" s="177">
        <f t="shared" si="0"/>
        <v>580050</v>
      </c>
      <c r="O11" s="52"/>
    </row>
    <row r="12" spans="2:15" ht="31.5" customHeight="1">
      <c r="B12" s="168" t="s">
        <v>33</v>
      </c>
      <c r="C12" s="168">
        <v>21328</v>
      </c>
      <c r="D12" s="168">
        <v>87858</v>
      </c>
      <c r="E12" s="168">
        <v>108391</v>
      </c>
      <c r="F12" s="168">
        <v>121586</v>
      </c>
      <c r="G12" s="168">
        <v>82618</v>
      </c>
      <c r="H12" s="168">
        <v>638359</v>
      </c>
      <c r="I12" s="168">
        <v>6208</v>
      </c>
      <c r="J12" s="168">
        <v>20397</v>
      </c>
      <c r="K12" s="279">
        <v>226378</v>
      </c>
      <c r="L12" s="168">
        <v>139603</v>
      </c>
      <c r="M12" s="168">
        <f t="shared" si="0"/>
        <v>1452726</v>
      </c>
      <c r="O12" s="52"/>
    </row>
    <row r="13" spans="2:15" ht="31.5" customHeight="1">
      <c r="B13" s="177" t="s">
        <v>34</v>
      </c>
      <c r="C13" s="177">
        <v>33097</v>
      </c>
      <c r="D13" s="177">
        <v>107518</v>
      </c>
      <c r="E13" s="177">
        <v>149760</v>
      </c>
      <c r="F13" s="177">
        <v>116727</v>
      </c>
      <c r="G13" s="177">
        <v>84906</v>
      </c>
      <c r="H13" s="177">
        <v>711167</v>
      </c>
      <c r="I13" s="177">
        <v>10243</v>
      </c>
      <c r="J13" s="177">
        <v>27914</v>
      </c>
      <c r="K13" s="147">
        <v>351220</v>
      </c>
      <c r="L13" s="177">
        <v>160526</v>
      </c>
      <c r="M13" s="177">
        <f t="shared" si="0"/>
        <v>1753078</v>
      </c>
      <c r="O13" s="52"/>
    </row>
    <row r="14" spans="2:15" ht="31.5" customHeight="1">
      <c r="B14" s="168" t="s">
        <v>35</v>
      </c>
      <c r="C14" s="168">
        <v>38075</v>
      </c>
      <c r="D14" s="168">
        <v>89080</v>
      </c>
      <c r="E14" s="168">
        <v>117848</v>
      </c>
      <c r="F14" s="168">
        <v>87465</v>
      </c>
      <c r="G14" s="168">
        <v>75968</v>
      </c>
      <c r="H14" s="168">
        <v>604443</v>
      </c>
      <c r="I14" s="168">
        <v>12503</v>
      </c>
      <c r="J14" s="168">
        <v>28771</v>
      </c>
      <c r="K14" s="279">
        <v>344190</v>
      </c>
      <c r="L14" s="168">
        <v>139811</v>
      </c>
      <c r="M14" s="168">
        <f t="shared" si="0"/>
        <v>1538154</v>
      </c>
      <c r="O14" s="52"/>
    </row>
    <row r="15" spans="2:15" ht="31.5" customHeight="1">
      <c r="B15" s="177" t="s">
        <v>36</v>
      </c>
      <c r="C15" s="177">
        <v>31805</v>
      </c>
      <c r="D15" s="177">
        <v>58987</v>
      </c>
      <c r="E15" s="177">
        <v>82265</v>
      </c>
      <c r="F15" s="177">
        <v>54125</v>
      </c>
      <c r="G15" s="177">
        <v>57220</v>
      </c>
      <c r="H15" s="177">
        <v>469511</v>
      </c>
      <c r="I15" s="177">
        <v>12248</v>
      </c>
      <c r="J15" s="177">
        <v>24051</v>
      </c>
      <c r="K15" s="147">
        <v>276239</v>
      </c>
      <c r="L15" s="177">
        <v>109679</v>
      </c>
      <c r="M15" s="177">
        <f t="shared" si="0"/>
        <v>1176130</v>
      </c>
      <c r="O15" s="52"/>
    </row>
    <row r="16" spans="2:15" ht="31.5" customHeight="1">
      <c r="B16" s="168" t="s">
        <v>37</v>
      </c>
      <c r="C16" s="168">
        <v>23235</v>
      </c>
      <c r="D16" s="168">
        <v>36238</v>
      </c>
      <c r="E16" s="168">
        <v>56789</v>
      </c>
      <c r="F16" s="168">
        <v>32065</v>
      </c>
      <c r="G16" s="168">
        <v>38819</v>
      </c>
      <c r="H16" s="168">
        <v>324040</v>
      </c>
      <c r="I16" s="168">
        <v>8861</v>
      </c>
      <c r="J16" s="168">
        <v>17903</v>
      </c>
      <c r="K16" s="279">
        <v>190091</v>
      </c>
      <c r="L16" s="168">
        <v>70714</v>
      </c>
      <c r="M16" s="168">
        <f t="shared" si="0"/>
        <v>798755</v>
      </c>
      <c r="O16" s="52"/>
    </row>
    <row r="17" spans="1:15" ht="31.5" customHeight="1">
      <c r="B17" s="177" t="s">
        <v>38</v>
      </c>
      <c r="C17" s="177">
        <v>18638</v>
      </c>
      <c r="D17" s="177">
        <v>26226</v>
      </c>
      <c r="E17" s="177">
        <v>41218</v>
      </c>
      <c r="F17" s="177">
        <v>23998</v>
      </c>
      <c r="G17" s="177">
        <v>32940</v>
      </c>
      <c r="H17" s="177">
        <v>244389</v>
      </c>
      <c r="I17" s="177">
        <v>7075</v>
      </c>
      <c r="J17" s="177">
        <v>14943</v>
      </c>
      <c r="K17" s="147">
        <v>146835</v>
      </c>
      <c r="L17" s="177">
        <v>56347</v>
      </c>
      <c r="M17" s="177">
        <f t="shared" si="0"/>
        <v>612609</v>
      </c>
      <c r="O17" s="52"/>
    </row>
    <row r="18" spans="1:15" ht="31.5" customHeight="1">
      <c r="B18" s="168" t="s">
        <v>39</v>
      </c>
      <c r="C18" s="168">
        <v>14744</v>
      </c>
      <c r="D18" s="168">
        <v>19349</v>
      </c>
      <c r="E18" s="168">
        <v>24665</v>
      </c>
      <c r="F18" s="168">
        <v>17588</v>
      </c>
      <c r="G18" s="168">
        <v>22868</v>
      </c>
      <c r="H18" s="168">
        <v>151434</v>
      </c>
      <c r="I18" s="168">
        <v>3987</v>
      </c>
      <c r="J18" s="168">
        <v>9528</v>
      </c>
      <c r="K18" s="279">
        <v>89667</v>
      </c>
      <c r="L18" s="168">
        <v>37742</v>
      </c>
      <c r="M18" s="168">
        <f t="shared" si="0"/>
        <v>391572</v>
      </c>
      <c r="O18" s="52"/>
    </row>
    <row r="19" spans="1:15" ht="31.5" customHeight="1">
      <c r="B19" s="177" t="s">
        <v>40</v>
      </c>
      <c r="C19" s="177">
        <v>8734</v>
      </c>
      <c r="D19" s="177">
        <v>12220</v>
      </c>
      <c r="E19" s="177">
        <v>13259</v>
      </c>
      <c r="F19" s="177">
        <v>8154</v>
      </c>
      <c r="G19" s="177">
        <v>13575</v>
      </c>
      <c r="H19" s="177">
        <v>79328</v>
      </c>
      <c r="I19" s="177">
        <v>2096</v>
      </c>
      <c r="J19" s="177">
        <v>4960</v>
      </c>
      <c r="K19" s="147">
        <v>46792</v>
      </c>
      <c r="L19" s="177">
        <v>22440</v>
      </c>
      <c r="M19" s="177">
        <f t="shared" si="0"/>
        <v>211558</v>
      </c>
      <c r="O19" s="52"/>
    </row>
    <row r="20" spans="1:15" ht="31.5" customHeight="1">
      <c r="B20" s="168" t="s">
        <v>41</v>
      </c>
      <c r="C20" s="168">
        <v>7017</v>
      </c>
      <c r="D20" s="168">
        <v>9712</v>
      </c>
      <c r="E20" s="168">
        <v>7763</v>
      </c>
      <c r="F20" s="168">
        <v>4599</v>
      </c>
      <c r="G20" s="168">
        <v>8859</v>
      </c>
      <c r="H20" s="168">
        <v>49284</v>
      </c>
      <c r="I20" s="168">
        <v>1124</v>
      </c>
      <c r="J20" s="168">
        <v>2451</v>
      </c>
      <c r="K20" s="279">
        <v>24545</v>
      </c>
      <c r="L20" s="168">
        <v>19244</v>
      </c>
      <c r="M20" s="168">
        <f t="shared" si="0"/>
        <v>134598</v>
      </c>
      <c r="O20" s="52"/>
    </row>
    <row r="21" spans="1:15" ht="33" customHeight="1">
      <c r="B21" s="228" t="s">
        <v>591</v>
      </c>
      <c r="C21" s="305">
        <f t="shared" ref="C21:M21" si="1">SUM(C10:C20)</f>
        <v>210710</v>
      </c>
      <c r="D21" s="305">
        <f t="shared" si="1"/>
        <v>462373</v>
      </c>
      <c r="E21" s="305">
        <f t="shared" si="1"/>
        <v>635312</v>
      </c>
      <c r="F21" s="305">
        <f t="shared" si="1"/>
        <v>550111</v>
      </c>
      <c r="G21" s="305">
        <f t="shared" si="1"/>
        <v>511773</v>
      </c>
      <c r="H21" s="305">
        <f t="shared" si="1"/>
        <v>3507236</v>
      </c>
      <c r="I21" s="305">
        <f t="shared" si="1"/>
        <v>66479</v>
      </c>
      <c r="J21" s="305">
        <f t="shared" si="1"/>
        <v>159083</v>
      </c>
      <c r="K21" s="307">
        <f t="shared" si="1"/>
        <v>1774141</v>
      </c>
      <c r="L21" s="306">
        <f t="shared" si="1"/>
        <v>823685</v>
      </c>
      <c r="M21" s="305">
        <f t="shared" si="1"/>
        <v>8700903</v>
      </c>
      <c r="O21" s="52"/>
    </row>
    <row r="22" spans="1:15" ht="16.8">
      <c r="A22" s="294"/>
      <c r="B22" s="294" t="s">
        <v>791</v>
      </c>
      <c r="C22" s="294"/>
      <c r="D22" s="294"/>
      <c r="E22" s="300"/>
      <c r="F22" s="294"/>
      <c r="G22" s="294"/>
      <c r="H22" s="294"/>
      <c r="I22" s="294"/>
      <c r="J22" s="294"/>
      <c r="K22" s="300"/>
      <c r="L22" s="294"/>
      <c r="M22" s="304" t="s">
        <v>102</v>
      </c>
    </row>
    <row r="23" spans="1:15" ht="16.8">
      <c r="A23" s="294"/>
      <c r="B23" s="303" t="s">
        <v>339</v>
      </c>
      <c r="C23" s="294"/>
      <c r="D23" s="302"/>
      <c r="E23" s="302"/>
      <c r="F23" s="294"/>
      <c r="G23" s="294"/>
      <c r="H23" s="294"/>
      <c r="I23" s="294"/>
      <c r="J23" s="301"/>
      <c r="K23" s="300"/>
      <c r="L23" s="294"/>
      <c r="M23" s="295" t="s">
        <v>340</v>
      </c>
    </row>
    <row r="24" spans="1:15" ht="16.8">
      <c r="A24" s="294"/>
      <c r="B24" s="294"/>
      <c r="C24" s="294"/>
      <c r="D24" s="294"/>
      <c r="E24" s="300"/>
      <c r="F24" s="294"/>
      <c r="G24" s="294"/>
      <c r="H24" s="294"/>
      <c r="I24" s="294"/>
      <c r="J24" s="294"/>
      <c r="K24" s="300"/>
      <c r="L24" s="294"/>
      <c r="M24" s="294"/>
    </row>
    <row r="25" spans="1:15"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</sheetData>
  <sheetProtection algorithmName="SHA-512" hashValue="Nh68YMCFR0O8ORzJiqGhZ4A3PueiP/8nq9Q1GrUefuKuLb+O+ZHbaEqIUTU1MIWE6e/QM7dbtEKn0oNZfOCo7Q==" saltValue="m8SZZ7xZNLpGzfpj+dUH5g==" spinCount="100000" sheet="1" objects="1" scenarios="1"/>
  <mergeCells count="5">
    <mergeCell ref="B5:M5"/>
    <mergeCell ref="B6:M6"/>
    <mergeCell ref="B7:C7"/>
    <mergeCell ref="K2:M2"/>
    <mergeCell ref="K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59999389629810485"/>
  </sheetPr>
  <dimension ref="A2:Z67"/>
  <sheetViews>
    <sheetView showGridLines="0" rightToLeft="1" view="pageBreakPreview" topLeftCell="A4" zoomScale="61" zoomScaleNormal="60" zoomScaleSheetLayoutView="85" zoomScalePageLayoutView="80" workbookViewId="0">
      <selection activeCell="L35" sqref="L35"/>
    </sheetView>
  </sheetViews>
  <sheetFormatPr defaultColWidth="9" defaultRowHeight="14.4"/>
  <cols>
    <col min="1" max="1" width="10.109375" style="50" customWidth="1"/>
    <col min="2" max="2" width="44.6640625" style="50" customWidth="1"/>
    <col min="3" max="3" width="11.33203125" style="50" bestFit="1" customWidth="1"/>
    <col min="4" max="4" width="9.5546875" style="50" customWidth="1"/>
    <col min="5" max="5" width="11.44140625" style="50" bestFit="1" customWidth="1"/>
    <col min="6" max="6" width="11.5546875" style="50" bestFit="1" customWidth="1"/>
    <col min="7" max="7" width="9.44140625" style="50" bestFit="1" customWidth="1"/>
    <col min="8" max="9" width="11.5546875" style="50" bestFit="1" customWidth="1"/>
    <col min="10" max="10" width="9.5546875" style="50" bestFit="1" customWidth="1"/>
    <col min="11" max="11" width="11.44140625" style="50" bestFit="1" customWidth="1"/>
    <col min="12" max="12" width="54.33203125" style="50" customWidth="1"/>
    <col min="13" max="13" width="10.33203125" style="50" bestFit="1" customWidth="1"/>
    <col min="14" max="16384" width="9" style="50"/>
  </cols>
  <sheetData>
    <row r="2" spans="1:26" ht="18.75" customHeight="1">
      <c r="K2" s="373" t="s">
        <v>668</v>
      </c>
      <c r="L2" s="373"/>
      <c r="M2" s="373"/>
      <c r="N2"/>
      <c r="O2"/>
      <c r="P2"/>
      <c r="Q2"/>
      <c r="R2"/>
      <c r="S2"/>
      <c r="T2"/>
      <c r="U2"/>
      <c r="V2"/>
      <c r="W2"/>
      <c r="X2"/>
      <c r="Y2"/>
      <c r="Z2"/>
    </row>
    <row r="3" spans="1:26">
      <c r="B3" s="8"/>
      <c r="I3" s="1"/>
      <c r="K3" s="363" t="s">
        <v>669</v>
      </c>
      <c r="L3" s="363"/>
      <c r="M3" s="36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>
      <c r="B4" s="8"/>
      <c r="I4" s="1"/>
      <c r="K4" s="109"/>
      <c r="L4" s="109"/>
    </row>
    <row r="5" spans="1:26" ht="15">
      <c r="B5" s="389" t="s">
        <v>387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>
      <c r="A6" s="143"/>
      <c r="B6" s="389" t="s">
        <v>103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7.399999999999999" customHeight="1">
      <c r="A7" s="143"/>
      <c r="B7" s="235" t="s">
        <v>112</v>
      </c>
      <c r="C7" s="51"/>
      <c r="D7" s="51"/>
      <c r="E7" s="51"/>
      <c r="F7" s="51"/>
      <c r="G7" s="51"/>
      <c r="H7" s="51"/>
      <c r="I7" s="51"/>
      <c r="J7" s="51"/>
      <c r="K7" s="51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21.6" customHeight="1">
      <c r="A8" s="143"/>
      <c r="B8" s="368" t="s">
        <v>105</v>
      </c>
      <c r="C8" s="376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174</v>
      </c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21.6" customHeight="1">
      <c r="A9" s="143"/>
      <c r="B9" s="368"/>
      <c r="C9" s="366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21.6" customHeight="1">
      <c r="A10" s="143"/>
      <c r="B10" s="368"/>
      <c r="C10" s="191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21.6" customHeight="1">
      <c r="A11" s="143"/>
      <c r="B11" s="370"/>
      <c r="C11" s="190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5">
      <c r="A12" s="143"/>
      <c r="B12" s="125" t="s">
        <v>346</v>
      </c>
      <c r="C12" s="145">
        <v>11738</v>
      </c>
      <c r="D12" s="145">
        <v>4039</v>
      </c>
      <c r="E12" s="145">
        <f t="shared" ref="E12:E33" si="0">SUM(C12:D12)</f>
        <v>15777</v>
      </c>
      <c r="F12" s="145">
        <v>85156</v>
      </c>
      <c r="G12" s="145">
        <v>252</v>
      </c>
      <c r="H12" s="145">
        <f t="shared" ref="H12:H33" si="1">SUM(F12:G12)</f>
        <v>85408</v>
      </c>
      <c r="I12" s="145">
        <f>C12+F12</f>
        <v>96894</v>
      </c>
      <c r="J12" s="145">
        <f>D12+G12</f>
        <v>4291</v>
      </c>
      <c r="K12" s="145">
        <f t="shared" ref="K12:K33" si="2">SUM(I12:J12)</f>
        <v>101185</v>
      </c>
      <c r="L12" s="171" t="s">
        <v>167</v>
      </c>
      <c r="M12" s="54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5">
      <c r="A13" s="143"/>
      <c r="B13" s="131" t="s">
        <v>347</v>
      </c>
      <c r="C13" s="147">
        <v>110997</v>
      </c>
      <c r="D13" s="147">
        <v>5409</v>
      </c>
      <c r="E13" s="147">
        <f t="shared" si="0"/>
        <v>116406</v>
      </c>
      <c r="F13" s="147">
        <v>70366</v>
      </c>
      <c r="G13" s="147">
        <v>905</v>
      </c>
      <c r="H13" s="147">
        <f t="shared" si="1"/>
        <v>71271</v>
      </c>
      <c r="I13" s="147">
        <f t="shared" ref="I13:I33" si="3">C13+F13</f>
        <v>181363</v>
      </c>
      <c r="J13" s="147">
        <f t="shared" ref="J13:J33" si="4">D13+G13</f>
        <v>6314</v>
      </c>
      <c r="K13" s="147">
        <f t="shared" si="2"/>
        <v>187677</v>
      </c>
      <c r="L13" s="172" t="s">
        <v>168</v>
      </c>
      <c r="M13" s="54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5">
      <c r="A14" s="143"/>
      <c r="B14" s="125" t="s">
        <v>106</v>
      </c>
      <c r="C14" s="145">
        <v>142329</v>
      </c>
      <c r="D14" s="145">
        <v>55850</v>
      </c>
      <c r="E14" s="145">
        <f t="shared" si="0"/>
        <v>198179</v>
      </c>
      <c r="F14" s="145">
        <v>617169</v>
      </c>
      <c r="G14" s="145">
        <v>15597</v>
      </c>
      <c r="H14" s="145">
        <f t="shared" si="1"/>
        <v>632766</v>
      </c>
      <c r="I14" s="145">
        <f t="shared" si="3"/>
        <v>759498</v>
      </c>
      <c r="J14" s="145">
        <f t="shared" si="4"/>
        <v>71447</v>
      </c>
      <c r="K14" s="145">
        <f t="shared" si="2"/>
        <v>830945</v>
      </c>
      <c r="L14" s="171" t="s">
        <v>366</v>
      </c>
      <c r="M14" s="5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5">
      <c r="B15" s="131" t="s">
        <v>348</v>
      </c>
      <c r="C15" s="147">
        <v>40251</v>
      </c>
      <c r="D15" s="147">
        <v>2097</v>
      </c>
      <c r="E15" s="147">
        <f t="shared" si="0"/>
        <v>42348</v>
      </c>
      <c r="F15" s="147">
        <v>47825</v>
      </c>
      <c r="G15" s="147">
        <v>78</v>
      </c>
      <c r="H15" s="147">
        <f t="shared" si="1"/>
        <v>47903</v>
      </c>
      <c r="I15" s="147">
        <f t="shared" si="3"/>
        <v>88076</v>
      </c>
      <c r="J15" s="147">
        <f t="shared" si="4"/>
        <v>2175</v>
      </c>
      <c r="K15" s="147">
        <f t="shared" si="2"/>
        <v>90251</v>
      </c>
      <c r="L15" s="172" t="s">
        <v>367</v>
      </c>
      <c r="M15" s="54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30">
      <c r="B16" s="125" t="s">
        <v>349</v>
      </c>
      <c r="C16" s="145">
        <v>3484</v>
      </c>
      <c r="D16" s="145">
        <v>766</v>
      </c>
      <c r="E16" s="145">
        <f t="shared" si="0"/>
        <v>4250</v>
      </c>
      <c r="F16" s="145">
        <v>13084</v>
      </c>
      <c r="G16" s="145">
        <v>35</v>
      </c>
      <c r="H16" s="145">
        <f t="shared" si="1"/>
        <v>13119</v>
      </c>
      <c r="I16" s="145">
        <f t="shared" si="3"/>
        <v>16568</v>
      </c>
      <c r="J16" s="145">
        <f t="shared" si="4"/>
        <v>801</v>
      </c>
      <c r="K16" s="145">
        <f t="shared" si="2"/>
        <v>17369</v>
      </c>
      <c r="L16" s="171" t="s">
        <v>368</v>
      </c>
      <c r="M16" s="54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2:26" ht="15">
      <c r="B17" s="131" t="s">
        <v>350</v>
      </c>
      <c r="C17" s="147">
        <v>197445</v>
      </c>
      <c r="D17" s="147">
        <v>89497</v>
      </c>
      <c r="E17" s="147">
        <f t="shared" si="0"/>
        <v>286942</v>
      </c>
      <c r="F17" s="147">
        <v>2001846</v>
      </c>
      <c r="G17" s="147">
        <v>15288</v>
      </c>
      <c r="H17" s="147">
        <f t="shared" si="1"/>
        <v>2017134</v>
      </c>
      <c r="I17" s="147">
        <f t="shared" si="3"/>
        <v>2199291</v>
      </c>
      <c r="J17" s="147">
        <f t="shared" si="4"/>
        <v>104785</v>
      </c>
      <c r="K17" s="147">
        <f t="shared" si="2"/>
        <v>2304076</v>
      </c>
      <c r="L17" s="172" t="s">
        <v>369</v>
      </c>
      <c r="M17" s="54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2:26" ht="30">
      <c r="B18" s="125" t="s">
        <v>351</v>
      </c>
      <c r="C18" s="145">
        <v>268548</v>
      </c>
      <c r="D18" s="145">
        <v>167775</v>
      </c>
      <c r="E18" s="145">
        <f t="shared" si="0"/>
        <v>436323</v>
      </c>
      <c r="F18" s="145">
        <v>1490050</v>
      </c>
      <c r="G18" s="145">
        <v>26088</v>
      </c>
      <c r="H18" s="145">
        <f t="shared" si="1"/>
        <v>1516138</v>
      </c>
      <c r="I18" s="145">
        <f t="shared" si="3"/>
        <v>1758598</v>
      </c>
      <c r="J18" s="145">
        <f t="shared" si="4"/>
        <v>193863</v>
      </c>
      <c r="K18" s="145">
        <f t="shared" si="2"/>
        <v>1952461</v>
      </c>
      <c r="L18" s="171" t="s">
        <v>370</v>
      </c>
      <c r="M18" s="54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2:26" ht="15">
      <c r="B19" s="131" t="s">
        <v>352</v>
      </c>
      <c r="C19" s="147">
        <v>47656</v>
      </c>
      <c r="D19" s="147">
        <v>10386</v>
      </c>
      <c r="E19" s="147">
        <f t="shared" si="0"/>
        <v>58042</v>
      </c>
      <c r="F19" s="147">
        <v>184240</v>
      </c>
      <c r="G19" s="147">
        <v>1041</v>
      </c>
      <c r="H19" s="147">
        <f t="shared" si="1"/>
        <v>185281</v>
      </c>
      <c r="I19" s="147">
        <f t="shared" si="3"/>
        <v>231896</v>
      </c>
      <c r="J19" s="147">
        <f t="shared" si="4"/>
        <v>11427</v>
      </c>
      <c r="K19" s="147">
        <f t="shared" si="2"/>
        <v>243323</v>
      </c>
      <c r="L19" s="172" t="s">
        <v>371</v>
      </c>
      <c r="M19" s="54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2:26" ht="15">
      <c r="B20" s="125" t="s">
        <v>353</v>
      </c>
      <c r="C20" s="145">
        <v>46956</v>
      </c>
      <c r="D20" s="145">
        <v>31654</v>
      </c>
      <c r="E20" s="145">
        <f t="shared" si="0"/>
        <v>78610</v>
      </c>
      <c r="F20" s="145">
        <v>335260</v>
      </c>
      <c r="G20" s="145">
        <v>2857</v>
      </c>
      <c r="H20" s="145">
        <f t="shared" si="1"/>
        <v>338117</v>
      </c>
      <c r="I20" s="145">
        <f t="shared" si="3"/>
        <v>382216</v>
      </c>
      <c r="J20" s="145">
        <f t="shared" si="4"/>
        <v>34511</v>
      </c>
      <c r="K20" s="145">
        <f t="shared" si="2"/>
        <v>416727</v>
      </c>
      <c r="L20" s="171" t="s">
        <v>372</v>
      </c>
      <c r="M20" s="54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2:26" ht="15">
      <c r="B21" s="131" t="s">
        <v>354</v>
      </c>
      <c r="C21" s="147">
        <v>28731</v>
      </c>
      <c r="D21" s="147">
        <v>7750</v>
      </c>
      <c r="E21" s="147">
        <f t="shared" si="0"/>
        <v>36481</v>
      </c>
      <c r="F21" s="147">
        <v>36254</v>
      </c>
      <c r="G21" s="147">
        <v>581</v>
      </c>
      <c r="H21" s="147">
        <f t="shared" si="1"/>
        <v>36835</v>
      </c>
      <c r="I21" s="147">
        <f t="shared" si="3"/>
        <v>64985</v>
      </c>
      <c r="J21" s="147">
        <f t="shared" si="4"/>
        <v>8331</v>
      </c>
      <c r="K21" s="147">
        <f t="shared" si="2"/>
        <v>73316</v>
      </c>
      <c r="L21" s="172" t="s">
        <v>373</v>
      </c>
      <c r="M21" s="54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2:26" ht="15">
      <c r="B22" s="125" t="s">
        <v>355</v>
      </c>
      <c r="C22" s="145">
        <v>49863</v>
      </c>
      <c r="D22" s="145">
        <v>12595</v>
      </c>
      <c r="E22" s="145">
        <f t="shared" si="0"/>
        <v>62458</v>
      </c>
      <c r="F22" s="145">
        <v>12261</v>
      </c>
      <c r="G22" s="145">
        <v>363</v>
      </c>
      <c r="H22" s="145">
        <f t="shared" si="1"/>
        <v>12624</v>
      </c>
      <c r="I22" s="145">
        <f t="shared" si="3"/>
        <v>62124</v>
      </c>
      <c r="J22" s="145">
        <f t="shared" si="4"/>
        <v>12958</v>
      </c>
      <c r="K22" s="145">
        <f t="shared" si="2"/>
        <v>75082</v>
      </c>
      <c r="L22" s="171" t="s">
        <v>169</v>
      </c>
      <c r="M22" s="54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2:26" ht="15">
      <c r="B23" s="131" t="s">
        <v>356</v>
      </c>
      <c r="C23" s="147">
        <v>7722</v>
      </c>
      <c r="D23" s="147">
        <v>3249</v>
      </c>
      <c r="E23" s="147">
        <f t="shared" si="0"/>
        <v>10971</v>
      </c>
      <c r="F23" s="147">
        <v>25640</v>
      </c>
      <c r="G23" s="147">
        <v>263</v>
      </c>
      <c r="H23" s="147">
        <f t="shared" si="1"/>
        <v>25903</v>
      </c>
      <c r="I23" s="147">
        <f t="shared" si="3"/>
        <v>33362</v>
      </c>
      <c r="J23" s="147">
        <f t="shared" si="4"/>
        <v>3512</v>
      </c>
      <c r="K23" s="147">
        <f t="shared" si="2"/>
        <v>36874</v>
      </c>
      <c r="L23" s="172" t="s">
        <v>374</v>
      </c>
      <c r="M23" s="54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2:26" ht="15">
      <c r="B24" s="125" t="s">
        <v>357</v>
      </c>
      <c r="C24" s="145">
        <v>27035</v>
      </c>
      <c r="D24" s="145">
        <v>14291</v>
      </c>
      <c r="E24" s="145">
        <f t="shared" si="0"/>
        <v>41326</v>
      </c>
      <c r="F24" s="145">
        <v>100934</v>
      </c>
      <c r="G24" s="145">
        <v>1861</v>
      </c>
      <c r="H24" s="145">
        <f t="shared" si="1"/>
        <v>102795</v>
      </c>
      <c r="I24" s="145">
        <f t="shared" si="3"/>
        <v>127969</v>
      </c>
      <c r="J24" s="145">
        <f t="shared" si="4"/>
        <v>16152</v>
      </c>
      <c r="K24" s="145">
        <f t="shared" si="2"/>
        <v>144121</v>
      </c>
      <c r="L24" s="171" t="s">
        <v>375</v>
      </c>
      <c r="M24" s="5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2:26" ht="15">
      <c r="B25" s="131" t="s">
        <v>358</v>
      </c>
      <c r="C25" s="147">
        <v>80748</v>
      </c>
      <c r="D25" s="147">
        <v>37309</v>
      </c>
      <c r="E25" s="147">
        <f t="shared" si="0"/>
        <v>118057</v>
      </c>
      <c r="F25" s="147">
        <v>892976</v>
      </c>
      <c r="G25" s="147">
        <v>83045</v>
      </c>
      <c r="H25" s="147">
        <f t="shared" si="1"/>
        <v>976021</v>
      </c>
      <c r="I25" s="147">
        <f t="shared" si="3"/>
        <v>973724</v>
      </c>
      <c r="J25" s="147">
        <f t="shared" si="4"/>
        <v>120354</v>
      </c>
      <c r="K25" s="147">
        <f t="shared" si="2"/>
        <v>1094078</v>
      </c>
      <c r="L25" s="172" t="s">
        <v>376</v>
      </c>
      <c r="M25" s="54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2:26" ht="30">
      <c r="B26" s="125" t="s">
        <v>359</v>
      </c>
      <c r="C26" s="145">
        <v>122739</v>
      </c>
      <c r="D26" s="145">
        <v>37686</v>
      </c>
      <c r="E26" s="145">
        <f t="shared" si="0"/>
        <v>160425</v>
      </c>
      <c r="F26" s="145">
        <v>51649</v>
      </c>
      <c r="G26" s="145">
        <v>6998</v>
      </c>
      <c r="H26" s="145">
        <f t="shared" si="1"/>
        <v>58647</v>
      </c>
      <c r="I26" s="145">
        <f t="shared" si="3"/>
        <v>174388</v>
      </c>
      <c r="J26" s="145">
        <f t="shared" si="4"/>
        <v>44684</v>
      </c>
      <c r="K26" s="145">
        <f t="shared" si="2"/>
        <v>219072</v>
      </c>
      <c r="L26" s="171" t="s">
        <v>377</v>
      </c>
      <c r="M26" s="54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2:26" ht="15">
      <c r="B27" s="131" t="s">
        <v>360</v>
      </c>
      <c r="C27" s="147">
        <v>31409</v>
      </c>
      <c r="D27" s="147">
        <v>55731</v>
      </c>
      <c r="E27" s="147">
        <f t="shared" si="0"/>
        <v>87140</v>
      </c>
      <c r="F27" s="147">
        <v>57697</v>
      </c>
      <c r="G27" s="147">
        <v>10235</v>
      </c>
      <c r="H27" s="147">
        <f t="shared" si="1"/>
        <v>67932</v>
      </c>
      <c r="I27" s="147">
        <f t="shared" si="3"/>
        <v>89106</v>
      </c>
      <c r="J27" s="147">
        <f t="shared" si="4"/>
        <v>65966</v>
      </c>
      <c r="K27" s="147">
        <f t="shared" si="2"/>
        <v>155072</v>
      </c>
      <c r="L27" s="172" t="s">
        <v>378</v>
      </c>
      <c r="M27" s="54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26" ht="15">
      <c r="B28" s="125" t="s">
        <v>361</v>
      </c>
      <c r="C28" s="145">
        <v>94537</v>
      </c>
      <c r="D28" s="145">
        <v>77423</v>
      </c>
      <c r="E28" s="145">
        <f t="shared" si="0"/>
        <v>171960</v>
      </c>
      <c r="F28" s="145">
        <v>117747</v>
      </c>
      <c r="G28" s="145">
        <v>73637</v>
      </c>
      <c r="H28" s="145">
        <f t="shared" si="1"/>
        <v>191384</v>
      </c>
      <c r="I28" s="145">
        <f t="shared" si="3"/>
        <v>212284</v>
      </c>
      <c r="J28" s="145">
        <f t="shared" si="4"/>
        <v>151060</v>
      </c>
      <c r="K28" s="145">
        <f t="shared" si="2"/>
        <v>363344</v>
      </c>
      <c r="L28" s="171" t="s">
        <v>379</v>
      </c>
      <c r="M28" s="54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2:26" ht="15">
      <c r="B29" s="131" t="s">
        <v>362</v>
      </c>
      <c r="C29" s="147">
        <v>3246</v>
      </c>
      <c r="D29" s="147">
        <v>3473</v>
      </c>
      <c r="E29" s="147">
        <f t="shared" si="0"/>
        <v>6719</v>
      </c>
      <c r="F29" s="147">
        <v>17229</v>
      </c>
      <c r="G29" s="147">
        <v>750</v>
      </c>
      <c r="H29" s="147">
        <f t="shared" si="1"/>
        <v>17979</v>
      </c>
      <c r="I29" s="147">
        <f t="shared" si="3"/>
        <v>20475</v>
      </c>
      <c r="J29" s="147">
        <f t="shared" si="4"/>
        <v>4223</v>
      </c>
      <c r="K29" s="147">
        <f t="shared" si="2"/>
        <v>24698</v>
      </c>
      <c r="L29" s="172" t="s">
        <v>380</v>
      </c>
      <c r="M29" s="54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 ht="15">
      <c r="B30" s="125" t="s">
        <v>363</v>
      </c>
      <c r="C30" s="145">
        <v>23379</v>
      </c>
      <c r="D30" s="145">
        <v>17020</v>
      </c>
      <c r="E30" s="145">
        <f t="shared" si="0"/>
        <v>40399</v>
      </c>
      <c r="F30" s="145">
        <v>166600</v>
      </c>
      <c r="G30" s="145">
        <v>15139</v>
      </c>
      <c r="H30" s="145">
        <f t="shared" si="1"/>
        <v>181739</v>
      </c>
      <c r="I30" s="145">
        <f t="shared" si="3"/>
        <v>189979</v>
      </c>
      <c r="J30" s="145">
        <f t="shared" si="4"/>
        <v>32159</v>
      </c>
      <c r="K30" s="145">
        <f t="shared" si="2"/>
        <v>222138</v>
      </c>
      <c r="L30" s="171" t="s">
        <v>381</v>
      </c>
      <c r="M30" s="54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26" ht="45">
      <c r="B31" s="131" t="s">
        <v>364</v>
      </c>
      <c r="C31" s="147">
        <v>0</v>
      </c>
      <c r="D31" s="147">
        <v>2</v>
      </c>
      <c r="E31" s="147">
        <f t="shared" si="0"/>
        <v>2</v>
      </c>
      <c r="F31" s="147">
        <v>1</v>
      </c>
      <c r="G31" s="147">
        <v>5</v>
      </c>
      <c r="H31" s="147">
        <f t="shared" si="1"/>
        <v>6</v>
      </c>
      <c r="I31" s="147">
        <f t="shared" si="3"/>
        <v>1</v>
      </c>
      <c r="J31" s="147">
        <f t="shared" si="4"/>
        <v>7</v>
      </c>
      <c r="K31" s="147">
        <f t="shared" si="2"/>
        <v>8</v>
      </c>
      <c r="L31" s="172" t="s">
        <v>382</v>
      </c>
      <c r="M31" s="54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26" ht="30">
      <c r="B32" s="125" t="s">
        <v>365</v>
      </c>
      <c r="C32" s="145">
        <v>742</v>
      </c>
      <c r="D32" s="145">
        <v>211</v>
      </c>
      <c r="E32" s="145">
        <f t="shared" si="0"/>
        <v>953</v>
      </c>
      <c r="F32" s="145">
        <v>365</v>
      </c>
      <c r="G32" s="145">
        <v>29</v>
      </c>
      <c r="H32" s="145">
        <f t="shared" si="1"/>
        <v>394</v>
      </c>
      <c r="I32" s="145">
        <f t="shared" si="3"/>
        <v>1107</v>
      </c>
      <c r="J32" s="145">
        <f t="shared" si="4"/>
        <v>240</v>
      </c>
      <c r="K32" s="145">
        <f t="shared" si="2"/>
        <v>1347</v>
      </c>
      <c r="L32" s="171" t="s">
        <v>383</v>
      </c>
      <c r="M32" s="54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 ht="15">
      <c r="B33" s="131" t="s">
        <v>386</v>
      </c>
      <c r="C33" s="147">
        <v>1319</v>
      </c>
      <c r="D33" s="147">
        <v>437</v>
      </c>
      <c r="E33" s="147">
        <f t="shared" si="0"/>
        <v>1756</v>
      </c>
      <c r="F33" s="147">
        <v>144612</v>
      </c>
      <c r="G33" s="147">
        <v>1371</v>
      </c>
      <c r="H33" s="147">
        <f t="shared" si="1"/>
        <v>145983</v>
      </c>
      <c r="I33" s="147">
        <f t="shared" si="3"/>
        <v>145931</v>
      </c>
      <c r="J33" s="147">
        <f t="shared" si="4"/>
        <v>1808</v>
      </c>
      <c r="K33" s="147">
        <f t="shared" si="2"/>
        <v>147739</v>
      </c>
      <c r="L33" s="172" t="s">
        <v>175</v>
      </c>
      <c r="M33" s="54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 ht="15">
      <c r="B34" s="192" t="s">
        <v>19</v>
      </c>
      <c r="C34" s="173">
        <f t="shared" ref="C34:K34" si="5">SUM(C12:C33)</f>
        <v>1340874</v>
      </c>
      <c r="D34" s="173">
        <f t="shared" si="5"/>
        <v>634650</v>
      </c>
      <c r="E34" s="173">
        <f t="shared" si="5"/>
        <v>1975524</v>
      </c>
      <c r="F34" s="173">
        <f t="shared" si="5"/>
        <v>6468961</v>
      </c>
      <c r="G34" s="173">
        <f t="shared" si="5"/>
        <v>256418</v>
      </c>
      <c r="H34" s="173">
        <f t="shared" si="5"/>
        <v>6725379</v>
      </c>
      <c r="I34" s="173">
        <f t="shared" si="5"/>
        <v>7809835</v>
      </c>
      <c r="J34" s="173">
        <f t="shared" si="5"/>
        <v>891068</v>
      </c>
      <c r="K34" s="173">
        <f t="shared" si="5"/>
        <v>8700903</v>
      </c>
      <c r="L34" s="204" t="s">
        <v>5</v>
      </c>
      <c r="M34" s="5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 ht="16.8">
      <c r="B35" s="98" t="s">
        <v>584</v>
      </c>
      <c r="C35" s="98"/>
      <c r="D35" s="98"/>
      <c r="E35" s="98"/>
      <c r="F35" s="98"/>
      <c r="G35" s="98"/>
      <c r="H35" s="98"/>
      <c r="I35" s="98"/>
      <c r="J35" s="98"/>
      <c r="K35" s="169"/>
      <c r="L35" s="167" t="s">
        <v>27</v>
      </c>
    </row>
    <row r="36" spans="2:26" ht="16.8">
      <c r="B36" s="97" t="s">
        <v>339</v>
      </c>
      <c r="C36" s="98"/>
      <c r="D36" s="166"/>
      <c r="E36" s="166"/>
      <c r="F36" s="98"/>
      <c r="G36" s="98"/>
      <c r="H36" s="98"/>
      <c r="I36" s="98"/>
      <c r="J36" s="165"/>
      <c r="K36" s="201"/>
      <c r="L36" s="170" t="s">
        <v>340</v>
      </c>
    </row>
    <row r="37" spans="2:26">
      <c r="B37"/>
      <c r="C37"/>
      <c r="D37"/>
      <c r="E37"/>
      <c r="F37"/>
      <c r="G37"/>
      <c r="H37"/>
      <c r="I37"/>
      <c r="J37"/>
      <c r="K37"/>
    </row>
    <row r="38" spans="2:26">
      <c r="B38"/>
      <c r="C38"/>
      <c r="D38"/>
      <c r="E38"/>
      <c r="F38"/>
      <c r="G38"/>
      <c r="H38"/>
      <c r="I38"/>
      <c r="J38"/>
      <c r="K38"/>
    </row>
    <row r="39" spans="2:26">
      <c r="B39"/>
      <c r="C39" s="52"/>
      <c r="D39" s="52"/>
      <c r="E39" s="52"/>
      <c r="F39" s="52"/>
      <c r="G39" s="52"/>
      <c r="H39" s="52"/>
      <c r="I39" s="52"/>
      <c r="J39" s="52"/>
      <c r="K39" s="52"/>
    </row>
    <row r="40" spans="2:26">
      <c r="B40"/>
      <c r="C40"/>
      <c r="D40"/>
      <c r="E40"/>
      <c r="F40"/>
      <c r="G40"/>
      <c r="H40"/>
      <c r="I40"/>
      <c r="J40"/>
      <c r="K40"/>
    </row>
    <row r="41" spans="2:26">
      <c r="B41"/>
      <c r="C41"/>
      <c r="D41"/>
      <c r="E41"/>
      <c r="F41"/>
      <c r="G41"/>
      <c r="H41"/>
      <c r="I41"/>
      <c r="J41"/>
      <c r="K41"/>
    </row>
    <row r="42" spans="2:26">
      <c r="B42"/>
      <c r="C42"/>
      <c r="D42"/>
      <c r="E42"/>
      <c r="F42"/>
      <c r="G42"/>
      <c r="H42"/>
      <c r="I42"/>
      <c r="J42"/>
      <c r="K42"/>
    </row>
    <row r="43" spans="2:26">
      <c r="B43"/>
      <c r="C43"/>
      <c r="D43"/>
      <c r="E43"/>
      <c r="F43"/>
      <c r="G43"/>
      <c r="H43"/>
      <c r="I43"/>
      <c r="J43"/>
      <c r="K43"/>
    </row>
    <row r="44" spans="2:26">
      <c r="B44"/>
      <c r="C44"/>
      <c r="D44"/>
      <c r="E44"/>
      <c r="F44"/>
      <c r="G44"/>
      <c r="H44"/>
      <c r="I44"/>
      <c r="J44"/>
      <c r="K44"/>
    </row>
    <row r="45" spans="2:26">
      <c r="B45"/>
      <c r="C45"/>
      <c r="D45"/>
      <c r="E45"/>
      <c r="F45"/>
      <c r="G45"/>
      <c r="H45"/>
      <c r="I45"/>
      <c r="J45"/>
      <c r="K45"/>
    </row>
    <row r="46" spans="2:26">
      <c r="B46"/>
      <c r="C46"/>
      <c r="D46"/>
      <c r="E46"/>
      <c r="F46"/>
      <c r="G46"/>
      <c r="H46"/>
      <c r="I46"/>
      <c r="J46"/>
      <c r="K46"/>
    </row>
    <row r="47" spans="2:26">
      <c r="B47"/>
      <c r="C47"/>
      <c r="D47"/>
      <c r="E47"/>
      <c r="F47"/>
      <c r="G47"/>
      <c r="H47"/>
      <c r="I47"/>
      <c r="J47"/>
      <c r="K47"/>
    </row>
    <row r="48" spans="2:26">
      <c r="B48"/>
      <c r="C48"/>
      <c r="D48"/>
      <c r="E48"/>
      <c r="F48"/>
      <c r="G48"/>
      <c r="H48"/>
      <c r="I48"/>
      <c r="J48"/>
      <c r="K48"/>
    </row>
    <row r="49" spans="2:11">
      <c r="B49"/>
      <c r="C49"/>
      <c r="D49"/>
      <c r="E49"/>
      <c r="F49"/>
      <c r="G49"/>
      <c r="H49"/>
      <c r="I49"/>
      <c r="J49"/>
      <c r="K49"/>
    </row>
    <row r="50" spans="2:11">
      <c r="B50"/>
      <c r="C50"/>
      <c r="D50"/>
      <c r="E50"/>
      <c r="F50"/>
      <c r="G50"/>
      <c r="H50"/>
      <c r="I50"/>
      <c r="J50"/>
      <c r="K50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  <row r="62" spans="2:11">
      <c r="B62"/>
      <c r="C62"/>
      <c r="D62"/>
      <c r="E62"/>
      <c r="F62"/>
      <c r="G62"/>
      <c r="H62"/>
      <c r="I62"/>
      <c r="J62"/>
      <c r="K62"/>
    </row>
    <row r="63" spans="2:11">
      <c r="B63"/>
      <c r="C63"/>
      <c r="D63"/>
      <c r="E63"/>
      <c r="F63"/>
      <c r="G63"/>
      <c r="H63"/>
      <c r="I63"/>
      <c r="J63"/>
      <c r="K63"/>
    </row>
    <row r="64" spans="2:11">
      <c r="B64"/>
      <c r="C64"/>
      <c r="D64"/>
      <c r="E64"/>
      <c r="F64"/>
      <c r="G64"/>
      <c r="H64"/>
      <c r="I64"/>
      <c r="J64"/>
      <c r="K64"/>
    </row>
    <row r="65" spans="2:11">
      <c r="B65"/>
      <c r="C65"/>
      <c r="D65"/>
      <c r="E65"/>
      <c r="F65"/>
      <c r="G65"/>
      <c r="H65"/>
      <c r="I65"/>
      <c r="J65"/>
      <c r="K65"/>
    </row>
    <row r="66" spans="2:11">
      <c r="B66"/>
      <c r="C66"/>
      <c r="D66"/>
      <c r="E66"/>
      <c r="F66"/>
      <c r="G66"/>
      <c r="H66"/>
      <c r="I66"/>
      <c r="J66"/>
      <c r="K66"/>
    </row>
    <row r="67" spans="2:11">
      <c r="B67"/>
      <c r="C67"/>
      <c r="D67"/>
      <c r="E67"/>
      <c r="F67"/>
      <c r="G67"/>
      <c r="H67"/>
      <c r="I67"/>
      <c r="J67"/>
      <c r="K67"/>
    </row>
  </sheetData>
  <sheetProtection algorithmName="SHA-512" hashValue="/CF7/c7VLbK6YkKFLmymIgyY6G9g6PJRtbFf82cnqJ6JlwptyeZqktjB+jBfJtPlukVAkGoRB6217HAYJ46IGQ==" saltValue="XQDj75EAV/vdigAI8hyVhw==" spinCount="100000" sheet="1" objects="1" scenarios="1"/>
  <mergeCells count="12">
    <mergeCell ref="K2:M2"/>
    <mergeCell ref="K3:M3"/>
    <mergeCell ref="C9:E9"/>
    <mergeCell ref="F9:H9"/>
    <mergeCell ref="I9:K9"/>
    <mergeCell ref="B5:L5"/>
    <mergeCell ref="B6:L6"/>
    <mergeCell ref="B8:B11"/>
    <mergeCell ref="C8:E8"/>
    <mergeCell ref="F8:H8"/>
    <mergeCell ref="I8:K8"/>
    <mergeCell ref="L8:L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B2:AG25"/>
  <sheetViews>
    <sheetView showGridLines="0" rightToLeft="1" view="pageBreakPreview" zoomScale="55" zoomScaleNormal="70" zoomScaleSheetLayoutView="55" workbookViewId="0">
      <selection activeCell="B7" sqref="B7:B8"/>
    </sheetView>
  </sheetViews>
  <sheetFormatPr defaultColWidth="9" defaultRowHeight="14.4"/>
  <cols>
    <col min="1" max="1" width="9" style="50" customWidth="1"/>
    <col min="2" max="2" width="47" style="50" customWidth="1"/>
    <col min="3" max="3" width="16.33203125" style="50" bestFit="1" customWidth="1"/>
    <col min="4" max="4" width="16.109375" style="50" bestFit="1" customWidth="1"/>
    <col min="5" max="5" width="16.33203125" style="50" customWidth="1"/>
    <col min="6" max="7" width="16.33203125" style="50" bestFit="1" customWidth="1"/>
    <col min="8" max="9" width="18.33203125" style="50" bestFit="1" customWidth="1"/>
    <col min="10" max="10" width="19.44140625" style="50" customWidth="1"/>
    <col min="11" max="11" width="18.33203125" style="50" bestFit="1" customWidth="1"/>
    <col min="12" max="12" width="9.109375" style="50" customWidth="1"/>
    <col min="13" max="13" width="9.33203125" style="50" customWidth="1"/>
    <col min="14" max="14" width="10.33203125" style="50" customWidth="1"/>
    <col min="15" max="16384" width="9" style="50"/>
  </cols>
  <sheetData>
    <row r="2" spans="2:33" ht="24.75" customHeight="1">
      <c r="I2" s="51"/>
      <c r="J2" s="141" t="s">
        <v>668</v>
      </c>
      <c r="K2" s="141"/>
    </row>
    <row r="3" spans="2:33" s="1" customFormat="1">
      <c r="I3" s="363" t="s">
        <v>669</v>
      </c>
      <c r="J3" s="363"/>
      <c r="K3" s="363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2:33" s="2" customFormat="1" ht="20.399999999999999">
      <c r="B4" s="365" t="s">
        <v>24</v>
      </c>
      <c r="C4" s="365"/>
      <c r="D4" s="365"/>
      <c r="E4" s="365"/>
      <c r="F4" s="365"/>
      <c r="G4" s="365"/>
      <c r="H4" s="365"/>
      <c r="I4" s="365"/>
      <c r="J4" s="365"/>
      <c r="K4" s="365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2:33" ht="15">
      <c r="B5" s="365" t="s">
        <v>524</v>
      </c>
      <c r="C5" s="365"/>
      <c r="D5" s="365"/>
      <c r="E5" s="365"/>
      <c r="F5" s="365"/>
      <c r="G5" s="365"/>
      <c r="H5" s="365"/>
      <c r="I5" s="365"/>
      <c r="J5" s="365"/>
      <c r="K5" s="365"/>
    </row>
    <row r="6" spans="2:33">
      <c r="B6" s="87" t="s">
        <v>160</v>
      </c>
      <c r="C6" s="17"/>
      <c r="D6" s="17"/>
      <c r="E6" s="17"/>
      <c r="F6" s="17"/>
      <c r="G6" s="17"/>
      <c r="H6" s="17"/>
      <c r="I6" s="72"/>
      <c r="J6" s="17"/>
      <c r="K6" s="17"/>
    </row>
    <row r="7" spans="2:33" ht="15">
      <c r="B7" s="366" t="s">
        <v>10</v>
      </c>
      <c r="C7" s="368" t="s">
        <v>11</v>
      </c>
      <c r="D7" s="368"/>
      <c r="E7" s="368"/>
      <c r="F7" s="368" t="s">
        <v>12</v>
      </c>
      <c r="G7" s="368"/>
      <c r="H7" s="368"/>
      <c r="I7" s="368" t="s">
        <v>13</v>
      </c>
      <c r="J7" s="368"/>
      <c r="K7" s="369"/>
      <c r="L7" s="76"/>
    </row>
    <row r="8" spans="2:33" ht="15">
      <c r="B8" s="367"/>
      <c r="C8" s="370" t="s">
        <v>14</v>
      </c>
      <c r="D8" s="370"/>
      <c r="E8" s="370"/>
      <c r="F8" s="370" t="s">
        <v>15</v>
      </c>
      <c r="G8" s="370"/>
      <c r="H8" s="370"/>
      <c r="I8" s="370" t="s">
        <v>5</v>
      </c>
      <c r="J8" s="370"/>
      <c r="K8" s="371"/>
      <c r="L8" s="76"/>
    </row>
    <row r="9" spans="2:33" ht="15">
      <c r="B9" s="366" t="s">
        <v>16</v>
      </c>
      <c r="C9" s="203" t="s">
        <v>17</v>
      </c>
      <c r="D9" s="203" t="s">
        <v>18</v>
      </c>
      <c r="E9" s="203" t="s">
        <v>19</v>
      </c>
      <c r="F9" s="203" t="s">
        <v>17</v>
      </c>
      <c r="G9" s="203" t="s">
        <v>18</v>
      </c>
      <c r="H9" s="203" t="s">
        <v>19</v>
      </c>
      <c r="I9" s="203" t="s">
        <v>17</v>
      </c>
      <c r="J9" s="203" t="s">
        <v>18</v>
      </c>
      <c r="K9" s="204" t="s">
        <v>19</v>
      </c>
      <c r="L9" s="76"/>
    </row>
    <row r="10" spans="2:33" ht="15">
      <c r="B10" s="372"/>
      <c r="C10" s="194" t="s">
        <v>20</v>
      </c>
      <c r="D10" s="194" t="s">
        <v>21</v>
      </c>
      <c r="E10" s="194" t="s">
        <v>5</v>
      </c>
      <c r="F10" s="194" t="s">
        <v>20</v>
      </c>
      <c r="G10" s="194" t="s">
        <v>21</v>
      </c>
      <c r="H10" s="194" t="s">
        <v>5</v>
      </c>
      <c r="I10" s="194" t="s">
        <v>20</v>
      </c>
      <c r="J10" s="194" t="s">
        <v>21</v>
      </c>
      <c r="K10" s="195" t="s">
        <v>5</v>
      </c>
      <c r="L10" s="76"/>
    </row>
    <row r="11" spans="2:33" ht="30">
      <c r="B11" s="184" t="s">
        <v>753</v>
      </c>
      <c r="C11" s="168">
        <v>725679</v>
      </c>
      <c r="D11" s="168">
        <v>502220</v>
      </c>
      <c r="E11" s="168">
        <f t="shared" ref="E11:E14" si="0">SUM(C11:D11)</f>
        <v>1227899</v>
      </c>
      <c r="F11" s="168">
        <v>25471</v>
      </c>
      <c r="G11" s="168">
        <v>22609</v>
      </c>
      <c r="H11" s="168">
        <f t="shared" ref="H11:H14" si="1">SUM(F11:G11)</f>
        <v>48080</v>
      </c>
      <c r="I11" s="168">
        <f>C11+F11</f>
        <v>751150</v>
      </c>
      <c r="J11" s="168">
        <f>D11+G11</f>
        <v>524829</v>
      </c>
      <c r="K11" s="168">
        <f t="shared" ref="K11:K14" si="2">SUM(I11:J11)</f>
        <v>1275979</v>
      </c>
      <c r="L11" s="76"/>
    </row>
    <row r="12" spans="2:33" ht="30">
      <c r="B12" s="183" t="s">
        <v>500</v>
      </c>
      <c r="C12" s="177">
        <v>1340874</v>
      </c>
      <c r="D12" s="177">
        <v>634650</v>
      </c>
      <c r="E12" s="177">
        <f t="shared" si="0"/>
        <v>1975524</v>
      </c>
      <c r="F12" s="177">
        <v>6468961</v>
      </c>
      <c r="G12" s="177">
        <v>256418</v>
      </c>
      <c r="H12" s="177">
        <f t="shared" si="1"/>
        <v>6725379</v>
      </c>
      <c r="I12" s="177">
        <f t="shared" ref="I12:I14" si="3">C12+F12</f>
        <v>7809835</v>
      </c>
      <c r="J12" s="177">
        <f t="shared" ref="J12:J14" si="4">D12+G12</f>
        <v>891068</v>
      </c>
      <c r="K12" s="147">
        <f t="shared" si="2"/>
        <v>8700903</v>
      </c>
      <c r="L12" s="76"/>
    </row>
    <row r="13" spans="2:33" ht="15">
      <c r="B13" s="184" t="s">
        <v>22</v>
      </c>
      <c r="C13" s="168">
        <f t="shared" ref="C13:G13" si="5">SUM(C11:C12)</f>
        <v>2066553</v>
      </c>
      <c r="D13" s="168">
        <f t="shared" si="5"/>
        <v>1136870</v>
      </c>
      <c r="E13" s="168">
        <f t="shared" si="0"/>
        <v>3203423</v>
      </c>
      <c r="F13" s="168">
        <f t="shared" si="5"/>
        <v>6494432</v>
      </c>
      <c r="G13" s="168">
        <f t="shared" si="5"/>
        <v>279027</v>
      </c>
      <c r="H13" s="168">
        <f t="shared" si="1"/>
        <v>6773459</v>
      </c>
      <c r="I13" s="168">
        <f t="shared" si="3"/>
        <v>8560985</v>
      </c>
      <c r="J13" s="168">
        <f t="shared" si="4"/>
        <v>1415897</v>
      </c>
      <c r="K13" s="145">
        <f t="shared" si="2"/>
        <v>9976882</v>
      </c>
      <c r="L13" s="76"/>
    </row>
    <row r="14" spans="2:33" ht="30">
      <c r="B14" s="183" t="s">
        <v>341</v>
      </c>
      <c r="C14" s="177">
        <v>0</v>
      </c>
      <c r="D14" s="177">
        <v>0</v>
      </c>
      <c r="E14" s="177">
        <f t="shared" si="0"/>
        <v>0</v>
      </c>
      <c r="F14" s="177">
        <v>2598566</v>
      </c>
      <c r="G14" s="177">
        <v>1060164</v>
      </c>
      <c r="H14" s="177">
        <f t="shared" si="1"/>
        <v>3658730</v>
      </c>
      <c r="I14" s="177">
        <f t="shared" si="3"/>
        <v>2598566</v>
      </c>
      <c r="J14" s="177">
        <f t="shared" si="4"/>
        <v>1060164</v>
      </c>
      <c r="K14" s="147">
        <f t="shared" si="2"/>
        <v>3658730</v>
      </c>
      <c r="L14" s="76"/>
    </row>
    <row r="15" spans="2:33" ht="15">
      <c r="B15" s="182" t="s">
        <v>23</v>
      </c>
      <c r="C15" s="173">
        <f>SUM(C13:C14)</f>
        <v>2066553</v>
      </c>
      <c r="D15" s="173">
        <f t="shared" ref="D15:K15" si="6">SUM(D13:D14)</f>
        <v>1136870</v>
      </c>
      <c r="E15" s="173">
        <f t="shared" si="6"/>
        <v>3203423</v>
      </c>
      <c r="F15" s="173">
        <f t="shared" si="6"/>
        <v>9092998</v>
      </c>
      <c r="G15" s="173">
        <f t="shared" si="6"/>
        <v>1339191</v>
      </c>
      <c r="H15" s="173">
        <f t="shared" si="6"/>
        <v>10432189</v>
      </c>
      <c r="I15" s="173">
        <f t="shared" si="6"/>
        <v>11159551</v>
      </c>
      <c r="J15" s="173">
        <f t="shared" si="6"/>
        <v>2476061</v>
      </c>
      <c r="K15" s="173">
        <f t="shared" si="6"/>
        <v>13635612</v>
      </c>
      <c r="L15" s="76"/>
    </row>
    <row r="16" spans="2:33" ht="16.8">
      <c r="B16" s="250" t="s">
        <v>754</v>
      </c>
      <c r="C16" s="250"/>
      <c r="D16" s="250"/>
      <c r="E16" s="181"/>
      <c r="F16" s="181"/>
      <c r="G16" s="181"/>
      <c r="H16" s="256"/>
      <c r="I16" s="256"/>
      <c r="K16" s="257" t="s">
        <v>755</v>
      </c>
      <c r="L16" s="76"/>
    </row>
    <row r="17" spans="2:12" ht="16.8">
      <c r="B17" s="248" t="s">
        <v>511</v>
      </c>
      <c r="C17" s="248"/>
      <c r="D17" s="181"/>
      <c r="E17" s="181"/>
      <c r="F17" s="181"/>
      <c r="G17" s="181"/>
      <c r="H17" s="256"/>
      <c r="I17" s="258"/>
      <c r="J17" s="258"/>
      <c r="K17" s="259" t="s">
        <v>416</v>
      </c>
      <c r="L17" s="76"/>
    </row>
    <row r="18" spans="2:12" ht="16.8">
      <c r="B18" s="250" t="s">
        <v>61</v>
      </c>
      <c r="C18" s="250"/>
      <c r="D18" s="250"/>
      <c r="E18" s="250"/>
      <c r="F18" s="250"/>
      <c r="G18" s="250"/>
      <c r="H18" s="256"/>
      <c r="I18" s="258"/>
      <c r="J18" s="258"/>
      <c r="K18" s="209" t="s">
        <v>750</v>
      </c>
    </row>
    <row r="19" spans="2:12" s="143" customFormat="1" ht="16.8">
      <c r="B19" s="248" t="s">
        <v>751</v>
      </c>
      <c r="C19" s="248"/>
      <c r="D19" s="248"/>
      <c r="E19" s="248"/>
      <c r="F19" s="248"/>
      <c r="G19" s="248"/>
      <c r="H19" s="256"/>
      <c r="J19" s="258"/>
      <c r="K19" s="258" t="s">
        <v>752</v>
      </c>
    </row>
    <row r="20" spans="2:12" s="90" customFormat="1" ht="16.8">
      <c r="G20" s="178"/>
      <c r="H20" s="163"/>
      <c r="I20" s="364"/>
      <c r="J20" s="364"/>
      <c r="K20" s="364"/>
    </row>
    <row r="21" spans="2:12">
      <c r="B21" s="157"/>
      <c r="C21" s="157"/>
      <c r="D21" s="157"/>
      <c r="E21" s="157"/>
      <c r="F21" s="157"/>
      <c r="G21" s="157"/>
      <c r="H21" s="157"/>
      <c r="I21" s="157"/>
      <c r="J21" s="157"/>
      <c r="K21" s="157"/>
    </row>
    <row r="22" spans="2:12">
      <c r="C22" s="36"/>
      <c r="D22" s="36"/>
      <c r="E22" s="36"/>
      <c r="F22" s="36"/>
      <c r="G22" s="36"/>
      <c r="H22" s="36"/>
      <c r="I22" s="36"/>
      <c r="J22" s="36"/>
      <c r="K22" s="36"/>
    </row>
    <row r="23" spans="2:12">
      <c r="C23"/>
      <c r="D23"/>
      <c r="E23"/>
      <c r="F23"/>
      <c r="G23"/>
      <c r="H23"/>
      <c r="I23"/>
      <c r="J23"/>
      <c r="K23"/>
    </row>
    <row r="24" spans="2:12">
      <c r="C24"/>
      <c r="D24"/>
      <c r="E24"/>
      <c r="F24"/>
      <c r="G24"/>
      <c r="H24"/>
      <c r="I24"/>
      <c r="J24"/>
      <c r="K24"/>
    </row>
    <row r="25" spans="2:12">
      <c r="C25" s="52"/>
      <c r="D25" s="52"/>
      <c r="E25" s="52"/>
      <c r="F25" s="52"/>
      <c r="G25" s="52"/>
      <c r="H25" s="52"/>
      <c r="I25" s="52"/>
      <c r="J25" s="52"/>
      <c r="K25" s="52"/>
    </row>
  </sheetData>
  <sheetProtection algorithmName="SHA-512" hashValue="DaBmdjteuEWNvdhJINZq77AWfvpLRwANt3RAyOMACLjt+Zb3Gu+TrWan/6KlVRo/Nq9WdB9mcFDq0NUr86LGug==" saltValue="kH99xVMnm5d/xz+3tECwgA==" spinCount="100000" sheet="1" objects="1" scenarios="1"/>
  <mergeCells count="12">
    <mergeCell ref="I3:K3"/>
    <mergeCell ref="I20:K20"/>
    <mergeCell ref="B4:K4"/>
    <mergeCell ref="B5:K5"/>
    <mergeCell ref="B7:B8"/>
    <mergeCell ref="C7:E7"/>
    <mergeCell ref="F7:H7"/>
    <mergeCell ref="I7:K7"/>
    <mergeCell ref="C8:E8"/>
    <mergeCell ref="F8:H8"/>
    <mergeCell ref="I8:K8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59999389629810485"/>
  </sheetPr>
  <dimension ref="A1:BA35"/>
  <sheetViews>
    <sheetView showGridLines="0" rightToLeft="1" view="pageBreakPreview" zoomScale="50" zoomScaleNormal="50" zoomScaleSheetLayoutView="50" workbookViewId="0">
      <selection activeCell="Q29" sqref="Q29"/>
    </sheetView>
  </sheetViews>
  <sheetFormatPr defaultRowHeight="14.4"/>
  <cols>
    <col min="1" max="1" width="9" style="50"/>
    <col min="2" max="2" width="64.21875" customWidth="1"/>
    <col min="3" max="4" width="12.6640625" customWidth="1"/>
    <col min="5" max="5" width="14.44140625" customWidth="1"/>
    <col min="6" max="6" width="12.6640625" customWidth="1"/>
    <col min="7" max="7" width="14.21875" customWidth="1"/>
    <col min="8" max="10" width="12.6640625" customWidth="1"/>
    <col min="11" max="11" width="15.88671875" customWidth="1"/>
    <col min="12" max="13" width="12.6640625" style="50" customWidth="1"/>
    <col min="14" max="15" width="12.6640625" customWidth="1"/>
    <col min="16" max="16" width="12.6640625" style="50" customWidth="1"/>
    <col min="17" max="17" width="64.5546875" customWidth="1"/>
    <col min="18" max="272" width="9.109375" customWidth="1"/>
  </cols>
  <sheetData>
    <row r="1" spans="2:53" s="50" customFormat="1"/>
    <row r="2" spans="2:53" ht="23.25" customHeight="1">
      <c r="N2" s="1"/>
      <c r="O2" s="373" t="s">
        <v>668</v>
      </c>
      <c r="P2" s="373"/>
      <c r="Q2" s="373"/>
      <c r="R2" s="1"/>
    </row>
    <row r="3" spans="2:53">
      <c r="B3" s="8"/>
      <c r="N3" s="1"/>
      <c r="O3" s="363" t="s">
        <v>669</v>
      </c>
      <c r="P3" s="363"/>
      <c r="Q3" s="363"/>
      <c r="R3" s="1"/>
    </row>
    <row r="4" spans="2:53" ht="19.2" customHeight="1">
      <c r="B4" s="380" t="s">
        <v>107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</row>
    <row r="5" spans="2:53" ht="19.2" customHeight="1">
      <c r="B5" s="381" t="s">
        <v>108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</row>
    <row r="6" spans="2:53">
      <c r="B6" s="395" t="s">
        <v>113</v>
      </c>
      <c r="C6" s="395"/>
      <c r="D6" s="76"/>
      <c r="M6" s="76"/>
      <c r="Q6" s="76"/>
    </row>
    <row r="7" spans="2:53" ht="15">
      <c r="B7" s="369" t="s">
        <v>345</v>
      </c>
      <c r="C7" s="263" t="s">
        <v>45</v>
      </c>
      <c r="D7" s="192" t="s">
        <v>46</v>
      </c>
      <c r="E7" s="192" t="s">
        <v>47</v>
      </c>
      <c r="F7" s="192" t="s">
        <v>48</v>
      </c>
      <c r="G7" s="192" t="s">
        <v>49</v>
      </c>
      <c r="H7" s="192" t="s">
        <v>50</v>
      </c>
      <c r="I7" s="192" t="s">
        <v>51</v>
      </c>
      <c r="J7" s="192" t="s">
        <v>52</v>
      </c>
      <c r="K7" s="192" t="s">
        <v>53</v>
      </c>
      <c r="L7" s="192" t="s">
        <v>54</v>
      </c>
      <c r="M7" s="192" t="s">
        <v>55</v>
      </c>
      <c r="N7" s="192" t="s">
        <v>56</v>
      </c>
      <c r="O7" s="192" t="s">
        <v>57</v>
      </c>
      <c r="P7" s="192" t="s">
        <v>30</v>
      </c>
      <c r="Q7" s="369" t="s">
        <v>385</v>
      </c>
    </row>
    <row r="8" spans="2:53" ht="43.2" customHeight="1">
      <c r="B8" s="371"/>
      <c r="C8" s="264" t="s">
        <v>123</v>
      </c>
      <c r="D8" s="194" t="s">
        <v>124</v>
      </c>
      <c r="E8" s="194" t="s">
        <v>125</v>
      </c>
      <c r="F8" s="194" t="s">
        <v>126</v>
      </c>
      <c r="G8" s="194" t="s">
        <v>127</v>
      </c>
      <c r="H8" s="194" t="s">
        <v>128</v>
      </c>
      <c r="I8" s="194" t="s">
        <v>129</v>
      </c>
      <c r="J8" s="194" t="s">
        <v>130</v>
      </c>
      <c r="K8" s="195" t="s">
        <v>131</v>
      </c>
      <c r="L8" s="194" t="s">
        <v>132</v>
      </c>
      <c r="M8" s="194" t="s">
        <v>133</v>
      </c>
      <c r="N8" s="194" t="s">
        <v>134</v>
      </c>
      <c r="O8" s="194" t="s">
        <v>135</v>
      </c>
      <c r="P8" s="194" t="s">
        <v>5</v>
      </c>
      <c r="Q8" s="371"/>
      <c r="R8" s="76"/>
    </row>
    <row r="9" spans="2:53" s="50" customFormat="1" ht="30" customHeight="1">
      <c r="B9" s="125" t="s">
        <v>346</v>
      </c>
      <c r="C9" s="145">
        <v>41339</v>
      </c>
      <c r="D9" s="145">
        <v>14785</v>
      </c>
      <c r="E9" s="145">
        <v>1942</v>
      </c>
      <c r="F9" s="145">
        <v>11569</v>
      </c>
      <c r="G9" s="145">
        <v>13015</v>
      </c>
      <c r="H9" s="145">
        <v>1711</v>
      </c>
      <c r="I9" s="145">
        <v>3469</v>
      </c>
      <c r="J9" s="145">
        <v>7110</v>
      </c>
      <c r="K9" s="145">
        <v>181</v>
      </c>
      <c r="L9" s="145">
        <v>2614</v>
      </c>
      <c r="M9" s="145">
        <v>988</v>
      </c>
      <c r="N9" s="145">
        <v>165</v>
      </c>
      <c r="O9" s="145">
        <v>2297</v>
      </c>
      <c r="P9" s="145">
        <f t="shared" ref="P9:P30" si="0">SUM(C9:O9)</f>
        <v>101185</v>
      </c>
      <c r="Q9" s="130" t="s">
        <v>167</v>
      </c>
      <c r="R9" s="52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2:53" s="50" customFormat="1" ht="30" customHeight="1">
      <c r="B10" s="131" t="s">
        <v>347</v>
      </c>
      <c r="C10" s="147">
        <v>9962</v>
      </c>
      <c r="D10" s="147">
        <v>15616</v>
      </c>
      <c r="E10" s="147">
        <v>277</v>
      </c>
      <c r="F10" s="147">
        <v>483</v>
      </c>
      <c r="G10" s="147">
        <v>157276</v>
      </c>
      <c r="H10" s="147">
        <v>1250</v>
      </c>
      <c r="I10" s="147">
        <v>85</v>
      </c>
      <c r="J10" s="147">
        <v>214</v>
      </c>
      <c r="K10" s="147">
        <v>1286</v>
      </c>
      <c r="L10" s="147">
        <v>480</v>
      </c>
      <c r="M10" s="147">
        <v>566</v>
      </c>
      <c r="N10" s="147">
        <v>132</v>
      </c>
      <c r="O10" s="147">
        <v>50</v>
      </c>
      <c r="P10" s="147">
        <f t="shared" si="0"/>
        <v>187677</v>
      </c>
      <c r="Q10" s="132" t="s">
        <v>168</v>
      </c>
      <c r="R10" s="52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2:53" s="50" customFormat="1" ht="30" customHeight="1">
      <c r="B11" s="125" t="s">
        <v>106</v>
      </c>
      <c r="C11" s="145">
        <v>290261</v>
      </c>
      <c r="D11" s="145">
        <v>218099</v>
      </c>
      <c r="E11" s="145">
        <v>21474</v>
      </c>
      <c r="F11" s="145">
        <v>27178</v>
      </c>
      <c r="G11" s="145">
        <v>193882</v>
      </c>
      <c r="H11" s="145">
        <v>24133</v>
      </c>
      <c r="I11" s="145">
        <v>8716</v>
      </c>
      <c r="J11" s="145">
        <v>9018</v>
      </c>
      <c r="K11" s="145">
        <v>11283</v>
      </c>
      <c r="L11" s="145">
        <v>12751</v>
      </c>
      <c r="M11" s="145">
        <v>5850</v>
      </c>
      <c r="N11" s="145">
        <v>3174</v>
      </c>
      <c r="O11" s="145">
        <v>5126</v>
      </c>
      <c r="P11" s="145">
        <f t="shared" si="0"/>
        <v>830945</v>
      </c>
      <c r="Q11" s="130" t="s">
        <v>366</v>
      </c>
      <c r="R11" s="52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2:53" s="50" customFormat="1" ht="30" customHeight="1">
      <c r="B12" s="131" t="s">
        <v>348</v>
      </c>
      <c r="C12" s="147">
        <v>45921</v>
      </c>
      <c r="D12" s="147">
        <v>19486</v>
      </c>
      <c r="E12" s="147">
        <v>379</v>
      </c>
      <c r="F12" s="147">
        <v>128</v>
      </c>
      <c r="G12" s="147">
        <v>18290</v>
      </c>
      <c r="H12" s="147">
        <v>5309</v>
      </c>
      <c r="I12" s="147">
        <v>68</v>
      </c>
      <c r="J12" s="147">
        <v>326</v>
      </c>
      <c r="K12" s="147">
        <v>133</v>
      </c>
      <c r="L12" s="147">
        <v>114</v>
      </c>
      <c r="M12" s="147">
        <v>56</v>
      </c>
      <c r="N12" s="147">
        <v>8</v>
      </c>
      <c r="O12" s="147">
        <v>33</v>
      </c>
      <c r="P12" s="147">
        <f t="shared" si="0"/>
        <v>90251</v>
      </c>
      <c r="Q12" s="132" t="s">
        <v>367</v>
      </c>
      <c r="R12" s="5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2:53" s="50" customFormat="1" ht="42" customHeight="1">
      <c r="B13" s="125" t="s">
        <v>349</v>
      </c>
      <c r="C13" s="145">
        <v>5218</v>
      </c>
      <c r="D13" s="145">
        <v>4685</v>
      </c>
      <c r="E13" s="145">
        <v>925</v>
      </c>
      <c r="F13" s="145">
        <v>130</v>
      </c>
      <c r="G13" s="145">
        <v>4506</v>
      </c>
      <c r="H13" s="145">
        <v>948</v>
      </c>
      <c r="I13" s="145">
        <v>103</v>
      </c>
      <c r="J13" s="145">
        <v>284</v>
      </c>
      <c r="K13" s="145">
        <v>104</v>
      </c>
      <c r="L13" s="145">
        <v>213</v>
      </c>
      <c r="M13" s="145">
        <v>136</v>
      </c>
      <c r="N13" s="145">
        <v>81</v>
      </c>
      <c r="O13" s="145">
        <v>36</v>
      </c>
      <c r="P13" s="145">
        <f t="shared" si="0"/>
        <v>17369</v>
      </c>
      <c r="Q13" s="130" t="s">
        <v>368</v>
      </c>
      <c r="R13" s="52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2:53" s="50" customFormat="1" ht="30" customHeight="1">
      <c r="B14" s="131" t="s">
        <v>350</v>
      </c>
      <c r="C14" s="147">
        <v>719538</v>
      </c>
      <c r="D14" s="147">
        <v>523425</v>
      </c>
      <c r="E14" s="147">
        <v>54626</v>
      </c>
      <c r="F14" s="147">
        <v>134166</v>
      </c>
      <c r="G14" s="147">
        <v>587067</v>
      </c>
      <c r="H14" s="147">
        <v>93386</v>
      </c>
      <c r="I14" s="147">
        <v>24078</v>
      </c>
      <c r="J14" s="147">
        <v>39011</v>
      </c>
      <c r="K14" s="147">
        <v>34266</v>
      </c>
      <c r="L14" s="147">
        <v>25851</v>
      </c>
      <c r="M14" s="147">
        <v>46593</v>
      </c>
      <c r="N14" s="147">
        <v>8146</v>
      </c>
      <c r="O14" s="147">
        <v>13923</v>
      </c>
      <c r="P14" s="147">
        <f t="shared" si="0"/>
        <v>2304076</v>
      </c>
      <c r="Q14" s="132" t="s">
        <v>369</v>
      </c>
      <c r="R14" s="52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2:53" s="50" customFormat="1" ht="37.799999999999997" customHeight="1">
      <c r="B15" s="125" t="s">
        <v>351</v>
      </c>
      <c r="C15" s="145">
        <v>845164</v>
      </c>
      <c r="D15" s="145">
        <v>527776</v>
      </c>
      <c r="E15" s="145">
        <v>51469</v>
      </c>
      <c r="F15" s="145">
        <v>55521</v>
      </c>
      <c r="G15" s="145">
        <v>292064</v>
      </c>
      <c r="H15" s="145">
        <v>49158</v>
      </c>
      <c r="I15" s="145">
        <v>16057</v>
      </c>
      <c r="J15" s="145">
        <v>14500</v>
      </c>
      <c r="K15" s="145">
        <v>19746</v>
      </c>
      <c r="L15" s="145">
        <v>34906</v>
      </c>
      <c r="M15" s="145">
        <v>20375</v>
      </c>
      <c r="N15" s="145">
        <v>15147</v>
      </c>
      <c r="O15" s="145">
        <v>10578</v>
      </c>
      <c r="P15" s="145">
        <f t="shared" si="0"/>
        <v>1952461</v>
      </c>
      <c r="Q15" s="130" t="s">
        <v>370</v>
      </c>
      <c r="R15" s="52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2:53" s="50" customFormat="1" ht="30" customHeight="1">
      <c r="B16" s="131" t="s">
        <v>352</v>
      </c>
      <c r="C16" s="147">
        <v>80728</v>
      </c>
      <c r="D16" s="147">
        <v>69432</v>
      </c>
      <c r="E16" s="147">
        <v>4238</v>
      </c>
      <c r="F16" s="147">
        <v>8318</v>
      </c>
      <c r="G16" s="147">
        <v>52397</v>
      </c>
      <c r="H16" s="147">
        <v>8763</v>
      </c>
      <c r="I16" s="147">
        <v>2920</v>
      </c>
      <c r="J16" s="147">
        <v>1610</v>
      </c>
      <c r="K16" s="147">
        <v>7260</v>
      </c>
      <c r="L16" s="147">
        <v>1589</v>
      </c>
      <c r="M16" s="147">
        <v>3084</v>
      </c>
      <c r="N16" s="147">
        <v>606</v>
      </c>
      <c r="O16" s="147">
        <v>2378</v>
      </c>
      <c r="P16" s="147">
        <f t="shared" si="0"/>
        <v>243323</v>
      </c>
      <c r="Q16" s="132" t="s">
        <v>371</v>
      </c>
      <c r="R16" s="52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2:53" s="50" customFormat="1" ht="30" customHeight="1">
      <c r="B17" s="125" t="s">
        <v>353</v>
      </c>
      <c r="C17" s="145">
        <v>124693</v>
      </c>
      <c r="D17" s="145">
        <v>125618</v>
      </c>
      <c r="E17" s="145">
        <v>25816</v>
      </c>
      <c r="F17" s="145">
        <v>13264</v>
      </c>
      <c r="G17" s="145">
        <v>65309</v>
      </c>
      <c r="H17" s="145">
        <v>18282</v>
      </c>
      <c r="I17" s="145">
        <v>8271</v>
      </c>
      <c r="J17" s="145">
        <v>5038</v>
      </c>
      <c r="K17" s="145">
        <v>8278</v>
      </c>
      <c r="L17" s="145">
        <v>11491</v>
      </c>
      <c r="M17" s="145">
        <v>4370</v>
      </c>
      <c r="N17" s="145">
        <v>3062</v>
      </c>
      <c r="O17" s="145">
        <v>3235</v>
      </c>
      <c r="P17" s="145">
        <f t="shared" si="0"/>
        <v>416727</v>
      </c>
      <c r="Q17" s="130" t="s">
        <v>372</v>
      </c>
      <c r="R17" s="5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2:53" s="50" customFormat="1" ht="30" customHeight="1">
      <c r="B18" s="131" t="s">
        <v>354</v>
      </c>
      <c r="C18" s="147">
        <v>54983</v>
      </c>
      <c r="D18" s="147">
        <v>11022</v>
      </c>
      <c r="E18" s="147">
        <v>803</v>
      </c>
      <c r="F18" s="147">
        <v>936</v>
      </c>
      <c r="G18" s="147">
        <v>3223</v>
      </c>
      <c r="H18" s="147">
        <v>536</v>
      </c>
      <c r="I18" s="147">
        <v>188</v>
      </c>
      <c r="J18" s="147">
        <v>163</v>
      </c>
      <c r="K18" s="147">
        <v>628</v>
      </c>
      <c r="L18" s="147">
        <v>332</v>
      </c>
      <c r="M18" s="147">
        <v>217</v>
      </c>
      <c r="N18" s="147">
        <v>79</v>
      </c>
      <c r="O18" s="147">
        <v>206</v>
      </c>
      <c r="P18" s="147">
        <f t="shared" si="0"/>
        <v>73316</v>
      </c>
      <c r="Q18" s="132" t="s">
        <v>373</v>
      </c>
      <c r="R18" s="5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s="50" customFormat="1" ht="30" customHeight="1">
      <c r="B19" s="125" t="s">
        <v>355</v>
      </c>
      <c r="C19" s="145">
        <v>52428</v>
      </c>
      <c r="D19" s="145">
        <v>16922</v>
      </c>
      <c r="E19" s="145">
        <v>181</v>
      </c>
      <c r="F19" s="145">
        <v>241</v>
      </c>
      <c r="G19" s="145">
        <v>4182</v>
      </c>
      <c r="H19" s="145">
        <v>290</v>
      </c>
      <c r="I19" s="145">
        <v>90</v>
      </c>
      <c r="J19" s="145">
        <v>72</v>
      </c>
      <c r="K19" s="145">
        <v>191</v>
      </c>
      <c r="L19" s="145">
        <v>285</v>
      </c>
      <c r="M19" s="145">
        <v>136</v>
      </c>
      <c r="N19" s="145">
        <v>25</v>
      </c>
      <c r="O19" s="145">
        <v>39</v>
      </c>
      <c r="P19" s="145">
        <f t="shared" si="0"/>
        <v>75082</v>
      </c>
      <c r="Q19" s="130" t="s">
        <v>169</v>
      </c>
      <c r="R19" s="52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s="50" customFormat="1" ht="30" customHeight="1">
      <c r="B20" s="131" t="s">
        <v>356</v>
      </c>
      <c r="C20" s="147">
        <v>18677</v>
      </c>
      <c r="D20" s="147">
        <v>10891</v>
      </c>
      <c r="E20" s="147">
        <v>1170</v>
      </c>
      <c r="F20" s="147">
        <v>238</v>
      </c>
      <c r="G20" s="147">
        <v>4564</v>
      </c>
      <c r="H20" s="147">
        <v>475</v>
      </c>
      <c r="I20" s="147">
        <v>184</v>
      </c>
      <c r="J20" s="147">
        <v>140</v>
      </c>
      <c r="K20" s="147">
        <v>76</v>
      </c>
      <c r="L20" s="147">
        <v>206</v>
      </c>
      <c r="M20" s="147">
        <v>76</v>
      </c>
      <c r="N20" s="147">
        <v>40</v>
      </c>
      <c r="O20" s="147">
        <v>137</v>
      </c>
      <c r="P20" s="147">
        <f t="shared" si="0"/>
        <v>36874</v>
      </c>
      <c r="Q20" s="132" t="s">
        <v>374</v>
      </c>
      <c r="R20" s="52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s="50" customFormat="1" ht="30" customHeight="1">
      <c r="B21" s="125" t="s">
        <v>357</v>
      </c>
      <c r="C21" s="145">
        <v>75929</v>
      </c>
      <c r="D21" s="145">
        <v>23295</v>
      </c>
      <c r="E21" s="145">
        <v>2529</v>
      </c>
      <c r="F21" s="145">
        <v>2892</v>
      </c>
      <c r="G21" s="145">
        <v>29973</v>
      </c>
      <c r="H21" s="145">
        <v>2612</v>
      </c>
      <c r="I21" s="145">
        <v>684</v>
      </c>
      <c r="J21" s="145">
        <v>940</v>
      </c>
      <c r="K21" s="145">
        <v>1526</v>
      </c>
      <c r="L21" s="145">
        <v>660</v>
      </c>
      <c r="M21" s="145">
        <v>534</v>
      </c>
      <c r="N21" s="145">
        <v>1338</v>
      </c>
      <c r="O21" s="145">
        <v>1209</v>
      </c>
      <c r="P21" s="145">
        <f t="shared" si="0"/>
        <v>144121</v>
      </c>
      <c r="Q21" s="130" t="s">
        <v>375</v>
      </c>
      <c r="R21" s="52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ht="30" customHeight="1">
      <c r="B22" s="131" t="s">
        <v>358</v>
      </c>
      <c r="C22" s="147">
        <v>698847</v>
      </c>
      <c r="D22" s="147">
        <v>119594</v>
      </c>
      <c r="E22" s="147">
        <v>17178</v>
      </c>
      <c r="F22" s="147">
        <v>17242</v>
      </c>
      <c r="G22" s="147">
        <v>177766</v>
      </c>
      <c r="H22" s="147">
        <v>23428</v>
      </c>
      <c r="I22" s="147">
        <v>3862</v>
      </c>
      <c r="J22" s="147">
        <v>4838</v>
      </c>
      <c r="K22" s="147">
        <v>4496</v>
      </c>
      <c r="L22" s="147">
        <v>6921</v>
      </c>
      <c r="M22" s="147">
        <v>13849</v>
      </c>
      <c r="N22" s="147">
        <v>699</v>
      </c>
      <c r="O22" s="147">
        <v>5358</v>
      </c>
      <c r="P22" s="147">
        <f t="shared" si="0"/>
        <v>1094078</v>
      </c>
      <c r="Q22" s="132" t="s">
        <v>376</v>
      </c>
      <c r="R22" s="22"/>
    </row>
    <row r="23" spans="2:53" ht="43.2" customHeight="1">
      <c r="B23" s="125" t="s">
        <v>359</v>
      </c>
      <c r="C23" s="145">
        <v>106789</v>
      </c>
      <c r="D23" s="145">
        <v>34973</v>
      </c>
      <c r="E23" s="145">
        <v>1410</v>
      </c>
      <c r="F23" s="145">
        <v>9171</v>
      </c>
      <c r="G23" s="145">
        <v>24918</v>
      </c>
      <c r="H23" s="145">
        <v>15134</v>
      </c>
      <c r="I23" s="145">
        <v>4698</v>
      </c>
      <c r="J23" s="145">
        <v>3178</v>
      </c>
      <c r="K23" s="145">
        <v>5586</v>
      </c>
      <c r="L23" s="145">
        <v>4676</v>
      </c>
      <c r="M23" s="145">
        <v>4101</v>
      </c>
      <c r="N23" s="145">
        <v>1998</v>
      </c>
      <c r="O23" s="145">
        <v>2440</v>
      </c>
      <c r="P23" s="145">
        <f t="shared" si="0"/>
        <v>219072</v>
      </c>
      <c r="Q23" s="130" t="s">
        <v>377</v>
      </c>
      <c r="R23" s="22"/>
    </row>
    <row r="24" spans="2:53" ht="30" customHeight="1">
      <c r="B24" s="131" t="s">
        <v>360</v>
      </c>
      <c r="C24" s="147">
        <v>68482</v>
      </c>
      <c r="D24" s="147">
        <v>38251</v>
      </c>
      <c r="E24" s="147">
        <v>7419</v>
      </c>
      <c r="F24" s="147">
        <v>4064</v>
      </c>
      <c r="G24" s="147">
        <v>21684</v>
      </c>
      <c r="H24" s="147">
        <v>3446</v>
      </c>
      <c r="I24" s="147">
        <v>3711</v>
      </c>
      <c r="J24" s="147">
        <v>1291</v>
      </c>
      <c r="K24" s="147">
        <v>2712</v>
      </c>
      <c r="L24" s="147">
        <v>1006</v>
      </c>
      <c r="M24" s="147">
        <v>706</v>
      </c>
      <c r="N24" s="147">
        <v>558</v>
      </c>
      <c r="O24" s="147">
        <v>1742</v>
      </c>
      <c r="P24" s="147">
        <f t="shared" si="0"/>
        <v>155072</v>
      </c>
      <c r="Q24" s="132" t="s">
        <v>378</v>
      </c>
      <c r="R24" s="22"/>
    </row>
    <row r="25" spans="2:53" ht="30" customHeight="1">
      <c r="B25" s="125" t="s">
        <v>361</v>
      </c>
      <c r="C25" s="145">
        <v>139955</v>
      </c>
      <c r="D25" s="145">
        <v>88852</v>
      </c>
      <c r="E25" s="145">
        <v>13799</v>
      </c>
      <c r="F25" s="145">
        <v>14501</v>
      </c>
      <c r="G25" s="145">
        <v>58070</v>
      </c>
      <c r="H25" s="145">
        <v>13771</v>
      </c>
      <c r="I25" s="145">
        <v>8962</v>
      </c>
      <c r="J25" s="145">
        <v>6175</v>
      </c>
      <c r="K25" s="145">
        <v>4504</v>
      </c>
      <c r="L25" s="145">
        <v>6276</v>
      </c>
      <c r="M25" s="145">
        <v>3611</v>
      </c>
      <c r="N25" s="145">
        <v>1858</v>
      </c>
      <c r="O25" s="145">
        <v>3010</v>
      </c>
      <c r="P25" s="145">
        <f t="shared" si="0"/>
        <v>363344</v>
      </c>
      <c r="Q25" s="130" t="s">
        <v>379</v>
      </c>
      <c r="R25" s="22"/>
    </row>
    <row r="26" spans="2:53" ht="30" customHeight="1">
      <c r="B26" s="131" t="s">
        <v>362</v>
      </c>
      <c r="C26" s="147">
        <v>8855</v>
      </c>
      <c r="D26" s="147">
        <v>7365</v>
      </c>
      <c r="E26" s="147">
        <v>940</v>
      </c>
      <c r="F26" s="147">
        <v>705</v>
      </c>
      <c r="G26" s="147">
        <v>3144</v>
      </c>
      <c r="H26" s="147">
        <v>1000</v>
      </c>
      <c r="I26" s="147">
        <v>456</v>
      </c>
      <c r="J26" s="147">
        <v>399</v>
      </c>
      <c r="K26" s="147">
        <v>429</v>
      </c>
      <c r="L26" s="147">
        <v>545</v>
      </c>
      <c r="M26" s="147">
        <v>541</v>
      </c>
      <c r="N26" s="147">
        <v>135</v>
      </c>
      <c r="O26" s="147">
        <v>184</v>
      </c>
      <c r="P26" s="147">
        <f t="shared" si="0"/>
        <v>24698</v>
      </c>
      <c r="Q26" s="132" t="s">
        <v>380</v>
      </c>
      <c r="R26" s="22"/>
    </row>
    <row r="27" spans="2:53" ht="30" customHeight="1">
      <c r="B27" s="125" t="s">
        <v>363</v>
      </c>
      <c r="C27" s="145">
        <v>103931</v>
      </c>
      <c r="D27" s="145">
        <v>41508</v>
      </c>
      <c r="E27" s="145">
        <v>7220</v>
      </c>
      <c r="F27" s="145">
        <v>6434</v>
      </c>
      <c r="G27" s="145">
        <v>33484</v>
      </c>
      <c r="H27" s="145">
        <v>6497</v>
      </c>
      <c r="I27" s="145">
        <v>4674</v>
      </c>
      <c r="J27" s="145">
        <v>3646</v>
      </c>
      <c r="K27" s="145">
        <v>4178</v>
      </c>
      <c r="L27" s="145">
        <v>5170</v>
      </c>
      <c r="M27" s="145">
        <v>1947</v>
      </c>
      <c r="N27" s="145">
        <v>1222</v>
      </c>
      <c r="O27" s="145">
        <v>2227</v>
      </c>
      <c r="P27" s="145">
        <f t="shared" si="0"/>
        <v>222138</v>
      </c>
      <c r="Q27" s="130" t="s">
        <v>381</v>
      </c>
      <c r="R27" s="22"/>
    </row>
    <row r="28" spans="2:53" ht="76.8" customHeight="1">
      <c r="B28" s="131" t="s">
        <v>364</v>
      </c>
      <c r="C28" s="147">
        <v>0</v>
      </c>
      <c r="D28" s="147">
        <v>4</v>
      </c>
      <c r="E28" s="147">
        <v>0</v>
      </c>
      <c r="F28" s="147">
        <v>1</v>
      </c>
      <c r="G28" s="147">
        <v>3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f t="shared" si="0"/>
        <v>8</v>
      </c>
      <c r="Q28" s="132" t="s">
        <v>382</v>
      </c>
      <c r="R28" s="22"/>
    </row>
    <row r="29" spans="2:53" ht="30" customHeight="1">
      <c r="B29" s="125" t="s">
        <v>365</v>
      </c>
      <c r="C29" s="145">
        <v>1079</v>
      </c>
      <c r="D29" s="145">
        <v>29</v>
      </c>
      <c r="E29" s="145">
        <v>0</v>
      </c>
      <c r="F29" s="145">
        <v>4</v>
      </c>
      <c r="G29" s="145">
        <v>24</v>
      </c>
      <c r="H29" s="145">
        <v>0</v>
      </c>
      <c r="I29" s="145">
        <v>0</v>
      </c>
      <c r="J29" s="145">
        <v>0</v>
      </c>
      <c r="K29" s="145">
        <v>0</v>
      </c>
      <c r="L29" s="145">
        <v>199</v>
      </c>
      <c r="M29" s="145">
        <v>8</v>
      </c>
      <c r="N29" s="145">
        <v>4</v>
      </c>
      <c r="O29" s="145">
        <v>0</v>
      </c>
      <c r="P29" s="145">
        <f t="shared" si="0"/>
        <v>1347</v>
      </c>
      <c r="Q29" s="130" t="s">
        <v>383</v>
      </c>
      <c r="R29" s="22"/>
    </row>
    <row r="30" spans="2:53" ht="30" customHeight="1">
      <c r="B30" s="131" t="s">
        <v>386</v>
      </c>
      <c r="C30" s="147">
        <v>50558</v>
      </c>
      <c r="D30" s="147">
        <v>32811</v>
      </c>
      <c r="E30" s="147">
        <v>6180</v>
      </c>
      <c r="F30" s="147">
        <v>9538</v>
      </c>
      <c r="G30" s="147">
        <v>12422</v>
      </c>
      <c r="H30" s="147">
        <v>8442</v>
      </c>
      <c r="I30" s="147">
        <v>4157</v>
      </c>
      <c r="J30" s="147">
        <v>3762</v>
      </c>
      <c r="K30" s="147">
        <v>4305</v>
      </c>
      <c r="L30" s="147">
        <v>9050</v>
      </c>
      <c r="M30" s="147">
        <v>3596</v>
      </c>
      <c r="N30" s="147">
        <v>1059</v>
      </c>
      <c r="O30" s="147">
        <v>1859</v>
      </c>
      <c r="P30" s="147">
        <f t="shared" si="0"/>
        <v>147739</v>
      </c>
      <c r="Q30" s="132" t="s">
        <v>175</v>
      </c>
      <c r="R30" s="22"/>
    </row>
    <row r="31" spans="2:53" s="143" customFormat="1" ht="15">
      <c r="B31" s="275" t="s">
        <v>2</v>
      </c>
      <c r="C31" s="173">
        <f>SUM(C9:C30)</f>
        <v>3543337</v>
      </c>
      <c r="D31" s="173">
        <f t="shared" ref="D31:P31" si="1">SUM(D9:D30)</f>
        <v>1944439</v>
      </c>
      <c r="E31" s="173">
        <f t="shared" si="1"/>
        <v>219975</v>
      </c>
      <c r="F31" s="173">
        <f t="shared" si="1"/>
        <v>316724</v>
      </c>
      <c r="G31" s="173">
        <f t="shared" si="1"/>
        <v>1757263</v>
      </c>
      <c r="H31" s="173">
        <f t="shared" si="1"/>
        <v>278571</v>
      </c>
      <c r="I31" s="173">
        <f t="shared" si="1"/>
        <v>95433</v>
      </c>
      <c r="J31" s="173">
        <f t="shared" si="1"/>
        <v>101715</v>
      </c>
      <c r="K31" s="173">
        <f t="shared" si="1"/>
        <v>111168</v>
      </c>
      <c r="L31" s="173">
        <f t="shared" si="1"/>
        <v>125335</v>
      </c>
      <c r="M31" s="173">
        <f t="shared" si="1"/>
        <v>111340</v>
      </c>
      <c r="N31" s="173">
        <f t="shared" si="1"/>
        <v>39536</v>
      </c>
      <c r="O31" s="173">
        <f t="shared" si="1"/>
        <v>56067</v>
      </c>
      <c r="P31" s="173">
        <f t="shared" si="1"/>
        <v>8700903</v>
      </c>
      <c r="Q31" s="286" t="s">
        <v>5</v>
      </c>
      <c r="R31" s="52"/>
    </row>
    <row r="32" spans="2:53" ht="16.8">
      <c r="B32" s="118" t="s">
        <v>697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 t="s">
        <v>110</v>
      </c>
      <c r="R32" s="22"/>
    </row>
    <row r="33" spans="2:17" ht="16.8">
      <c r="B33" s="97" t="s">
        <v>339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201" t="s">
        <v>340</v>
      </c>
    </row>
    <row r="35" spans="2:17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</sheetData>
  <sheetProtection algorithmName="SHA-512" hashValue="Rl7ikIlK9qdUk6YnYdvjE9U9K23zvTpUrZWZ5pDfaZ8nyFeZPVQyMo61Z0Kf5NI7nHqe1VhcywrHEmiCuHDnwg==" saltValue="haWWwUNJKS0hpw6lIj2vhg==" spinCount="100000" sheet="1" objects="1" scenarios="1"/>
  <mergeCells count="7">
    <mergeCell ref="O2:Q2"/>
    <mergeCell ref="O3:Q3"/>
    <mergeCell ref="Q7:Q8"/>
    <mergeCell ref="B7:B8"/>
    <mergeCell ref="B6:C6"/>
    <mergeCell ref="B4:Q4"/>
    <mergeCell ref="B5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59999389629810485"/>
  </sheetPr>
  <dimension ref="A1:P34"/>
  <sheetViews>
    <sheetView showGridLines="0" rightToLeft="1" view="pageBreakPreview" zoomScale="44" zoomScaleNormal="55" zoomScaleSheetLayoutView="25" workbookViewId="0">
      <selection activeCell="E23" sqref="E23"/>
    </sheetView>
  </sheetViews>
  <sheetFormatPr defaultRowHeight="14.4"/>
  <cols>
    <col min="1" max="1" width="9" style="50" customWidth="1"/>
    <col min="2" max="2" width="53.88671875" customWidth="1"/>
    <col min="3" max="13" width="13.109375" customWidth="1"/>
    <col min="14" max="14" width="13.109375" style="50" customWidth="1"/>
    <col min="15" max="15" width="62.109375" customWidth="1"/>
    <col min="16" max="16" width="9.109375" customWidth="1"/>
    <col min="31" max="31" width="55.109375" customWidth="1"/>
  </cols>
  <sheetData>
    <row r="1" spans="2:16" s="50" customFormat="1"/>
    <row r="2" spans="2:16">
      <c r="K2" s="1"/>
      <c r="L2" s="1"/>
      <c r="M2" s="1"/>
      <c r="N2" s="373" t="s">
        <v>668</v>
      </c>
      <c r="O2" s="373"/>
      <c r="P2" s="373"/>
    </row>
    <row r="3" spans="2:16">
      <c r="B3" s="8"/>
      <c r="I3" s="1"/>
      <c r="K3" s="1"/>
      <c r="L3" s="1"/>
      <c r="M3" s="1"/>
      <c r="N3" s="363" t="s">
        <v>669</v>
      </c>
      <c r="O3" s="363"/>
      <c r="P3" s="363"/>
    </row>
    <row r="4" spans="2:16" s="50" customFormat="1">
      <c r="B4" s="8"/>
      <c r="I4" s="1"/>
      <c r="K4" s="1"/>
      <c r="L4" s="1"/>
      <c r="M4" s="1"/>
      <c r="N4" s="107"/>
      <c r="O4" s="107"/>
    </row>
    <row r="5" spans="2:16" ht="15">
      <c r="B5" s="380" t="s">
        <v>111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2:16" ht="15">
      <c r="B6" s="381" t="s">
        <v>99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</row>
    <row r="7" spans="2:16">
      <c r="B7" s="395" t="s">
        <v>289</v>
      </c>
      <c r="C7" s="395"/>
      <c r="D7" s="3"/>
      <c r="E7" s="3"/>
      <c r="F7" s="3"/>
      <c r="G7" s="3"/>
      <c r="H7" s="3"/>
      <c r="I7" s="3"/>
      <c r="J7" s="3"/>
      <c r="K7" s="3"/>
      <c r="L7" s="3"/>
      <c r="M7" s="174"/>
      <c r="N7" s="3"/>
      <c r="O7" s="174"/>
    </row>
    <row r="8" spans="2:16" ht="54" customHeight="1">
      <c r="B8" s="192" t="s">
        <v>345</v>
      </c>
      <c r="C8" s="194" t="s">
        <v>31</v>
      </c>
      <c r="D8" s="194" t="s">
        <v>32</v>
      </c>
      <c r="E8" s="194" t="s">
        <v>33</v>
      </c>
      <c r="F8" s="194" t="s">
        <v>34</v>
      </c>
      <c r="G8" s="194" t="s">
        <v>35</v>
      </c>
      <c r="H8" s="194" t="s">
        <v>36</v>
      </c>
      <c r="I8" s="194" t="s">
        <v>37</v>
      </c>
      <c r="J8" s="194" t="s">
        <v>38</v>
      </c>
      <c r="K8" s="195" t="s">
        <v>39</v>
      </c>
      <c r="L8" s="194" t="s">
        <v>40</v>
      </c>
      <c r="M8" s="194" t="s">
        <v>41</v>
      </c>
      <c r="N8" s="175" t="s">
        <v>583</v>
      </c>
      <c r="O8" s="194" t="s">
        <v>385</v>
      </c>
    </row>
    <row r="9" spans="2:16" ht="39" customHeight="1">
      <c r="B9" s="125" t="s">
        <v>346</v>
      </c>
      <c r="C9" s="145">
        <v>335</v>
      </c>
      <c r="D9" s="145">
        <v>6292</v>
      </c>
      <c r="E9" s="145">
        <v>14610</v>
      </c>
      <c r="F9" s="145">
        <v>18841</v>
      </c>
      <c r="G9" s="145">
        <v>17753</v>
      </c>
      <c r="H9" s="145">
        <v>14483</v>
      </c>
      <c r="I9" s="125">
        <v>10579</v>
      </c>
      <c r="J9" s="145">
        <v>8606</v>
      </c>
      <c r="K9" s="145">
        <v>5316</v>
      </c>
      <c r="L9" s="145">
        <v>2758</v>
      </c>
      <c r="M9" s="145">
        <v>1612</v>
      </c>
      <c r="N9" s="145">
        <f t="shared" ref="N9:N30" si="0">SUM(C9:M9)</f>
        <v>101185</v>
      </c>
      <c r="O9" s="130" t="s">
        <v>167</v>
      </c>
    </row>
    <row r="10" spans="2:16" ht="39" customHeight="1">
      <c r="B10" s="131" t="s">
        <v>347</v>
      </c>
      <c r="C10" s="147">
        <v>1403</v>
      </c>
      <c r="D10" s="147">
        <v>18071</v>
      </c>
      <c r="E10" s="147">
        <v>37162</v>
      </c>
      <c r="F10" s="147">
        <v>36878</v>
      </c>
      <c r="G10" s="147">
        <v>28511</v>
      </c>
      <c r="H10" s="147">
        <v>22752</v>
      </c>
      <c r="I10" s="131">
        <v>16139</v>
      </c>
      <c r="J10" s="147">
        <v>13491</v>
      </c>
      <c r="K10" s="147">
        <v>8792</v>
      </c>
      <c r="L10" s="147">
        <v>3487</v>
      </c>
      <c r="M10" s="147">
        <v>991</v>
      </c>
      <c r="N10" s="147">
        <f t="shared" si="0"/>
        <v>187677</v>
      </c>
      <c r="O10" s="132" t="s">
        <v>168</v>
      </c>
    </row>
    <row r="11" spans="2:16" ht="39" customHeight="1">
      <c r="B11" s="125" t="s">
        <v>106</v>
      </c>
      <c r="C11" s="145">
        <v>5397</v>
      </c>
      <c r="D11" s="145">
        <v>51712</v>
      </c>
      <c r="E11" s="145">
        <v>125152</v>
      </c>
      <c r="F11" s="145">
        <v>155951</v>
      </c>
      <c r="G11" s="145">
        <v>144326</v>
      </c>
      <c r="H11" s="145">
        <v>115052</v>
      </c>
      <c r="I11" s="125">
        <v>84326</v>
      </c>
      <c r="J11" s="145">
        <v>67978</v>
      </c>
      <c r="K11" s="145">
        <v>44191</v>
      </c>
      <c r="L11" s="145">
        <v>23288</v>
      </c>
      <c r="M11" s="145">
        <v>13572</v>
      </c>
      <c r="N11" s="145">
        <f t="shared" si="0"/>
        <v>830945</v>
      </c>
      <c r="O11" s="130" t="s">
        <v>366</v>
      </c>
    </row>
    <row r="12" spans="2:16" ht="39" customHeight="1">
      <c r="B12" s="131" t="s">
        <v>348</v>
      </c>
      <c r="C12" s="147">
        <v>243</v>
      </c>
      <c r="D12" s="147">
        <v>4495</v>
      </c>
      <c r="E12" s="147">
        <v>18269</v>
      </c>
      <c r="F12" s="147">
        <v>21359</v>
      </c>
      <c r="G12" s="147">
        <v>16720</v>
      </c>
      <c r="H12" s="147">
        <v>11472</v>
      </c>
      <c r="I12" s="131">
        <v>7929</v>
      </c>
      <c r="J12" s="147">
        <v>5182</v>
      </c>
      <c r="K12" s="147">
        <v>3073</v>
      </c>
      <c r="L12" s="147">
        <v>1003</v>
      </c>
      <c r="M12" s="147">
        <v>506</v>
      </c>
      <c r="N12" s="147">
        <f t="shared" si="0"/>
        <v>90251</v>
      </c>
      <c r="O12" s="132" t="s">
        <v>367</v>
      </c>
    </row>
    <row r="13" spans="2:16" ht="39" customHeight="1">
      <c r="B13" s="125" t="s">
        <v>349</v>
      </c>
      <c r="C13" s="145">
        <v>93</v>
      </c>
      <c r="D13" s="145">
        <v>1156</v>
      </c>
      <c r="E13" s="145">
        <v>2710</v>
      </c>
      <c r="F13" s="145">
        <v>3441</v>
      </c>
      <c r="G13" s="145">
        <v>3250</v>
      </c>
      <c r="H13" s="145">
        <v>2511</v>
      </c>
      <c r="I13" s="125">
        <v>1689</v>
      </c>
      <c r="J13" s="145">
        <v>1181</v>
      </c>
      <c r="K13" s="145">
        <v>734</v>
      </c>
      <c r="L13" s="145">
        <v>387</v>
      </c>
      <c r="M13" s="145">
        <v>217</v>
      </c>
      <c r="N13" s="145">
        <f t="shared" si="0"/>
        <v>17369</v>
      </c>
      <c r="O13" s="130" t="s">
        <v>368</v>
      </c>
    </row>
    <row r="14" spans="2:16" ht="39" customHeight="1">
      <c r="B14" s="131" t="s">
        <v>350</v>
      </c>
      <c r="C14" s="147">
        <v>12704</v>
      </c>
      <c r="D14" s="147">
        <v>154705</v>
      </c>
      <c r="E14" s="147">
        <v>358536</v>
      </c>
      <c r="F14" s="147">
        <v>452986</v>
      </c>
      <c r="G14" s="147">
        <v>414536</v>
      </c>
      <c r="H14" s="147">
        <v>323724</v>
      </c>
      <c r="I14" s="131">
        <v>221519</v>
      </c>
      <c r="J14" s="147">
        <v>169368</v>
      </c>
      <c r="K14" s="147">
        <v>104267</v>
      </c>
      <c r="L14" s="147">
        <v>55667</v>
      </c>
      <c r="M14" s="147">
        <v>36064</v>
      </c>
      <c r="N14" s="147">
        <f t="shared" si="0"/>
        <v>2304076</v>
      </c>
      <c r="O14" s="132" t="s">
        <v>369</v>
      </c>
    </row>
    <row r="15" spans="2:16" ht="39" customHeight="1">
      <c r="B15" s="125" t="s">
        <v>351</v>
      </c>
      <c r="C15" s="145">
        <v>16991</v>
      </c>
      <c r="D15" s="145">
        <v>133967</v>
      </c>
      <c r="E15" s="145">
        <v>296778</v>
      </c>
      <c r="F15" s="145">
        <v>370428</v>
      </c>
      <c r="G15" s="145">
        <v>333462</v>
      </c>
      <c r="H15" s="145">
        <v>264365</v>
      </c>
      <c r="I15" s="125">
        <v>184839</v>
      </c>
      <c r="J15" s="145">
        <v>150039</v>
      </c>
      <c r="K15" s="145">
        <v>100638</v>
      </c>
      <c r="L15" s="145">
        <v>59635</v>
      </c>
      <c r="M15" s="145">
        <v>41319</v>
      </c>
      <c r="N15" s="145">
        <f t="shared" si="0"/>
        <v>1952461</v>
      </c>
      <c r="O15" s="130" t="s">
        <v>370</v>
      </c>
    </row>
    <row r="16" spans="2:16" ht="39" customHeight="1">
      <c r="B16" s="131" t="s">
        <v>352</v>
      </c>
      <c r="C16" s="147">
        <v>1201</v>
      </c>
      <c r="D16" s="147">
        <v>12376</v>
      </c>
      <c r="E16" s="147">
        <v>34940</v>
      </c>
      <c r="F16" s="147">
        <v>48605</v>
      </c>
      <c r="G16" s="147">
        <v>44904</v>
      </c>
      <c r="H16" s="147">
        <v>34870</v>
      </c>
      <c r="I16" s="131">
        <v>23944</v>
      </c>
      <c r="J16" s="147">
        <v>19323</v>
      </c>
      <c r="K16" s="147">
        <v>12732</v>
      </c>
      <c r="L16" s="147">
        <v>6663</v>
      </c>
      <c r="M16" s="147">
        <v>3765</v>
      </c>
      <c r="N16" s="147">
        <f t="shared" si="0"/>
        <v>243323</v>
      </c>
      <c r="O16" s="132" t="s">
        <v>371</v>
      </c>
    </row>
    <row r="17" spans="2:16" ht="39" customHeight="1">
      <c r="B17" s="125" t="s">
        <v>353</v>
      </c>
      <c r="C17" s="145">
        <v>4206</v>
      </c>
      <c r="D17" s="145">
        <v>40262</v>
      </c>
      <c r="E17" s="145">
        <v>83957</v>
      </c>
      <c r="F17" s="145">
        <v>83146</v>
      </c>
      <c r="G17" s="145">
        <v>66235</v>
      </c>
      <c r="H17" s="145">
        <v>50226</v>
      </c>
      <c r="I17" s="125">
        <v>33478</v>
      </c>
      <c r="J17" s="145">
        <v>25720</v>
      </c>
      <c r="K17" s="145">
        <v>16456</v>
      </c>
      <c r="L17" s="145">
        <v>8332</v>
      </c>
      <c r="M17" s="145">
        <v>4709</v>
      </c>
      <c r="N17" s="145">
        <f t="shared" si="0"/>
        <v>416727</v>
      </c>
      <c r="O17" s="130" t="s">
        <v>372</v>
      </c>
    </row>
    <row r="18" spans="2:16" ht="39" customHeight="1">
      <c r="B18" s="131" t="s">
        <v>354</v>
      </c>
      <c r="C18" s="147">
        <v>373</v>
      </c>
      <c r="D18" s="147">
        <v>4599</v>
      </c>
      <c r="E18" s="147">
        <v>13148</v>
      </c>
      <c r="F18" s="147">
        <v>14461</v>
      </c>
      <c r="G18" s="147">
        <v>13728</v>
      </c>
      <c r="H18" s="147">
        <v>10476</v>
      </c>
      <c r="I18" s="131">
        <v>7850</v>
      </c>
      <c r="J18" s="147">
        <v>4502</v>
      </c>
      <c r="K18" s="147">
        <v>2344</v>
      </c>
      <c r="L18" s="147">
        <v>1123</v>
      </c>
      <c r="M18" s="147">
        <v>712</v>
      </c>
      <c r="N18" s="147">
        <f t="shared" si="0"/>
        <v>73316</v>
      </c>
      <c r="O18" s="132" t="s">
        <v>373</v>
      </c>
    </row>
    <row r="19" spans="2:16" ht="39" customHeight="1">
      <c r="B19" s="125" t="s">
        <v>355</v>
      </c>
      <c r="C19" s="145">
        <v>61</v>
      </c>
      <c r="D19" s="145">
        <v>2439</v>
      </c>
      <c r="E19" s="145">
        <v>15924</v>
      </c>
      <c r="F19" s="145">
        <v>20351</v>
      </c>
      <c r="G19" s="145">
        <v>15562</v>
      </c>
      <c r="H19" s="145">
        <v>9307</v>
      </c>
      <c r="I19" s="125">
        <v>5388</v>
      </c>
      <c r="J19" s="145">
        <v>3218</v>
      </c>
      <c r="K19" s="145">
        <v>1669</v>
      </c>
      <c r="L19" s="145">
        <v>756</v>
      </c>
      <c r="M19" s="145">
        <v>407</v>
      </c>
      <c r="N19" s="145">
        <f t="shared" si="0"/>
        <v>75082</v>
      </c>
      <c r="O19" s="130" t="s">
        <v>169</v>
      </c>
    </row>
    <row r="20" spans="2:16" ht="39" customHeight="1">
      <c r="B20" s="131" t="s">
        <v>356</v>
      </c>
      <c r="C20" s="147">
        <v>237</v>
      </c>
      <c r="D20" s="147">
        <v>1985</v>
      </c>
      <c r="E20" s="147">
        <v>5611</v>
      </c>
      <c r="F20" s="147">
        <v>7137</v>
      </c>
      <c r="G20" s="147">
        <v>6699</v>
      </c>
      <c r="H20" s="147">
        <v>5082</v>
      </c>
      <c r="I20" s="131">
        <v>3536</v>
      </c>
      <c r="J20" s="147">
        <v>2868</v>
      </c>
      <c r="K20" s="147">
        <v>1794</v>
      </c>
      <c r="L20" s="147">
        <v>1119</v>
      </c>
      <c r="M20" s="147">
        <v>806</v>
      </c>
      <c r="N20" s="147">
        <f t="shared" si="0"/>
        <v>36874</v>
      </c>
      <c r="O20" s="132" t="s">
        <v>374</v>
      </c>
    </row>
    <row r="21" spans="2:16" ht="39" customHeight="1">
      <c r="B21" s="125" t="s">
        <v>357</v>
      </c>
      <c r="C21" s="145">
        <v>935</v>
      </c>
      <c r="D21" s="145">
        <v>8925</v>
      </c>
      <c r="E21" s="145">
        <v>24031</v>
      </c>
      <c r="F21" s="145">
        <v>30175</v>
      </c>
      <c r="G21" s="145">
        <v>26527</v>
      </c>
      <c r="H21" s="145">
        <v>19208</v>
      </c>
      <c r="I21" s="125">
        <v>12299</v>
      </c>
      <c r="J21" s="145">
        <v>8992</v>
      </c>
      <c r="K21" s="145">
        <v>6119</v>
      </c>
      <c r="L21" s="145">
        <v>3954</v>
      </c>
      <c r="M21" s="145">
        <v>2956</v>
      </c>
      <c r="N21" s="145">
        <f t="shared" si="0"/>
        <v>144121</v>
      </c>
      <c r="O21" s="130" t="s">
        <v>375</v>
      </c>
    </row>
    <row r="22" spans="2:16" ht="39" customHeight="1">
      <c r="B22" s="131" t="s">
        <v>358</v>
      </c>
      <c r="C22" s="147">
        <v>3940</v>
      </c>
      <c r="D22" s="147">
        <v>80091</v>
      </c>
      <c r="E22" s="147">
        <v>211987</v>
      </c>
      <c r="F22" s="147">
        <v>236453</v>
      </c>
      <c r="G22" s="147">
        <v>203990</v>
      </c>
      <c r="H22" s="147">
        <v>147257</v>
      </c>
      <c r="I22" s="131">
        <v>88572</v>
      </c>
      <c r="J22" s="147">
        <v>58891</v>
      </c>
      <c r="K22" s="147">
        <v>34473</v>
      </c>
      <c r="L22" s="147">
        <v>17744</v>
      </c>
      <c r="M22" s="147">
        <v>10680</v>
      </c>
      <c r="N22" s="147">
        <f t="shared" si="0"/>
        <v>1094078</v>
      </c>
      <c r="O22" s="132" t="s">
        <v>376</v>
      </c>
    </row>
    <row r="23" spans="2:16" ht="39" customHeight="1">
      <c r="B23" s="125" t="s">
        <v>359</v>
      </c>
      <c r="C23" s="145">
        <v>351</v>
      </c>
      <c r="D23" s="145">
        <v>7691</v>
      </c>
      <c r="E23" s="145">
        <v>42509</v>
      </c>
      <c r="F23" s="145">
        <v>53523</v>
      </c>
      <c r="G23" s="145">
        <v>41192</v>
      </c>
      <c r="H23" s="145">
        <v>28061</v>
      </c>
      <c r="I23" s="125">
        <v>17570</v>
      </c>
      <c r="J23" s="145">
        <v>13180</v>
      </c>
      <c r="K23" s="145">
        <v>9538</v>
      </c>
      <c r="L23" s="145">
        <v>3690</v>
      </c>
      <c r="M23" s="145">
        <v>1767</v>
      </c>
      <c r="N23" s="145">
        <f t="shared" si="0"/>
        <v>219072</v>
      </c>
      <c r="O23" s="130" t="s">
        <v>377</v>
      </c>
    </row>
    <row r="24" spans="2:16" ht="39" customHeight="1">
      <c r="B24" s="131" t="s">
        <v>360</v>
      </c>
      <c r="C24" s="147">
        <v>285</v>
      </c>
      <c r="D24" s="147">
        <v>7153</v>
      </c>
      <c r="E24" s="147">
        <v>28533</v>
      </c>
      <c r="F24" s="147">
        <v>32117</v>
      </c>
      <c r="G24" s="147">
        <v>26168</v>
      </c>
      <c r="H24" s="147">
        <v>19369</v>
      </c>
      <c r="I24" s="131">
        <v>14837</v>
      </c>
      <c r="J24" s="147">
        <v>11301</v>
      </c>
      <c r="K24" s="147">
        <v>8141</v>
      </c>
      <c r="L24" s="147">
        <v>4330</v>
      </c>
      <c r="M24" s="147">
        <v>2838</v>
      </c>
      <c r="N24" s="147">
        <f t="shared" si="0"/>
        <v>155072</v>
      </c>
      <c r="O24" s="132" t="s">
        <v>378</v>
      </c>
    </row>
    <row r="25" spans="2:16" ht="39" customHeight="1">
      <c r="B25" s="125" t="s">
        <v>361</v>
      </c>
      <c r="C25" s="145">
        <v>1046</v>
      </c>
      <c r="D25" s="145">
        <v>15358</v>
      </c>
      <c r="E25" s="145">
        <v>72777</v>
      </c>
      <c r="F25" s="145">
        <v>91422</v>
      </c>
      <c r="G25" s="145">
        <v>65719</v>
      </c>
      <c r="H25" s="145">
        <v>42917</v>
      </c>
      <c r="I25" s="125">
        <v>28443</v>
      </c>
      <c r="J25" s="145">
        <v>19895</v>
      </c>
      <c r="K25" s="145">
        <v>12704</v>
      </c>
      <c r="L25" s="145">
        <v>7672</v>
      </c>
      <c r="M25" s="145">
        <v>5391</v>
      </c>
      <c r="N25" s="145">
        <f t="shared" si="0"/>
        <v>363344</v>
      </c>
      <c r="O25" s="130" t="s">
        <v>379</v>
      </c>
    </row>
    <row r="26" spans="2:16" ht="39" customHeight="1">
      <c r="B26" s="131" t="s">
        <v>362</v>
      </c>
      <c r="C26" s="147">
        <v>235</v>
      </c>
      <c r="D26" s="147">
        <v>2089</v>
      </c>
      <c r="E26" s="147">
        <v>4573</v>
      </c>
      <c r="F26" s="147">
        <v>4953</v>
      </c>
      <c r="G26" s="147">
        <v>4115</v>
      </c>
      <c r="H26" s="147">
        <v>2944</v>
      </c>
      <c r="I26" s="131">
        <v>1952</v>
      </c>
      <c r="J26" s="147">
        <v>1704</v>
      </c>
      <c r="K26" s="147">
        <v>1080</v>
      </c>
      <c r="L26" s="147">
        <v>647</v>
      </c>
      <c r="M26" s="147">
        <v>406</v>
      </c>
      <c r="N26" s="147">
        <f t="shared" si="0"/>
        <v>24698</v>
      </c>
      <c r="O26" s="132" t="s">
        <v>380</v>
      </c>
    </row>
    <row r="27" spans="2:16" ht="39" customHeight="1">
      <c r="B27" s="125" t="s">
        <v>363</v>
      </c>
      <c r="C27" s="145">
        <v>1347</v>
      </c>
      <c r="D27" s="145">
        <v>16322</v>
      </c>
      <c r="E27" s="145">
        <v>37524</v>
      </c>
      <c r="F27" s="145">
        <v>42421</v>
      </c>
      <c r="G27" s="145">
        <v>38765</v>
      </c>
      <c r="H27" s="145">
        <v>31039</v>
      </c>
      <c r="I27" s="125">
        <v>20130</v>
      </c>
      <c r="J27" s="145">
        <v>16095</v>
      </c>
      <c r="K27" s="145">
        <v>10165</v>
      </c>
      <c r="L27" s="145">
        <v>5217</v>
      </c>
      <c r="M27" s="145">
        <v>3113</v>
      </c>
      <c r="N27" s="145">
        <f t="shared" si="0"/>
        <v>222138</v>
      </c>
      <c r="O27" s="130" t="s">
        <v>381</v>
      </c>
    </row>
    <row r="28" spans="2:16" ht="74.400000000000006" customHeight="1">
      <c r="B28" s="131" t="s">
        <v>364</v>
      </c>
      <c r="C28" s="147">
        <v>0</v>
      </c>
      <c r="D28" s="147">
        <v>1</v>
      </c>
      <c r="E28" s="147">
        <v>2</v>
      </c>
      <c r="F28" s="147">
        <v>0</v>
      </c>
      <c r="G28" s="147">
        <v>2</v>
      </c>
      <c r="H28" s="147">
        <v>0</v>
      </c>
      <c r="I28" s="147">
        <v>2</v>
      </c>
      <c r="J28" s="147">
        <v>0</v>
      </c>
      <c r="K28" s="147">
        <v>0</v>
      </c>
      <c r="L28" s="147">
        <v>0</v>
      </c>
      <c r="M28" s="147">
        <v>1</v>
      </c>
      <c r="N28" s="147">
        <f t="shared" si="0"/>
        <v>8</v>
      </c>
      <c r="O28" s="132" t="s">
        <v>382</v>
      </c>
    </row>
    <row r="29" spans="2:16" ht="39" customHeight="1">
      <c r="B29" s="125" t="s">
        <v>365</v>
      </c>
      <c r="C29" s="145">
        <v>1</v>
      </c>
      <c r="D29" s="145">
        <v>38</v>
      </c>
      <c r="E29" s="145">
        <v>302</v>
      </c>
      <c r="F29" s="145">
        <v>354</v>
      </c>
      <c r="G29" s="145">
        <v>284</v>
      </c>
      <c r="H29" s="145">
        <v>160</v>
      </c>
      <c r="I29" s="125">
        <v>74</v>
      </c>
      <c r="J29" s="145">
        <v>38</v>
      </c>
      <c r="K29" s="145">
        <v>47</v>
      </c>
      <c r="L29" s="145">
        <v>28</v>
      </c>
      <c r="M29" s="145">
        <v>21</v>
      </c>
      <c r="N29" s="145">
        <f t="shared" si="0"/>
        <v>1347</v>
      </c>
      <c r="O29" s="130" t="s">
        <v>383</v>
      </c>
    </row>
    <row r="30" spans="2:16" ht="39" customHeight="1">
      <c r="B30" s="131" t="s">
        <v>386</v>
      </c>
      <c r="C30" s="147">
        <v>289</v>
      </c>
      <c r="D30" s="147">
        <v>10323</v>
      </c>
      <c r="E30" s="147">
        <v>23691</v>
      </c>
      <c r="F30" s="147">
        <v>28076</v>
      </c>
      <c r="G30" s="147">
        <v>25706</v>
      </c>
      <c r="H30" s="147">
        <v>20855</v>
      </c>
      <c r="I30" s="131">
        <v>13660</v>
      </c>
      <c r="J30" s="147">
        <v>11037</v>
      </c>
      <c r="K30" s="147">
        <v>7299</v>
      </c>
      <c r="L30" s="147">
        <v>4058</v>
      </c>
      <c r="M30" s="147">
        <v>2745</v>
      </c>
      <c r="N30" s="147">
        <f t="shared" si="0"/>
        <v>147739</v>
      </c>
      <c r="O30" s="132" t="s">
        <v>175</v>
      </c>
    </row>
    <row r="31" spans="2:16" ht="39" customHeight="1">
      <c r="B31" s="192" t="s">
        <v>2</v>
      </c>
      <c r="C31" s="173">
        <f t="shared" ref="C31:N31" si="1">SUM(C9:C30)</f>
        <v>51673</v>
      </c>
      <c r="D31" s="173">
        <f t="shared" si="1"/>
        <v>580050</v>
      </c>
      <c r="E31" s="173">
        <f t="shared" si="1"/>
        <v>1452726</v>
      </c>
      <c r="F31" s="173">
        <f t="shared" si="1"/>
        <v>1753078</v>
      </c>
      <c r="G31" s="173">
        <f t="shared" si="1"/>
        <v>1538154</v>
      </c>
      <c r="H31" s="173">
        <f t="shared" si="1"/>
        <v>1176130</v>
      </c>
      <c r="I31" s="176">
        <f t="shared" si="1"/>
        <v>798755</v>
      </c>
      <c r="J31" s="173">
        <f t="shared" si="1"/>
        <v>612609</v>
      </c>
      <c r="K31" s="173">
        <f t="shared" si="1"/>
        <v>391572</v>
      </c>
      <c r="L31" s="173">
        <f t="shared" si="1"/>
        <v>211558</v>
      </c>
      <c r="M31" s="173">
        <f t="shared" si="1"/>
        <v>134598</v>
      </c>
      <c r="N31" s="173">
        <f t="shared" si="1"/>
        <v>8700903</v>
      </c>
      <c r="O31" s="193" t="s">
        <v>5</v>
      </c>
      <c r="P31" s="76"/>
    </row>
    <row r="32" spans="2:16" ht="16.8">
      <c r="B32" s="118" t="s">
        <v>584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 t="s">
        <v>27</v>
      </c>
    </row>
    <row r="33" spans="2:15" ht="16.8">
      <c r="B33" s="97" t="s">
        <v>339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98"/>
      <c r="O33" s="201" t="s">
        <v>340</v>
      </c>
    </row>
    <row r="34" spans="2:1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</sheetData>
  <sheetProtection algorithmName="SHA-512" hashValue="BVgQoIkjY+L0xDqE8ooCnmB9KfTxBEGKlmEij5hd39O6+o/QsVtrzg32SAtvF+VIW6o2MLZaaML5mFlZ1ep3+w==" saltValue="5nLhsdtvlMdWQ6vcDSm9TA==" spinCount="100000" sheet="1" objects="1" scenarios="1"/>
  <mergeCells count="5">
    <mergeCell ref="B5:O5"/>
    <mergeCell ref="B6:O6"/>
    <mergeCell ref="B7:C7"/>
    <mergeCell ref="N2:P2"/>
    <mergeCell ref="N3:P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A1:L15"/>
  <sheetViews>
    <sheetView showGridLines="0" rightToLeft="1" view="pageBreakPreview" zoomScale="70" zoomScaleNormal="100" zoomScaleSheetLayoutView="70" workbookViewId="0">
      <selection activeCell="B6" sqref="B6:L6"/>
    </sheetView>
  </sheetViews>
  <sheetFormatPr defaultRowHeight="14.4"/>
  <cols>
    <col min="1" max="1" width="9" style="50"/>
    <col min="2" max="2" width="20.109375" customWidth="1"/>
    <col min="3" max="3" width="15.109375" style="50" customWidth="1"/>
    <col min="4" max="6" width="10.88671875" bestFit="1" customWidth="1"/>
    <col min="7" max="7" width="12.6640625" bestFit="1" customWidth="1"/>
    <col min="8" max="8" width="10.88671875" bestFit="1" customWidth="1"/>
    <col min="9" max="10" width="12.6640625" bestFit="1" customWidth="1"/>
    <col min="11" max="11" width="10.88671875" bestFit="1" customWidth="1"/>
    <col min="12" max="12" width="16.44140625" bestFit="1" customWidth="1"/>
  </cols>
  <sheetData>
    <row r="1" spans="2:12" s="50" customFormat="1"/>
    <row r="2" spans="2:12">
      <c r="B2" s="50"/>
      <c r="D2" s="50"/>
      <c r="E2" s="50"/>
      <c r="F2" s="50"/>
      <c r="G2" s="50"/>
      <c r="H2" s="50"/>
      <c r="I2" s="50"/>
      <c r="J2" s="373" t="s">
        <v>668</v>
      </c>
      <c r="K2" s="373"/>
      <c r="L2" s="373"/>
    </row>
    <row r="3" spans="2:12">
      <c r="B3" s="8"/>
      <c r="C3" s="8"/>
      <c r="D3" s="50"/>
      <c r="E3" s="50"/>
      <c r="F3" s="50"/>
      <c r="G3" s="50"/>
      <c r="H3" s="50"/>
      <c r="I3" s="50"/>
      <c r="J3" s="363" t="s">
        <v>669</v>
      </c>
      <c r="K3" s="363"/>
      <c r="L3" s="363"/>
    </row>
    <row r="4" spans="2:12" s="50" customFormat="1">
      <c r="B4" s="8"/>
      <c r="C4" s="8"/>
      <c r="J4" s="1"/>
    </row>
    <row r="5" spans="2:12" ht="15">
      <c r="B5" s="380" t="s">
        <v>677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2" ht="15">
      <c r="B6" s="381" t="s">
        <v>678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2">
      <c r="B7" s="159" t="s">
        <v>294</v>
      </c>
      <c r="C7" s="3"/>
      <c r="D7" s="4"/>
      <c r="E7" s="4"/>
      <c r="F7" s="4"/>
      <c r="G7" s="4"/>
      <c r="H7" s="4"/>
      <c r="I7" s="4"/>
      <c r="J7" s="4"/>
      <c r="K7" s="4"/>
      <c r="L7" s="4"/>
    </row>
    <row r="8" spans="2:12" ht="14.25" customHeight="1">
      <c r="B8" s="375" t="s">
        <v>463</v>
      </c>
      <c r="C8" s="376"/>
      <c r="D8" s="368" t="s">
        <v>11</v>
      </c>
      <c r="E8" s="368"/>
      <c r="F8" s="368"/>
      <c r="G8" s="368" t="s">
        <v>12</v>
      </c>
      <c r="H8" s="368"/>
      <c r="I8" s="368"/>
      <c r="J8" s="368" t="s">
        <v>13</v>
      </c>
      <c r="K8" s="368"/>
      <c r="L8" s="369"/>
    </row>
    <row r="9" spans="2:12" ht="15">
      <c r="B9" s="375"/>
      <c r="C9" s="376"/>
      <c r="D9" s="370" t="s">
        <v>14</v>
      </c>
      <c r="E9" s="370"/>
      <c r="F9" s="370"/>
      <c r="G9" s="370" t="s">
        <v>15</v>
      </c>
      <c r="H9" s="370"/>
      <c r="I9" s="370"/>
      <c r="J9" s="370" t="s">
        <v>5</v>
      </c>
      <c r="K9" s="370"/>
      <c r="L9" s="371"/>
    </row>
    <row r="10" spans="2:12" ht="15">
      <c r="B10" s="375" t="s">
        <v>26</v>
      </c>
      <c r="C10" s="376"/>
      <c r="D10" s="203" t="s">
        <v>0</v>
      </c>
      <c r="E10" s="203" t="s">
        <v>1</v>
      </c>
      <c r="F10" s="203" t="s">
        <v>30</v>
      </c>
      <c r="G10" s="203" t="s">
        <v>0</v>
      </c>
      <c r="H10" s="203" t="s">
        <v>1</v>
      </c>
      <c r="I10" s="203" t="s">
        <v>30</v>
      </c>
      <c r="J10" s="203" t="s">
        <v>0</v>
      </c>
      <c r="K10" s="203" t="s">
        <v>1</v>
      </c>
      <c r="L10" s="204" t="s">
        <v>30</v>
      </c>
    </row>
    <row r="11" spans="2:12" ht="15">
      <c r="B11" s="377"/>
      <c r="C11" s="366"/>
      <c r="D11" s="194" t="s">
        <v>20</v>
      </c>
      <c r="E11" s="194" t="s">
        <v>21</v>
      </c>
      <c r="F11" s="194" t="s">
        <v>5</v>
      </c>
      <c r="G11" s="194" t="s">
        <v>20</v>
      </c>
      <c r="H11" s="194" t="s">
        <v>21</v>
      </c>
      <c r="I11" s="194" t="s">
        <v>5</v>
      </c>
      <c r="J11" s="194" t="s">
        <v>20</v>
      </c>
      <c r="K11" s="194" t="s">
        <v>21</v>
      </c>
      <c r="L11" s="195" t="s">
        <v>5</v>
      </c>
    </row>
    <row r="12" spans="2:12" ht="15">
      <c r="B12" s="145" t="s">
        <v>670</v>
      </c>
      <c r="C12" s="145" t="s">
        <v>671</v>
      </c>
      <c r="D12" s="168">
        <v>25980</v>
      </c>
      <c r="E12" s="168">
        <v>30133</v>
      </c>
      <c r="F12" s="168">
        <f t="shared" ref="F12:F13" si="0">SUM(D12:E12)</f>
        <v>56113</v>
      </c>
      <c r="G12" s="168">
        <v>264073</v>
      </c>
      <c r="H12" s="168">
        <v>25423</v>
      </c>
      <c r="I12" s="168">
        <f t="shared" ref="I12:I13" si="1">SUM(G12:H12)</f>
        <v>289496</v>
      </c>
      <c r="J12" s="168">
        <f>D12+G12</f>
        <v>290053</v>
      </c>
      <c r="K12" s="168">
        <f>E12+H12</f>
        <v>55556</v>
      </c>
      <c r="L12" s="145">
        <f t="shared" ref="L12:L13" si="2">SUM(J12:K12)</f>
        <v>345609</v>
      </c>
    </row>
    <row r="13" spans="2:12" ht="15">
      <c r="B13" s="147" t="s">
        <v>514</v>
      </c>
      <c r="C13" s="147" t="s">
        <v>515</v>
      </c>
      <c r="D13" s="177">
        <v>29677</v>
      </c>
      <c r="E13" s="177">
        <v>34606</v>
      </c>
      <c r="F13" s="177">
        <f t="shared" si="0"/>
        <v>64283</v>
      </c>
      <c r="G13" s="177">
        <v>162824</v>
      </c>
      <c r="H13" s="177">
        <v>19724</v>
      </c>
      <c r="I13" s="177">
        <f t="shared" si="1"/>
        <v>182548</v>
      </c>
      <c r="J13" s="177">
        <f>D13+G13</f>
        <v>192501</v>
      </c>
      <c r="K13" s="177">
        <f>E13+H13</f>
        <v>54330</v>
      </c>
      <c r="L13" s="147">
        <f t="shared" si="2"/>
        <v>246831</v>
      </c>
    </row>
    <row r="14" spans="2:12" ht="16.8">
      <c r="B14" s="98" t="s">
        <v>519</v>
      </c>
      <c r="C14" s="98"/>
      <c r="D14" s="98"/>
      <c r="E14" s="98"/>
      <c r="F14" s="98"/>
      <c r="G14" s="98"/>
      <c r="H14" s="98"/>
      <c r="I14" s="98"/>
      <c r="J14" s="98" t="s">
        <v>290</v>
      </c>
      <c r="K14" s="98"/>
      <c r="L14" s="98" t="s">
        <v>94</v>
      </c>
    </row>
    <row r="15" spans="2:12" ht="16.8">
      <c r="B15" s="97" t="s">
        <v>339</v>
      </c>
      <c r="C15" s="97"/>
      <c r="D15" s="98"/>
      <c r="E15" s="166"/>
      <c r="F15" s="166"/>
      <c r="G15" s="98"/>
      <c r="H15" s="98"/>
      <c r="I15" s="98"/>
      <c r="J15" s="98"/>
      <c r="K15" s="165"/>
      <c r="L15" s="201" t="s">
        <v>340</v>
      </c>
    </row>
  </sheetData>
  <sheetProtection algorithmName="SHA-512" hashValue="DD0bCyU/l/HHnBT6Q4e9aipoEQW4FPISOkLrlNrkyyH/xifPHqefo1Pylj/OnYC0mwRZBv7k/LKkqLWnKUH/gg==" saltValue="meNHzUNUbEZnZKaNT9++CA==" spinCount="100000" sheet="1" objects="1" scenarios="1"/>
  <mergeCells count="12">
    <mergeCell ref="B10:C11"/>
    <mergeCell ref="D8:F8"/>
    <mergeCell ref="G8:I8"/>
    <mergeCell ref="J8:L8"/>
    <mergeCell ref="D9:F9"/>
    <mergeCell ref="G9:I9"/>
    <mergeCell ref="J9:L9"/>
    <mergeCell ref="J2:L2"/>
    <mergeCell ref="J3:L3"/>
    <mergeCell ref="B5:L5"/>
    <mergeCell ref="B6:L6"/>
    <mergeCell ref="B8:C9"/>
  </mergeCells>
  <pageMargins left="0.7" right="0.7" top="0.75" bottom="0.75" header="0.3" footer="0.3"/>
  <pageSetup paperSize="9" scale="5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59999389629810485"/>
  </sheetPr>
  <dimension ref="B2:K25"/>
  <sheetViews>
    <sheetView showGridLines="0" rightToLeft="1" view="pageBreakPreview" zoomScale="49" zoomScaleNormal="100" workbookViewId="0">
      <selection activeCell="X20" sqref="X20"/>
    </sheetView>
  </sheetViews>
  <sheetFormatPr defaultRowHeight="14.4"/>
  <cols>
    <col min="2" max="2" width="18.6640625" customWidth="1"/>
    <col min="3" max="5" width="11.33203125" bestFit="1" customWidth="1"/>
    <col min="6" max="6" width="13.109375" bestFit="1" customWidth="1"/>
    <col min="7" max="7" width="11.33203125" bestFit="1" customWidth="1"/>
    <col min="8" max="9" width="13.109375" bestFit="1" customWidth="1"/>
    <col min="10" max="10" width="11.33203125" bestFit="1" customWidth="1"/>
    <col min="11" max="11" width="16.44140625" customWidth="1"/>
  </cols>
  <sheetData>
    <row r="2" spans="2:11">
      <c r="I2" s="373" t="s">
        <v>698</v>
      </c>
      <c r="J2" s="373"/>
      <c r="K2" s="373"/>
    </row>
    <row r="3" spans="2:11">
      <c r="I3" s="363" t="s">
        <v>669</v>
      </c>
      <c r="J3" s="363"/>
      <c r="K3" s="363"/>
    </row>
    <row r="4" spans="2:11">
      <c r="B4" s="75"/>
      <c r="C4" s="50"/>
      <c r="D4" s="50"/>
      <c r="E4" s="50"/>
      <c r="F4" s="50"/>
      <c r="G4" s="50"/>
      <c r="H4" s="50"/>
      <c r="I4" s="1"/>
      <c r="J4" s="50"/>
      <c r="K4" s="50"/>
    </row>
    <row r="5" spans="2:11" ht="15">
      <c r="B5" s="380" t="s">
        <v>499</v>
      </c>
      <c r="C5" s="380"/>
      <c r="D5" s="380"/>
      <c r="E5" s="380"/>
      <c r="F5" s="380"/>
      <c r="G5" s="380"/>
      <c r="H5" s="380"/>
      <c r="I5" s="380"/>
      <c r="J5" s="380"/>
      <c r="K5" s="380"/>
    </row>
    <row r="6" spans="2:11" ht="15">
      <c r="B6" s="381" t="s">
        <v>788</v>
      </c>
      <c r="C6" s="381"/>
      <c r="D6" s="381"/>
      <c r="E6" s="381"/>
      <c r="F6" s="381"/>
      <c r="G6" s="381"/>
      <c r="H6" s="381"/>
      <c r="I6" s="381"/>
      <c r="J6" s="381"/>
      <c r="K6" s="381"/>
    </row>
    <row r="7" spans="2:11">
      <c r="B7" s="159" t="s">
        <v>292</v>
      </c>
      <c r="C7" s="4"/>
      <c r="D7" s="4"/>
      <c r="E7" s="4"/>
      <c r="F7" s="4"/>
      <c r="G7" s="4"/>
      <c r="H7" s="4"/>
      <c r="I7" s="4"/>
      <c r="J7" s="4"/>
      <c r="K7" s="4"/>
    </row>
    <row r="8" spans="2:11" ht="15.45" customHeight="1">
      <c r="B8" s="376" t="s">
        <v>590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</row>
    <row r="9" spans="2:11" ht="16.2" customHeight="1">
      <c r="B9" s="376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2:11" ht="15">
      <c r="B10" s="376" t="s">
        <v>101</v>
      </c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</row>
    <row r="11" spans="2:11" ht="15">
      <c r="B11" s="366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2:11" ht="24" customHeight="1">
      <c r="B12" s="168" t="s">
        <v>31</v>
      </c>
      <c r="C12" s="168">
        <v>11019</v>
      </c>
      <c r="D12" s="168">
        <v>3551</v>
      </c>
      <c r="E12" s="168">
        <f t="shared" ref="E12:E22" si="0">SUM(C12:D12)</f>
        <v>14570</v>
      </c>
      <c r="F12" s="168">
        <v>815</v>
      </c>
      <c r="G12" s="168">
        <v>56</v>
      </c>
      <c r="H12" s="168">
        <f t="shared" ref="H12:H22" si="1">SUM(F12:G12)</f>
        <v>871</v>
      </c>
      <c r="I12" s="168">
        <f>C12+F12</f>
        <v>11834</v>
      </c>
      <c r="J12" s="168">
        <f>D12+G12</f>
        <v>3607</v>
      </c>
      <c r="K12" s="145">
        <f t="shared" ref="K12:K22" si="2">SUM(I12:J12)</f>
        <v>15441</v>
      </c>
    </row>
    <row r="13" spans="2:11" ht="24" customHeight="1">
      <c r="B13" s="177" t="s">
        <v>32</v>
      </c>
      <c r="C13" s="177">
        <v>9595</v>
      </c>
      <c r="D13" s="177">
        <v>8666</v>
      </c>
      <c r="E13" s="177">
        <f t="shared" si="0"/>
        <v>18261</v>
      </c>
      <c r="F13" s="177">
        <v>68245</v>
      </c>
      <c r="G13" s="177">
        <v>2551</v>
      </c>
      <c r="H13" s="177">
        <f t="shared" si="1"/>
        <v>70796</v>
      </c>
      <c r="I13" s="177">
        <f t="shared" ref="I13:I22" si="3">C13+F13</f>
        <v>77840</v>
      </c>
      <c r="J13" s="177">
        <f t="shared" ref="J13:J22" si="4">D13+G13</f>
        <v>11217</v>
      </c>
      <c r="K13" s="147">
        <f t="shared" si="2"/>
        <v>89057</v>
      </c>
    </row>
    <row r="14" spans="2:11" ht="24" customHeight="1">
      <c r="B14" s="168" t="s">
        <v>33</v>
      </c>
      <c r="C14" s="168">
        <v>2477</v>
      </c>
      <c r="D14" s="168">
        <v>7929</v>
      </c>
      <c r="E14" s="168">
        <f t="shared" si="0"/>
        <v>10406</v>
      </c>
      <c r="F14" s="168">
        <v>68232</v>
      </c>
      <c r="G14" s="168">
        <v>5989</v>
      </c>
      <c r="H14" s="168">
        <f t="shared" si="1"/>
        <v>74221</v>
      </c>
      <c r="I14" s="168">
        <f t="shared" si="3"/>
        <v>70709</v>
      </c>
      <c r="J14" s="168">
        <f t="shared" si="4"/>
        <v>13918</v>
      </c>
      <c r="K14" s="145">
        <f t="shared" si="2"/>
        <v>84627</v>
      </c>
    </row>
    <row r="15" spans="2:11" ht="24" customHeight="1">
      <c r="B15" s="177" t="s">
        <v>34</v>
      </c>
      <c r="C15" s="177">
        <v>555</v>
      </c>
      <c r="D15" s="177">
        <v>3936</v>
      </c>
      <c r="E15" s="177">
        <f t="shared" si="0"/>
        <v>4491</v>
      </c>
      <c r="F15" s="177">
        <v>52398</v>
      </c>
      <c r="G15" s="177">
        <v>6694</v>
      </c>
      <c r="H15" s="177">
        <f t="shared" si="1"/>
        <v>59092</v>
      </c>
      <c r="I15" s="177">
        <f t="shared" si="3"/>
        <v>52953</v>
      </c>
      <c r="J15" s="177">
        <f t="shared" si="4"/>
        <v>10630</v>
      </c>
      <c r="K15" s="147">
        <f t="shared" si="2"/>
        <v>63583</v>
      </c>
    </row>
    <row r="16" spans="2:11" ht="24" customHeight="1">
      <c r="B16" s="168" t="s">
        <v>35</v>
      </c>
      <c r="C16" s="168">
        <v>328</v>
      </c>
      <c r="D16" s="168">
        <v>2483</v>
      </c>
      <c r="E16" s="168">
        <f t="shared" si="0"/>
        <v>2811</v>
      </c>
      <c r="F16" s="168">
        <v>33824</v>
      </c>
      <c r="G16" s="168">
        <v>4884</v>
      </c>
      <c r="H16" s="168">
        <f t="shared" si="1"/>
        <v>38708</v>
      </c>
      <c r="I16" s="168">
        <f t="shared" si="3"/>
        <v>34152</v>
      </c>
      <c r="J16" s="168">
        <f t="shared" si="4"/>
        <v>7367</v>
      </c>
      <c r="K16" s="145">
        <f t="shared" si="2"/>
        <v>41519</v>
      </c>
    </row>
    <row r="17" spans="2:11" ht="24" customHeight="1">
      <c r="B17" s="177" t="s">
        <v>36</v>
      </c>
      <c r="C17" s="177">
        <v>259</v>
      </c>
      <c r="D17" s="177">
        <v>1372</v>
      </c>
      <c r="E17" s="177">
        <f t="shared" si="0"/>
        <v>1631</v>
      </c>
      <c r="F17" s="177">
        <v>18553</v>
      </c>
      <c r="G17" s="177">
        <v>2790</v>
      </c>
      <c r="H17" s="177">
        <f t="shared" si="1"/>
        <v>21343</v>
      </c>
      <c r="I17" s="177">
        <f t="shared" si="3"/>
        <v>18812</v>
      </c>
      <c r="J17" s="177">
        <f t="shared" si="4"/>
        <v>4162</v>
      </c>
      <c r="K17" s="147">
        <f t="shared" si="2"/>
        <v>22974</v>
      </c>
    </row>
    <row r="18" spans="2:11" ht="24" customHeight="1">
      <c r="B18" s="168" t="s">
        <v>37</v>
      </c>
      <c r="C18" s="168">
        <v>328</v>
      </c>
      <c r="D18" s="168">
        <v>895</v>
      </c>
      <c r="E18" s="168">
        <f t="shared" si="0"/>
        <v>1223</v>
      </c>
      <c r="F18" s="168">
        <v>9823</v>
      </c>
      <c r="G18" s="168">
        <v>1188</v>
      </c>
      <c r="H18" s="168">
        <f t="shared" si="1"/>
        <v>11011</v>
      </c>
      <c r="I18" s="168">
        <f t="shared" si="3"/>
        <v>10151</v>
      </c>
      <c r="J18" s="168">
        <f t="shared" si="4"/>
        <v>2083</v>
      </c>
      <c r="K18" s="145">
        <f t="shared" si="2"/>
        <v>12234</v>
      </c>
    </row>
    <row r="19" spans="2:11" ht="24" customHeight="1">
      <c r="B19" s="177" t="s">
        <v>38</v>
      </c>
      <c r="C19" s="177">
        <v>874</v>
      </c>
      <c r="D19" s="177">
        <v>730</v>
      </c>
      <c r="E19" s="177">
        <f t="shared" si="0"/>
        <v>1604</v>
      </c>
      <c r="F19" s="177">
        <v>5971</v>
      </c>
      <c r="G19" s="177">
        <v>583</v>
      </c>
      <c r="H19" s="177">
        <f t="shared" si="1"/>
        <v>6554</v>
      </c>
      <c r="I19" s="177">
        <f t="shared" si="3"/>
        <v>6845</v>
      </c>
      <c r="J19" s="177">
        <f t="shared" si="4"/>
        <v>1313</v>
      </c>
      <c r="K19" s="147">
        <f t="shared" si="2"/>
        <v>8158</v>
      </c>
    </row>
    <row r="20" spans="2:11" ht="24" customHeight="1">
      <c r="B20" s="168" t="s">
        <v>39</v>
      </c>
      <c r="C20" s="168">
        <v>362</v>
      </c>
      <c r="D20" s="168">
        <v>438</v>
      </c>
      <c r="E20" s="168">
        <f t="shared" si="0"/>
        <v>800</v>
      </c>
      <c r="F20" s="168">
        <v>3291</v>
      </c>
      <c r="G20" s="168">
        <v>337</v>
      </c>
      <c r="H20" s="168">
        <f t="shared" si="1"/>
        <v>3628</v>
      </c>
      <c r="I20" s="168">
        <f t="shared" si="3"/>
        <v>3653</v>
      </c>
      <c r="J20" s="168">
        <f t="shared" si="4"/>
        <v>775</v>
      </c>
      <c r="K20" s="145">
        <f t="shared" si="2"/>
        <v>4428</v>
      </c>
    </row>
    <row r="21" spans="2:11" ht="24" customHeight="1">
      <c r="B21" s="177" t="s">
        <v>40</v>
      </c>
      <c r="C21" s="177">
        <v>133</v>
      </c>
      <c r="D21" s="177">
        <v>91</v>
      </c>
      <c r="E21" s="177">
        <f t="shared" si="0"/>
        <v>224</v>
      </c>
      <c r="F21" s="177">
        <v>1547</v>
      </c>
      <c r="G21" s="177">
        <v>199</v>
      </c>
      <c r="H21" s="177">
        <f t="shared" si="1"/>
        <v>1746</v>
      </c>
      <c r="I21" s="177">
        <f t="shared" si="3"/>
        <v>1680</v>
      </c>
      <c r="J21" s="177">
        <f t="shared" si="4"/>
        <v>290</v>
      </c>
      <c r="K21" s="147">
        <f t="shared" si="2"/>
        <v>1970</v>
      </c>
    </row>
    <row r="22" spans="2:11" ht="24" customHeight="1">
      <c r="B22" s="168" t="s">
        <v>41</v>
      </c>
      <c r="C22" s="168">
        <v>50</v>
      </c>
      <c r="D22" s="168">
        <v>42</v>
      </c>
      <c r="E22" s="168">
        <f t="shared" si="0"/>
        <v>92</v>
      </c>
      <c r="F22" s="168">
        <v>1374</v>
      </c>
      <c r="G22" s="168">
        <v>152</v>
      </c>
      <c r="H22" s="168">
        <f t="shared" si="1"/>
        <v>1526</v>
      </c>
      <c r="I22" s="168">
        <f t="shared" si="3"/>
        <v>1424</v>
      </c>
      <c r="J22" s="168">
        <f t="shared" si="4"/>
        <v>194</v>
      </c>
      <c r="K22" s="145">
        <f t="shared" si="2"/>
        <v>1618</v>
      </c>
    </row>
    <row r="23" spans="2:11" ht="15">
      <c r="B23" s="192" t="s">
        <v>23</v>
      </c>
      <c r="C23" s="173">
        <f t="shared" ref="C23:K23" si="5">SUM(C12:C22)</f>
        <v>25980</v>
      </c>
      <c r="D23" s="173">
        <f t="shared" si="5"/>
        <v>30133</v>
      </c>
      <c r="E23" s="173">
        <f t="shared" si="5"/>
        <v>56113</v>
      </c>
      <c r="F23" s="173">
        <f t="shared" si="5"/>
        <v>264073</v>
      </c>
      <c r="G23" s="173">
        <f t="shared" si="5"/>
        <v>25423</v>
      </c>
      <c r="H23" s="173">
        <f t="shared" si="5"/>
        <v>289496</v>
      </c>
      <c r="I23" s="173">
        <f t="shared" si="5"/>
        <v>290053</v>
      </c>
      <c r="J23" s="173">
        <f t="shared" si="5"/>
        <v>55556</v>
      </c>
      <c r="K23" s="173">
        <f t="shared" si="5"/>
        <v>345609</v>
      </c>
    </row>
    <row r="24" spans="2:11" ht="16.8">
      <c r="B24" s="99" t="s">
        <v>519</v>
      </c>
      <c r="C24" s="98"/>
      <c r="D24" s="98"/>
      <c r="E24" s="98"/>
      <c r="F24" s="98"/>
      <c r="G24" s="98"/>
      <c r="H24" s="98"/>
      <c r="I24" s="98" t="s">
        <v>290</v>
      </c>
      <c r="J24" s="98"/>
      <c r="K24" s="98" t="s">
        <v>94</v>
      </c>
    </row>
    <row r="25" spans="2:11" ht="16.8">
      <c r="B25" s="97" t="s">
        <v>339</v>
      </c>
      <c r="C25" s="98"/>
      <c r="D25" s="166"/>
      <c r="E25" s="166"/>
      <c r="F25" s="98"/>
      <c r="G25" s="98"/>
      <c r="H25" s="98"/>
      <c r="I25" s="98"/>
      <c r="J25" s="165"/>
      <c r="K25" s="201" t="s">
        <v>340</v>
      </c>
    </row>
  </sheetData>
  <sheetProtection algorithmName="SHA-512" hashValue="qWSKwI4MQwDsTD9ppZ/LzaVpZ9A4zIsiCRuYfK30iI8JzAD/96Zqxxk5LhwEThx9hT8HZNFFqlbNGKBlwuX/rA==" saltValue="G7fC2XxmhjY1PhFB2Eqp5g==" spinCount="100000" sheet="1" objects="1" scenarios="1"/>
  <mergeCells count="12">
    <mergeCell ref="I2:K2"/>
    <mergeCell ref="I3:K3"/>
    <mergeCell ref="B8:B9"/>
    <mergeCell ref="B10:B11"/>
    <mergeCell ref="B5:K5"/>
    <mergeCell ref="B6:K6"/>
    <mergeCell ref="C8:E8"/>
    <mergeCell ref="F8:H8"/>
    <mergeCell ref="I8:K8"/>
    <mergeCell ref="C9:E9"/>
    <mergeCell ref="F9:H9"/>
    <mergeCell ref="I9:K9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B5C4-A6E9-4651-8CC7-4FC5BF200744}">
  <sheetPr>
    <tabColor theme="7" tint="0.59999389629810485"/>
  </sheetPr>
  <dimension ref="B2:M25"/>
  <sheetViews>
    <sheetView showGridLines="0" rightToLeft="1" view="pageBreakPreview" zoomScale="55" zoomScaleNormal="100" zoomScaleSheetLayoutView="55" workbookViewId="0">
      <selection activeCell="L19" sqref="L19"/>
    </sheetView>
  </sheetViews>
  <sheetFormatPr defaultColWidth="8.88671875" defaultRowHeight="14.4"/>
  <cols>
    <col min="1" max="1" width="8.88671875" style="143"/>
    <col min="2" max="2" width="47" style="143" customWidth="1"/>
    <col min="3" max="5" width="11.44140625" style="143" bestFit="1" customWidth="1"/>
    <col min="6" max="6" width="13.33203125" style="143" bestFit="1" customWidth="1"/>
    <col min="7" max="7" width="11.44140625" style="143" bestFit="1" customWidth="1"/>
    <col min="8" max="9" width="13.33203125" style="143" bestFit="1" customWidth="1"/>
    <col min="10" max="10" width="11.44140625" style="143" bestFit="1" customWidth="1"/>
    <col min="11" max="11" width="13.33203125" style="143" bestFit="1" customWidth="1"/>
    <col min="12" max="12" width="51.88671875" style="143" customWidth="1"/>
    <col min="13" max="16384" width="8.88671875" style="143"/>
  </cols>
  <sheetData>
    <row r="2" spans="2:12">
      <c r="J2" s="373" t="s">
        <v>668</v>
      </c>
      <c r="K2" s="373"/>
      <c r="L2" s="373"/>
    </row>
    <row r="3" spans="2:12">
      <c r="I3" s="1"/>
      <c r="J3" s="363" t="s">
        <v>669</v>
      </c>
      <c r="K3" s="363"/>
      <c r="L3" s="363"/>
    </row>
    <row r="4" spans="2:12">
      <c r="B4" s="8"/>
      <c r="I4" s="1"/>
    </row>
    <row r="5" spans="2:12" ht="15">
      <c r="B5" s="380" t="s">
        <v>464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2" ht="15">
      <c r="B6" s="381" t="s">
        <v>789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2">
      <c r="B7" s="287" t="s">
        <v>293</v>
      </c>
      <c r="C7" s="51"/>
      <c r="D7" s="51"/>
      <c r="E7" s="51"/>
      <c r="F7" s="51"/>
      <c r="G7" s="51"/>
      <c r="H7" s="51"/>
      <c r="I7" s="51"/>
      <c r="J7" s="51"/>
      <c r="K7" s="51"/>
      <c r="L7" s="11"/>
    </row>
    <row r="8" spans="2:12" ht="15">
      <c r="B8" s="385" t="s">
        <v>83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156</v>
      </c>
    </row>
    <row r="9" spans="2:12" ht="15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2" ht="15">
      <c r="B10" s="385"/>
      <c r="C10" s="274" t="s">
        <v>0</v>
      </c>
      <c r="D10" s="274" t="s">
        <v>1</v>
      </c>
      <c r="E10" s="274" t="s">
        <v>30</v>
      </c>
      <c r="F10" s="274" t="s">
        <v>0</v>
      </c>
      <c r="G10" s="274" t="s">
        <v>1</v>
      </c>
      <c r="H10" s="274" t="s">
        <v>30</v>
      </c>
      <c r="I10" s="274" t="s">
        <v>0</v>
      </c>
      <c r="J10" s="274" t="s">
        <v>1</v>
      </c>
      <c r="K10" s="286" t="s">
        <v>30</v>
      </c>
      <c r="L10" s="369"/>
    </row>
    <row r="11" spans="2:12" ht="15">
      <c r="B11" s="385"/>
      <c r="C11" s="276" t="s">
        <v>20</v>
      </c>
      <c r="D11" s="276" t="s">
        <v>21</v>
      </c>
      <c r="E11" s="276" t="s">
        <v>5</v>
      </c>
      <c r="F11" s="276" t="s">
        <v>20</v>
      </c>
      <c r="G11" s="276" t="s">
        <v>21</v>
      </c>
      <c r="H11" s="276" t="s">
        <v>5</v>
      </c>
      <c r="I11" s="276" t="s">
        <v>20</v>
      </c>
      <c r="J11" s="276" t="s">
        <v>21</v>
      </c>
      <c r="K11" s="284" t="s">
        <v>5</v>
      </c>
      <c r="L11" s="371"/>
    </row>
    <row r="12" spans="2:12" ht="39" customHeight="1">
      <c r="B12" s="125" t="s">
        <v>84</v>
      </c>
      <c r="C12" s="279">
        <v>1286</v>
      </c>
      <c r="D12" s="279">
        <v>1421</v>
      </c>
      <c r="E12" s="279">
        <f t="shared" ref="E12:E21" si="0">SUM(C12:D12)</f>
        <v>2707</v>
      </c>
      <c r="F12" s="279">
        <v>603</v>
      </c>
      <c r="G12" s="279">
        <v>58</v>
      </c>
      <c r="H12" s="279">
        <f t="shared" ref="H12:H21" si="1">SUM(F12:G12)</f>
        <v>661</v>
      </c>
      <c r="I12" s="279">
        <f>C12+F12</f>
        <v>1889</v>
      </c>
      <c r="J12" s="279">
        <f>D12+G12</f>
        <v>1479</v>
      </c>
      <c r="K12" s="279">
        <f t="shared" ref="K12:K21" si="2">SUM(I12:J12)</f>
        <v>3368</v>
      </c>
      <c r="L12" s="130" t="s">
        <v>147</v>
      </c>
    </row>
    <row r="13" spans="2:12" ht="42.75" customHeight="1">
      <c r="B13" s="131" t="s">
        <v>85</v>
      </c>
      <c r="C13" s="147">
        <v>1543</v>
      </c>
      <c r="D13" s="147">
        <v>3498</v>
      </c>
      <c r="E13" s="147">
        <f t="shared" si="0"/>
        <v>5041</v>
      </c>
      <c r="F13" s="147">
        <v>5485</v>
      </c>
      <c r="G13" s="147">
        <v>2266</v>
      </c>
      <c r="H13" s="147">
        <f t="shared" si="1"/>
        <v>7751</v>
      </c>
      <c r="I13" s="147">
        <f t="shared" ref="I13:J21" si="3">C13+F13</f>
        <v>7028</v>
      </c>
      <c r="J13" s="147">
        <f t="shared" si="3"/>
        <v>5764</v>
      </c>
      <c r="K13" s="147">
        <f t="shared" si="2"/>
        <v>12792</v>
      </c>
      <c r="L13" s="132" t="s">
        <v>148</v>
      </c>
    </row>
    <row r="14" spans="2:12" ht="39" customHeight="1">
      <c r="B14" s="125" t="s">
        <v>86</v>
      </c>
      <c r="C14" s="279">
        <v>1541</v>
      </c>
      <c r="D14" s="279">
        <v>3261</v>
      </c>
      <c r="E14" s="279">
        <f t="shared" si="0"/>
        <v>4802</v>
      </c>
      <c r="F14" s="279">
        <v>4699</v>
      </c>
      <c r="G14" s="279">
        <v>4215</v>
      </c>
      <c r="H14" s="279">
        <f t="shared" si="1"/>
        <v>8914</v>
      </c>
      <c r="I14" s="279">
        <f t="shared" si="3"/>
        <v>6240</v>
      </c>
      <c r="J14" s="279">
        <f t="shared" si="3"/>
        <v>7476</v>
      </c>
      <c r="K14" s="279">
        <f t="shared" si="2"/>
        <v>13716</v>
      </c>
      <c r="L14" s="130" t="s">
        <v>149</v>
      </c>
    </row>
    <row r="15" spans="2:12" ht="39" customHeight="1">
      <c r="B15" s="131" t="s">
        <v>87</v>
      </c>
      <c r="C15" s="147">
        <v>5024</v>
      </c>
      <c r="D15" s="147">
        <v>10178</v>
      </c>
      <c r="E15" s="147">
        <f t="shared" si="0"/>
        <v>15202</v>
      </c>
      <c r="F15" s="147">
        <v>411</v>
      </c>
      <c r="G15" s="147">
        <v>161</v>
      </c>
      <c r="H15" s="147">
        <f t="shared" si="1"/>
        <v>572</v>
      </c>
      <c r="I15" s="147">
        <f t="shared" si="3"/>
        <v>5435</v>
      </c>
      <c r="J15" s="147">
        <f t="shared" si="3"/>
        <v>10339</v>
      </c>
      <c r="K15" s="147">
        <f t="shared" si="2"/>
        <v>15774</v>
      </c>
      <c r="L15" s="132" t="s">
        <v>150</v>
      </c>
    </row>
    <row r="16" spans="2:12" ht="39" customHeight="1">
      <c r="B16" s="125" t="s">
        <v>88</v>
      </c>
      <c r="C16" s="279">
        <v>7802</v>
      </c>
      <c r="D16" s="279">
        <v>8304</v>
      </c>
      <c r="E16" s="279">
        <f t="shared" si="0"/>
        <v>16106</v>
      </c>
      <c r="F16" s="279">
        <v>2685</v>
      </c>
      <c r="G16" s="279">
        <v>330</v>
      </c>
      <c r="H16" s="279">
        <f t="shared" si="1"/>
        <v>3015</v>
      </c>
      <c r="I16" s="279">
        <f t="shared" si="3"/>
        <v>10487</v>
      </c>
      <c r="J16" s="279">
        <f t="shared" si="3"/>
        <v>8634</v>
      </c>
      <c r="K16" s="279">
        <f t="shared" si="2"/>
        <v>19121</v>
      </c>
      <c r="L16" s="130" t="s">
        <v>151</v>
      </c>
    </row>
    <row r="17" spans="2:13" ht="39" customHeight="1">
      <c r="B17" s="131" t="s">
        <v>89</v>
      </c>
      <c r="C17" s="147">
        <v>5084</v>
      </c>
      <c r="D17" s="147">
        <v>2220</v>
      </c>
      <c r="E17" s="147">
        <f t="shared" si="0"/>
        <v>7304</v>
      </c>
      <c r="F17" s="147">
        <v>92990</v>
      </c>
      <c r="G17" s="147">
        <v>11123</v>
      </c>
      <c r="H17" s="147">
        <f t="shared" si="1"/>
        <v>104113</v>
      </c>
      <c r="I17" s="147">
        <f t="shared" si="3"/>
        <v>98074</v>
      </c>
      <c r="J17" s="147">
        <f t="shared" si="3"/>
        <v>13343</v>
      </c>
      <c r="K17" s="147">
        <f t="shared" si="2"/>
        <v>111417</v>
      </c>
      <c r="L17" s="132" t="s">
        <v>152</v>
      </c>
    </row>
    <row r="18" spans="2:13" ht="39" customHeight="1">
      <c r="B18" s="125" t="s">
        <v>90</v>
      </c>
      <c r="C18" s="279">
        <v>76</v>
      </c>
      <c r="D18" s="279">
        <v>18</v>
      </c>
      <c r="E18" s="279">
        <f t="shared" si="0"/>
        <v>94</v>
      </c>
      <c r="F18" s="279">
        <v>903</v>
      </c>
      <c r="G18" s="279">
        <v>3</v>
      </c>
      <c r="H18" s="279">
        <f t="shared" si="1"/>
        <v>906</v>
      </c>
      <c r="I18" s="279">
        <f t="shared" si="3"/>
        <v>979</v>
      </c>
      <c r="J18" s="279">
        <f t="shared" si="3"/>
        <v>21</v>
      </c>
      <c r="K18" s="279">
        <f t="shared" si="2"/>
        <v>1000</v>
      </c>
      <c r="L18" s="130" t="s">
        <v>153</v>
      </c>
    </row>
    <row r="19" spans="2:13" ht="39" customHeight="1">
      <c r="B19" s="131" t="s">
        <v>91</v>
      </c>
      <c r="C19" s="147">
        <v>250</v>
      </c>
      <c r="D19" s="147">
        <v>319</v>
      </c>
      <c r="E19" s="147">
        <f t="shared" si="0"/>
        <v>569</v>
      </c>
      <c r="F19" s="147">
        <v>2042</v>
      </c>
      <c r="G19" s="147">
        <v>61</v>
      </c>
      <c r="H19" s="147">
        <f t="shared" si="1"/>
        <v>2103</v>
      </c>
      <c r="I19" s="147">
        <f t="shared" si="3"/>
        <v>2292</v>
      </c>
      <c r="J19" s="147">
        <f t="shared" si="3"/>
        <v>380</v>
      </c>
      <c r="K19" s="147">
        <f t="shared" si="2"/>
        <v>2672</v>
      </c>
      <c r="L19" s="132" t="s">
        <v>154</v>
      </c>
    </row>
    <row r="20" spans="2:13" ht="39" customHeight="1">
      <c r="B20" s="125" t="s">
        <v>92</v>
      </c>
      <c r="C20" s="279">
        <v>3353</v>
      </c>
      <c r="D20" s="279">
        <v>910</v>
      </c>
      <c r="E20" s="279">
        <f t="shared" si="0"/>
        <v>4263</v>
      </c>
      <c r="F20" s="279">
        <v>38187</v>
      </c>
      <c r="G20" s="279">
        <v>44</v>
      </c>
      <c r="H20" s="279">
        <f t="shared" si="1"/>
        <v>38231</v>
      </c>
      <c r="I20" s="279">
        <f t="shared" si="3"/>
        <v>41540</v>
      </c>
      <c r="J20" s="279">
        <f t="shared" si="3"/>
        <v>954</v>
      </c>
      <c r="K20" s="279">
        <f t="shared" si="2"/>
        <v>42494</v>
      </c>
      <c r="L20" s="130" t="s">
        <v>155</v>
      </c>
    </row>
    <row r="21" spans="2:13" ht="39" customHeight="1">
      <c r="B21" s="131" t="s">
        <v>93</v>
      </c>
      <c r="C21" s="147">
        <v>21</v>
      </c>
      <c r="D21" s="147">
        <v>4</v>
      </c>
      <c r="E21" s="147">
        <f t="shared" si="0"/>
        <v>25</v>
      </c>
      <c r="F21" s="147">
        <v>116068</v>
      </c>
      <c r="G21" s="147">
        <v>7162</v>
      </c>
      <c r="H21" s="147">
        <f t="shared" si="1"/>
        <v>123230</v>
      </c>
      <c r="I21" s="147">
        <f t="shared" si="3"/>
        <v>116089</v>
      </c>
      <c r="J21" s="147">
        <f t="shared" si="3"/>
        <v>7166</v>
      </c>
      <c r="K21" s="147">
        <f t="shared" si="2"/>
        <v>123255</v>
      </c>
      <c r="L21" s="132" t="s">
        <v>158</v>
      </c>
    </row>
    <row r="22" spans="2:13" ht="39" customHeight="1">
      <c r="B22" s="275" t="s">
        <v>138</v>
      </c>
      <c r="C22" s="173">
        <f t="shared" ref="C22:K22" si="4">SUM(C12:C21)</f>
        <v>25980</v>
      </c>
      <c r="D22" s="173">
        <f t="shared" si="4"/>
        <v>30133</v>
      </c>
      <c r="E22" s="173">
        <f t="shared" si="4"/>
        <v>56113</v>
      </c>
      <c r="F22" s="173">
        <f t="shared" si="4"/>
        <v>264073</v>
      </c>
      <c r="G22" s="173">
        <f t="shared" si="4"/>
        <v>25423</v>
      </c>
      <c r="H22" s="173">
        <f t="shared" si="4"/>
        <v>289496</v>
      </c>
      <c r="I22" s="173">
        <f t="shared" si="4"/>
        <v>290053</v>
      </c>
      <c r="J22" s="173">
        <f t="shared" si="4"/>
        <v>55556</v>
      </c>
      <c r="K22" s="173">
        <f t="shared" si="4"/>
        <v>345609</v>
      </c>
      <c r="L22" s="283" t="s">
        <v>157</v>
      </c>
      <c r="M22" s="76"/>
    </row>
    <row r="23" spans="2:13" ht="16.8">
      <c r="B23" s="294" t="s">
        <v>792</v>
      </c>
      <c r="C23" s="294"/>
      <c r="D23" s="294"/>
      <c r="E23" s="294"/>
      <c r="F23" s="294"/>
      <c r="G23" s="294"/>
      <c r="H23" s="294"/>
      <c r="I23" s="294" t="s">
        <v>290</v>
      </c>
      <c r="J23" s="294"/>
      <c r="K23" s="294"/>
      <c r="L23" s="294" t="s">
        <v>94</v>
      </c>
    </row>
    <row r="24" spans="2:13" ht="16.8">
      <c r="B24" s="303" t="s">
        <v>339</v>
      </c>
      <c r="C24" s="294"/>
      <c r="D24" s="302"/>
      <c r="E24" s="302"/>
      <c r="F24" s="294"/>
      <c r="G24" s="294"/>
      <c r="H24" s="294"/>
      <c r="I24" s="294"/>
      <c r="J24" s="301"/>
      <c r="K24" s="294"/>
      <c r="L24" s="295" t="s">
        <v>340</v>
      </c>
    </row>
    <row r="25" spans="2:13" ht="16.8"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</row>
  </sheetData>
  <sheetProtection algorithmName="SHA-512" hashValue="S1uktoevUSj+oHpK7ciD2m9qpOMYoswNioJHimaxEW6r37l7dCDbeBRyMA4ljoIK/xCT8Nf1ucv6nMiLBeUsPA==" saltValue="3ce751XiYaHQXHwnfDprLg==" spinCount="100000" sheet="1" objects="1" scenarios="1"/>
  <mergeCells count="12">
    <mergeCell ref="F9:H9"/>
    <mergeCell ref="I9:K9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ageMargins left="0.7" right="0.7" top="0.75" bottom="0.75" header="0.3" footer="0.3"/>
  <pageSetup paperSize="9" scale="36" orientation="portrait" horizontalDpi="300" verticalDpi="300" r:id="rId1"/>
  <colBreaks count="1" manualBreakCount="1">
    <brk id="12" max="24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59999389629810485"/>
  </sheetPr>
  <dimension ref="A1:M16"/>
  <sheetViews>
    <sheetView showGridLines="0" rightToLeft="1" view="pageBreakPreview" zoomScale="70" zoomScaleNormal="70" zoomScaleSheetLayoutView="70" workbookViewId="0">
      <selection activeCell="G11" sqref="G11"/>
    </sheetView>
  </sheetViews>
  <sheetFormatPr defaultRowHeight="14.4"/>
  <cols>
    <col min="1" max="1" width="9" style="50"/>
    <col min="2" max="2" width="21" customWidth="1"/>
    <col min="3" max="3" width="18.33203125" customWidth="1"/>
    <col min="4" max="4" width="11.6640625" bestFit="1" customWidth="1"/>
    <col min="5" max="5" width="10.33203125" bestFit="1" customWidth="1"/>
    <col min="6" max="7" width="11.88671875" bestFit="1" customWidth="1"/>
    <col min="8" max="8" width="10.33203125" bestFit="1" customWidth="1"/>
    <col min="9" max="10" width="11.88671875" bestFit="1" customWidth="1"/>
    <col min="11" max="11" width="10.33203125" customWidth="1"/>
    <col min="12" max="12" width="16.44140625" bestFit="1" customWidth="1"/>
  </cols>
  <sheetData>
    <row r="1" spans="2:13" s="50" customFormat="1"/>
    <row r="2" spans="2:13">
      <c r="J2" s="373" t="s">
        <v>668</v>
      </c>
      <c r="K2" s="373"/>
      <c r="L2" s="373"/>
    </row>
    <row r="3" spans="2:13" ht="17.25" customHeight="1">
      <c r="J3" s="363" t="s">
        <v>669</v>
      </c>
      <c r="K3" s="363"/>
      <c r="L3" s="363"/>
    </row>
    <row r="5" spans="2:13">
      <c r="B5" s="8"/>
      <c r="C5" s="8"/>
      <c r="D5" s="50"/>
      <c r="E5" s="50"/>
      <c r="F5" s="50"/>
      <c r="G5" s="50"/>
      <c r="H5" s="50"/>
      <c r="I5" s="50"/>
      <c r="J5" s="50"/>
      <c r="K5" s="50"/>
    </row>
    <row r="6" spans="2:13" ht="15">
      <c r="B6" s="380" t="s">
        <v>744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</row>
    <row r="7" spans="2:13" ht="15">
      <c r="B7" s="381" t="s">
        <v>743</v>
      </c>
      <c r="C7" s="381"/>
      <c r="D7" s="381"/>
      <c r="E7" s="381"/>
      <c r="F7" s="381"/>
      <c r="G7" s="381"/>
      <c r="H7" s="381"/>
      <c r="I7" s="381"/>
      <c r="J7" s="381"/>
      <c r="K7" s="381"/>
      <c r="L7" s="381"/>
    </row>
    <row r="8" spans="2:13">
      <c r="B8" s="112" t="s">
        <v>295</v>
      </c>
      <c r="C8" s="50"/>
      <c r="D8" s="51"/>
      <c r="E8" s="51"/>
      <c r="F8" s="51"/>
      <c r="G8" s="51"/>
      <c r="H8" s="51"/>
      <c r="I8" s="51"/>
      <c r="J8" s="51"/>
      <c r="K8" s="51"/>
      <c r="L8" s="51"/>
    </row>
    <row r="9" spans="2:13" ht="15">
      <c r="B9" s="375" t="s">
        <v>463</v>
      </c>
      <c r="C9" s="376"/>
      <c r="D9" s="368" t="s">
        <v>11</v>
      </c>
      <c r="E9" s="368"/>
      <c r="F9" s="368"/>
      <c r="G9" s="368" t="s">
        <v>12</v>
      </c>
      <c r="H9" s="368"/>
      <c r="I9" s="368"/>
      <c r="J9" s="368" t="s">
        <v>13</v>
      </c>
      <c r="K9" s="368"/>
      <c r="L9" s="369"/>
    </row>
    <row r="10" spans="2:13" ht="15">
      <c r="B10" s="375"/>
      <c r="C10" s="376"/>
      <c r="D10" s="370" t="s">
        <v>14</v>
      </c>
      <c r="E10" s="370"/>
      <c r="F10" s="370"/>
      <c r="G10" s="370" t="s">
        <v>15</v>
      </c>
      <c r="H10" s="370"/>
      <c r="I10" s="370"/>
      <c r="J10" s="370" t="s">
        <v>5</v>
      </c>
      <c r="K10" s="370"/>
      <c r="L10" s="371"/>
    </row>
    <row r="11" spans="2:13" ht="15">
      <c r="B11" s="375" t="s">
        <v>26</v>
      </c>
      <c r="C11" s="376"/>
      <c r="D11" s="203" t="s">
        <v>0</v>
      </c>
      <c r="E11" s="203" t="s">
        <v>1</v>
      </c>
      <c r="F11" s="203" t="s">
        <v>30</v>
      </c>
      <c r="G11" s="203" t="s">
        <v>0</v>
      </c>
      <c r="H11" s="203" t="s">
        <v>1</v>
      </c>
      <c r="I11" s="203" t="s">
        <v>30</v>
      </c>
      <c r="J11" s="203" t="s">
        <v>0</v>
      </c>
      <c r="K11" s="203" t="s">
        <v>1</v>
      </c>
      <c r="L11" s="204" t="s">
        <v>30</v>
      </c>
    </row>
    <row r="12" spans="2:13" ht="15">
      <c r="B12" s="375"/>
      <c r="C12" s="376"/>
      <c r="D12" s="194" t="s">
        <v>20</v>
      </c>
      <c r="E12" s="194" t="s">
        <v>21</v>
      </c>
      <c r="F12" s="194" t="s">
        <v>5</v>
      </c>
      <c r="G12" s="194" t="s">
        <v>20</v>
      </c>
      <c r="H12" s="194" t="s">
        <v>21</v>
      </c>
      <c r="I12" s="194" t="s">
        <v>5</v>
      </c>
      <c r="J12" s="194" t="s">
        <v>20</v>
      </c>
      <c r="K12" s="194" t="s">
        <v>21</v>
      </c>
      <c r="L12" s="195" t="s">
        <v>5</v>
      </c>
    </row>
    <row r="13" spans="2:13" ht="15">
      <c r="B13" s="145" t="s">
        <v>670</v>
      </c>
      <c r="C13" s="145" t="s">
        <v>671</v>
      </c>
      <c r="D13" s="168">
        <v>108852</v>
      </c>
      <c r="E13" s="168">
        <v>68492</v>
      </c>
      <c r="F13" s="168">
        <f t="shared" ref="F13:F14" si="0">SUM(D13:E13)</f>
        <v>177344</v>
      </c>
      <c r="G13" s="168">
        <v>416136</v>
      </c>
      <c r="H13" s="168">
        <v>22595</v>
      </c>
      <c r="I13" s="168">
        <f t="shared" ref="I13:I14" si="1">SUM(G13:H13)</f>
        <v>438731</v>
      </c>
      <c r="J13" s="168">
        <f>D13+G13</f>
        <v>524988</v>
      </c>
      <c r="K13" s="168">
        <f>E13+H13</f>
        <v>91087</v>
      </c>
      <c r="L13" s="145">
        <f t="shared" ref="L13:L14" si="2">SUM(J13:K13)</f>
        <v>616075</v>
      </c>
      <c r="M13" s="76"/>
    </row>
    <row r="14" spans="2:13" ht="15">
      <c r="B14" s="147" t="s">
        <v>514</v>
      </c>
      <c r="C14" s="147" t="s">
        <v>515</v>
      </c>
      <c r="D14" s="177">
        <v>138928</v>
      </c>
      <c r="E14" s="177">
        <v>76673</v>
      </c>
      <c r="F14" s="177">
        <f t="shared" si="0"/>
        <v>215601</v>
      </c>
      <c r="G14" s="177">
        <v>382037</v>
      </c>
      <c r="H14" s="177">
        <v>22358</v>
      </c>
      <c r="I14" s="177">
        <f t="shared" si="1"/>
        <v>404395</v>
      </c>
      <c r="J14" s="147">
        <f>D14+G14</f>
        <v>520965</v>
      </c>
      <c r="K14" s="147">
        <f>E14+H14</f>
        <v>99031</v>
      </c>
      <c r="L14" s="147">
        <f t="shared" si="2"/>
        <v>619996</v>
      </c>
    </row>
    <row r="15" spans="2:13" ht="16.8">
      <c r="B15" s="98" t="s">
        <v>519</v>
      </c>
      <c r="C15" s="98"/>
      <c r="D15" s="98"/>
      <c r="E15" s="98"/>
      <c r="F15" s="98"/>
      <c r="G15" s="98"/>
      <c r="H15" s="98"/>
      <c r="I15" s="98"/>
      <c r="J15" s="98" t="s">
        <v>290</v>
      </c>
      <c r="K15" s="98"/>
      <c r="L15" s="98" t="s">
        <v>94</v>
      </c>
    </row>
    <row r="16" spans="2:13" ht="16.8">
      <c r="B16" s="97" t="s">
        <v>339</v>
      </c>
      <c r="C16" s="97"/>
      <c r="D16" s="98"/>
      <c r="E16" s="166"/>
      <c r="F16" s="166"/>
      <c r="G16" s="98"/>
      <c r="H16" s="98"/>
      <c r="I16" s="98"/>
      <c r="J16" s="98"/>
      <c r="K16" s="165"/>
      <c r="L16" s="201" t="s">
        <v>340</v>
      </c>
    </row>
  </sheetData>
  <sheetProtection algorithmName="SHA-512" hashValue="DMGIoFTIhKwptOQG8BGW7fDQ9blrGcBY2GpQ+3+LYEifW7V133MFFf0XwKg9iWEVSXZlIFO/SJ+lLsqRMKDg7Q==" saltValue="Mdmr2Ea/np/BqqP7W1gljA==" spinCount="100000" sheet="1" objects="1" scenarios="1"/>
  <mergeCells count="12">
    <mergeCell ref="J2:L2"/>
    <mergeCell ref="J3:L3"/>
    <mergeCell ref="B11:C12"/>
    <mergeCell ref="B6:L6"/>
    <mergeCell ref="B7:L7"/>
    <mergeCell ref="B9:C10"/>
    <mergeCell ref="D9:F9"/>
    <mergeCell ref="G9:I9"/>
    <mergeCell ref="J9:L9"/>
    <mergeCell ref="D10:F10"/>
    <mergeCell ref="G10:I10"/>
    <mergeCell ref="J10:L10"/>
  </mergeCells>
  <pageMargins left="0.7" right="0.7" top="0.75" bottom="0.75" header="0.3" footer="0.3"/>
  <pageSetup paperSize="9" scale="48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59999389629810485"/>
  </sheetPr>
  <dimension ref="A1:M34"/>
  <sheetViews>
    <sheetView showGridLines="0" rightToLeft="1" view="pageBreakPreview" zoomScale="55" zoomScaleNormal="55" zoomScaleSheetLayoutView="55" workbookViewId="0">
      <selection activeCell="L26" sqref="L26"/>
    </sheetView>
  </sheetViews>
  <sheetFormatPr defaultRowHeight="14.4"/>
  <cols>
    <col min="1" max="1" width="9" style="50" customWidth="1"/>
    <col min="2" max="2" width="42.6640625" customWidth="1"/>
    <col min="3" max="3" width="13.33203125" bestFit="1" customWidth="1"/>
    <col min="4" max="4" width="11.44140625" bestFit="1" customWidth="1"/>
    <col min="5" max="6" width="13.33203125" bestFit="1" customWidth="1"/>
    <col min="7" max="7" width="11.44140625" bestFit="1" customWidth="1"/>
    <col min="8" max="9" width="13.33203125" bestFit="1" customWidth="1"/>
    <col min="10" max="10" width="11.44140625" bestFit="1" customWidth="1"/>
    <col min="11" max="11" width="13.33203125" bestFit="1" customWidth="1"/>
    <col min="12" max="12" width="54.44140625" customWidth="1"/>
    <col min="13" max="13" width="9" style="143" customWidth="1"/>
  </cols>
  <sheetData>
    <row r="1" spans="2:13" s="50" customFormat="1">
      <c r="M1" s="143"/>
    </row>
    <row r="2" spans="2:13" ht="23.25" customHeight="1">
      <c r="K2" s="141"/>
      <c r="L2" s="196" t="s">
        <v>668</v>
      </c>
    </row>
    <row r="3" spans="2:13" ht="21" customHeight="1">
      <c r="K3" s="140"/>
      <c r="L3" s="189" t="s">
        <v>669</v>
      </c>
    </row>
    <row r="5" spans="2:13" ht="15">
      <c r="B5" s="389" t="s">
        <v>745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2:13" ht="15">
      <c r="B6" s="396" t="s">
        <v>679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</row>
    <row r="7" spans="2:13">
      <c r="B7" s="74" t="s">
        <v>183</v>
      </c>
      <c r="C7" s="51"/>
      <c r="D7" s="51"/>
      <c r="E7" s="51"/>
      <c r="F7" s="51"/>
      <c r="G7" s="51"/>
      <c r="H7" s="51"/>
      <c r="I7" s="51"/>
      <c r="J7" s="51"/>
      <c r="K7" s="51"/>
      <c r="L7" s="50"/>
    </row>
    <row r="8" spans="2:13" ht="15">
      <c r="B8" s="385" t="s">
        <v>465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466</v>
      </c>
    </row>
    <row r="9" spans="2:13" ht="15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3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3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3" ht="15">
      <c r="B12" s="125" t="s">
        <v>467</v>
      </c>
      <c r="C12" s="145">
        <v>69793</v>
      </c>
      <c r="D12" s="145">
        <v>44195</v>
      </c>
      <c r="E12" s="145">
        <f t="shared" ref="E12:E30" si="0">SUM(C12:D12)</f>
        <v>113988</v>
      </c>
      <c r="F12" s="145">
        <v>34506</v>
      </c>
      <c r="G12" s="145">
        <v>2408</v>
      </c>
      <c r="H12" s="145">
        <f t="shared" ref="H12:H30" si="1">SUM(F12:G12)</f>
        <v>36914</v>
      </c>
      <c r="I12" s="234">
        <f>C12+F12</f>
        <v>104299</v>
      </c>
      <c r="J12" s="234">
        <f>D12+G12</f>
        <v>46603</v>
      </c>
      <c r="K12" s="145">
        <f t="shared" ref="K12:K30" si="2">SUM(I12:J12)</f>
        <v>150902</v>
      </c>
      <c r="L12" s="130" t="s">
        <v>483</v>
      </c>
    </row>
    <row r="13" spans="2:13" ht="15">
      <c r="B13" s="131" t="s">
        <v>468</v>
      </c>
      <c r="C13" s="147">
        <v>172</v>
      </c>
      <c r="D13" s="147">
        <v>13</v>
      </c>
      <c r="E13" s="147">
        <f t="shared" si="0"/>
        <v>185</v>
      </c>
      <c r="F13" s="147">
        <v>0</v>
      </c>
      <c r="G13" s="147">
        <v>0</v>
      </c>
      <c r="H13" s="147">
        <f t="shared" si="1"/>
        <v>0</v>
      </c>
      <c r="I13" s="147">
        <f t="shared" ref="I13:I30" si="3">C13+F13</f>
        <v>172</v>
      </c>
      <c r="J13" s="147">
        <f t="shared" ref="J13:J30" si="4">D13+G13</f>
        <v>13</v>
      </c>
      <c r="K13" s="147">
        <f t="shared" si="2"/>
        <v>185</v>
      </c>
      <c r="L13" s="132" t="s">
        <v>484</v>
      </c>
    </row>
    <row r="14" spans="2:13" ht="15">
      <c r="B14" s="125" t="s">
        <v>469</v>
      </c>
      <c r="C14" s="145">
        <v>892</v>
      </c>
      <c r="D14" s="145">
        <v>632</v>
      </c>
      <c r="E14" s="145">
        <f t="shared" si="0"/>
        <v>1524</v>
      </c>
      <c r="F14" s="145">
        <v>0</v>
      </c>
      <c r="G14" s="145">
        <v>0</v>
      </c>
      <c r="H14" s="145">
        <f t="shared" si="1"/>
        <v>0</v>
      </c>
      <c r="I14" s="234">
        <f t="shared" si="3"/>
        <v>892</v>
      </c>
      <c r="J14" s="234">
        <f t="shared" si="4"/>
        <v>632</v>
      </c>
      <c r="K14" s="145">
        <f t="shared" si="2"/>
        <v>1524</v>
      </c>
      <c r="L14" s="130" t="s">
        <v>485</v>
      </c>
    </row>
    <row r="15" spans="2:13" ht="15">
      <c r="B15" s="131" t="s">
        <v>470</v>
      </c>
      <c r="C15" s="147">
        <v>4879</v>
      </c>
      <c r="D15" s="147">
        <v>4084</v>
      </c>
      <c r="E15" s="147">
        <f t="shared" si="0"/>
        <v>8963</v>
      </c>
      <c r="F15" s="147">
        <v>0</v>
      </c>
      <c r="G15" s="147">
        <v>0</v>
      </c>
      <c r="H15" s="147">
        <f t="shared" si="1"/>
        <v>0</v>
      </c>
      <c r="I15" s="147">
        <f t="shared" si="3"/>
        <v>4879</v>
      </c>
      <c r="J15" s="147">
        <f t="shared" si="4"/>
        <v>4084</v>
      </c>
      <c r="K15" s="147">
        <f t="shared" si="2"/>
        <v>8963</v>
      </c>
      <c r="L15" s="132" t="s">
        <v>486</v>
      </c>
    </row>
    <row r="16" spans="2:13" ht="15">
      <c r="B16" s="125" t="s">
        <v>471</v>
      </c>
      <c r="C16" s="234">
        <v>160</v>
      </c>
      <c r="D16" s="234">
        <v>123</v>
      </c>
      <c r="E16" s="234">
        <f t="shared" si="0"/>
        <v>283</v>
      </c>
      <c r="F16" s="234">
        <v>0</v>
      </c>
      <c r="G16" s="234">
        <v>0</v>
      </c>
      <c r="H16" s="234">
        <f t="shared" si="1"/>
        <v>0</v>
      </c>
      <c r="I16" s="234">
        <f t="shared" si="3"/>
        <v>160</v>
      </c>
      <c r="J16" s="234">
        <f t="shared" si="4"/>
        <v>123</v>
      </c>
      <c r="K16" s="234">
        <f t="shared" si="2"/>
        <v>283</v>
      </c>
      <c r="L16" s="130" t="s">
        <v>487</v>
      </c>
    </row>
    <row r="17" spans="2:12" ht="15">
      <c r="B17" s="131" t="s">
        <v>472</v>
      </c>
      <c r="C17" s="147">
        <v>14658</v>
      </c>
      <c r="D17" s="147">
        <v>10346</v>
      </c>
      <c r="E17" s="147">
        <f t="shared" si="0"/>
        <v>25004</v>
      </c>
      <c r="F17" s="147">
        <v>0</v>
      </c>
      <c r="G17" s="147">
        <v>0</v>
      </c>
      <c r="H17" s="147">
        <f t="shared" si="1"/>
        <v>0</v>
      </c>
      <c r="I17" s="147">
        <f t="shared" si="3"/>
        <v>14658</v>
      </c>
      <c r="J17" s="147">
        <f t="shared" si="4"/>
        <v>10346</v>
      </c>
      <c r="K17" s="147">
        <f t="shared" si="2"/>
        <v>25004</v>
      </c>
      <c r="L17" s="132" t="s">
        <v>488</v>
      </c>
    </row>
    <row r="18" spans="2:12" ht="15">
      <c r="B18" s="125" t="s">
        <v>473</v>
      </c>
      <c r="C18" s="234">
        <v>1532</v>
      </c>
      <c r="D18" s="234">
        <v>1322</v>
      </c>
      <c r="E18" s="234">
        <f t="shared" si="0"/>
        <v>2854</v>
      </c>
      <c r="F18" s="234">
        <v>0</v>
      </c>
      <c r="G18" s="234">
        <v>0</v>
      </c>
      <c r="H18" s="234">
        <f t="shared" si="1"/>
        <v>0</v>
      </c>
      <c r="I18" s="234">
        <f t="shared" si="3"/>
        <v>1532</v>
      </c>
      <c r="J18" s="234">
        <f t="shared" si="4"/>
        <v>1322</v>
      </c>
      <c r="K18" s="234">
        <f t="shared" si="2"/>
        <v>2854</v>
      </c>
      <c r="L18" s="130" t="s">
        <v>489</v>
      </c>
    </row>
    <row r="19" spans="2:12" ht="15">
      <c r="B19" s="131" t="s">
        <v>474</v>
      </c>
      <c r="C19" s="147">
        <v>0</v>
      </c>
      <c r="D19" s="147">
        <v>0</v>
      </c>
      <c r="E19" s="147">
        <f t="shared" si="0"/>
        <v>0</v>
      </c>
      <c r="F19" s="147">
        <v>327</v>
      </c>
      <c r="G19" s="147">
        <v>3</v>
      </c>
      <c r="H19" s="147">
        <f t="shared" si="1"/>
        <v>330</v>
      </c>
      <c r="I19" s="147">
        <f t="shared" si="3"/>
        <v>327</v>
      </c>
      <c r="J19" s="147">
        <f t="shared" si="4"/>
        <v>3</v>
      </c>
      <c r="K19" s="147">
        <f t="shared" si="2"/>
        <v>330</v>
      </c>
      <c r="L19" s="132" t="s">
        <v>490</v>
      </c>
    </row>
    <row r="20" spans="2:12" ht="15">
      <c r="B20" s="125" t="s">
        <v>475</v>
      </c>
      <c r="C20" s="234">
        <v>0</v>
      </c>
      <c r="D20" s="234">
        <v>0</v>
      </c>
      <c r="E20" s="234">
        <f t="shared" si="0"/>
        <v>0</v>
      </c>
      <c r="F20" s="234">
        <v>382</v>
      </c>
      <c r="G20" s="234">
        <v>11</v>
      </c>
      <c r="H20" s="234">
        <f t="shared" si="1"/>
        <v>393</v>
      </c>
      <c r="I20" s="234">
        <f t="shared" si="3"/>
        <v>382</v>
      </c>
      <c r="J20" s="234">
        <f t="shared" si="4"/>
        <v>11</v>
      </c>
      <c r="K20" s="234">
        <f t="shared" si="2"/>
        <v>393</v>
      </c>
      <c r="L20" s="130" t="s">
        <v>710</v>
      </c>
    </row>
    <row r="21" spans="2:12" s="143" customFormat="1" ht="15">
      <c r="B21" s="131" t="s">
        <v>699</v>
      </c>
      <c r="C21" s="147">
        <v>0</v>
      </c>
      <c r="D21" s="147">
        <v>0</v>
      </c>
      <c r="E21" s="147">
        <f t="shared" si="0"/>
        <v>0</v>
      </c>
      <c r="F21" s="147">
        <v>2</v>
      </c>
      <c r="G21" s="147">
        <v>0</v>
      </c>
      <c r="H21" s="147">
        <f t="shared" si="1"/>
        <v>2</v>
      </c>
      <c r="I21" s="147">
        <f t="shared" si="3"/>
        <v>2</v>
      </c>
      <c r="J21" s="147">
        <f t="shared" si="4"/>
        <v>0</v>
      </c>
      <c r="K21" s="147">
        <f t="shared" si="2"/>
        <v>2</v>
      </c>
      <c r="L21" s="132" t="s">
        <v>709</v>
      </c>
    </row>
    <row r="22" spans="2:12" s="143" customFormat="1" ht="15">
      <c r="B22" s="125" t="s">
        <v>700</v>
      </c>
      <c r="C22" s="234">
        <v>0</v>
      </c>
      <c r="D22" s="234">
        <v>0</v>
      </c>
      <c r="E22" s="234">
        <f t="shared" si="0"/>
        <v>0</v>
      </c>
      <c r="F22" s="234">
        <v>1</v>
      </c>
      <c r="G22" s="234">
        <v>0</v>
      </c>
      <c r="H22" s="234">
        <f t="shared" si="1"/>
        <v>1</v>
      </c>
      <c r="I22" s="234">
        <f t="shared" si="3"/>
        <v>1</v>
      </c>
      <c r="J22" s="234">
        <f t="shared" si="4"/>
        <v>0</v>
      </c>
      <c r="K22" s="234">
        <f t="shared" si="2"/>
        <v>1</v>
      </c>
      <c r="L22" s="130" t="s">
        <v>491</v>
      </c>
    </row>
    <row r="23" spans="2:12" ht="30">
      <c r="B23" s="131" t="s">
        <v>476</v>
      </c>
      <c r="C23" s="147">
        <v>10493</v>
      </c>
      <c r="D23" s="147">
        <v>4919</v>
      </c>
      <c r="E23" s="147">
        <f t="shared" si="0"/>
        <v>15412</v>
      </c>
      <c r="F23" s="147">
        <v>0</v>
      </c>
      <c r="G23" s="147">
        <v>0</v>
      </c>
      <c r="H23" s="147">
        <f t="shared" si="1"/>
        <v>0</v>
      </c>
      <c r="I23" s="147">
        <f t="shared" si="3"/>
        <v>10493</v>
      </c>
      <c r="J23" s="147">
        <f t="shared" si="4"/>
        <v>4919</v>
      </c>
      <c r="K23" s="147">
        <f t="shared" si="2"/>
        <v>15412</v>
      </c>
      <c r="L23" s="132" t="s">
        <v>492</v>
      </c>
    </row>
    <row r="24" spans="2:12" ht="19.95" customHeight="1">
      <c r="B24" s="125" t="s">
        <v>477</v>
      </c>
      <c r="C24" s="234">
        <v>653</v>
      </c>
      <c r="D24" s="234">
        <v>0</v>
      </c>
      <c r="E24" s="234">
        <f t="shared" si="0"/>
        <v>653</v>
      </c>
      <c r="F24" s="234">
        <v>5021</v>
      </c>
      <c r="G24" s="234">
        <v>1686</v>
      </c>
      <c r="H24" s="234">
        <f t="shared" si="1"/>
        <v>6707</v>
      </c>
      <c r="I24" s="234">
        <f t="shared" si="3"/>
        <v>5674</v>
      </c>
      <c r="J24" s="234">
        <f t="shared" si="4"/>
        <v>1686</v>
      </c>
      <c r="K24" s="234">
        <f t="shared" si="2"/>
        <v>7360</v>
      </c>
      <c r="L24" s="130" t="s">
        <v>493</v>
      </c>
    </row>
    <row r="25" spans="2:12" ht="15">
      <c r="B25" s="131" t="s">
        <v>478</v>
      </c>
      <c r="C25" s="147">
        <v>2360</v>
      </c>
      <c r="D25" s="147">
        <v>1237</v>
      </c>
      <c r="E25" s="147">
        <f t="shared" si="0"/>
        <v>3597</v>
      </c>
      <c r="F25" s="147">
        <v>0</v>
      </c>
      <c r="G25" s="147">
        <v>0</v>
      </c>
      <c r="H25" s="147">
        <f t="shared" si="1"/>
        <v>0</v>
      </c>
      <c r="I25" s="147">
        <f t="shared" si="3"/>
        <v>2360</v>
      </c>
      <c r="J25" s="147">
        <f t="shared" si="4"/>
        <v>1237</v>
      </c>
      <c r="K25" s="147">
        <f t="shared" si="2"/>
        <v>3597</v>
      </c>
      <c r="L25" s="132" t="s">
        <v>494</v>
      </c>
    </row>
    <row r="26" spans="2:12" ht="19.95" customHeight="1">
      <c r="B26" s="125" t="s">
        <v>479</v>
      </c>
      <c r="C26" s="234">
        <v>346</v>
      </c>
      <c r="D26" s="234">
        <v>134</v>
      </c>
      <c r="E26" s="234">
        <f t="shared" si="0"/>
        <v>480</v>
      </c>
      <c r="F26" s="234">
        <v>0</v>
      </c>
      <c r="G26" s="234">
        <v>0</v>
      </c>
      <c r="H26" s="234">
        <f t="shared" si="1"/>
        <v>0</v>
      </c>
      <c r="I26" s="234">
        <f t="shared" si="3"/>
        <v>346</v>
      </c>
      <c r="J26" s="234">
        <f t="shared" si="4"/>
        <v>134</v>
      </c>
      <c r="K26" s="234">
        <f t="shared" si="2"/>
        <v>480</v>
      </c>
      <c r="L26" s="130" t="s">
        <v>495</v>
      </c>
    </row>
    <row r="27" spans="2:12" ht="15">
      <c r="B27" s="131" t="s">
        <v>480</v>
      </c>
      <c r="C27" s="147">
        <v>2669</v>
      </c>
      <c r="D27" s="147">
        <v>1443</v>
      </c>
      <c r="E27" s="147">
        <f t="shared" si="0"/>
        <v>4112</v>
      </c>
      <c r="F27" s="147">
        <v>18352</v>
      </c>
      <c r="G27" s="147">
        <v>1467</v>
      </c>
      <c r="H27" s="147">
        <f t="shared" si="1"/>
        <v>19819</v>
      </c>
      <c r="I27" s="147">
        <f t="shared" si="3"/>
        <v>21021</v>
      </c>
      <c r="J27" s="147">
        <f t="shared" si="4"/>
        <v>2910</v>
      </c>
      <c r="K27" s="147">
        <f t="shared" si="2"/>
        <v>23931</v>
      </c>
      <c r="L27" s="132" t="s">
        <v>496</v>
      </c>
    </row>
    <row r="28" spans="2:12" ht="15">
      <c r="B28" s="125" t="s">
        <v>481</v>
      </c>
      <c r="C28" s="234">
        <v>9</v>
      </c>
      <c r="D28" s="234">
        <v>0</v>
      </c>
      <c r="E28" s="234">
        <f t="shared" si="0"/>
        <v>9</v>
      </c>
      <c r="F28" s="234">
        <v>1</v>
      </c>
      <c r="G28" s="234">
        <v>0</v>
      </c>
      <c r="H28" s="234">
        <f t="shared" si="1"/>
        <v>1</v>
      </c>
      <c r="I28" s="234">
        <f t="shared" si="3"/>
        <v>10</v>
      </c>
      <c r="J28" s="234">
        <f t="shared" si="4"/>
        <v>0</v>
      </c>
      <c r="K28" s="234">
        <f t="shared" si="2"/>
        <v>10</v>
      </c>
      <c r="L28" s="130" t="s">
        <v>497</v>
      </c>
    </row>
    <row r="29" spans="2:12" ht="15">
      <c r="B29" s="131" t="s">
        <v>482</v>
      </c>
      <c r="C29" s="147">
        <v>236</v>
      </c>
      <c r="D29" s="147">
        <v>44</v>
      </c>
      <c r="E29" s="147">
        <f t="shared" si="0"/>
        <v>280</v>
      </c>
      <c r="F29" s="147">
        <v>18</v>
      </c>
      <c r="G29" s="147">
        <v>2</v>
      </c>
      <c r="H29" s="147">
        <f t="shared" si="1"/>
        <v>20</v>
      </c>
      <c r="I29" s="147">
        <f t="shared" si="3"/>
        <v>254</v>
      </c>
      <c r="J29" s="147">
        <f t="shared" si="4"/>
        <v>46</v>
      </c>
      <c r="K29" s="147">
        <f t="shared" si="2"/>
        <v>300</v>
      </c>
      <c r="L29" s="132" t="s">
        <v>498</v>
      </c>
    </row>
    <row r="30" spans="2:12" ht="15">
      <c r="B30" s="125" t="s">
        <v>275</v>
      </c>
      <c r="C30" s="234">
        <v>0</v>
      </c>
      <c r="D30" s="234">
        <v>0</v>
      </c>
      <c r="E30" s="234">
        <f t="shared" si="0"/>
        <v>0</v>
      </c>
      <c r="F30" s="234">
        <v>357526</v>
      </c>
      <c r="G30" s="234">
        <v>17018</v>
      </c>
      <c r="H30" s="234">
        <f t="shared" si="1"/>
        <v>374544</v>
      </c>
      <c r="I30" s="234">
        <f t="shared" si="3"/>
        <v>357526</v>
      </c>
      <c r="J30" s="234">
        <f t="shared" si="4"/>
        <v>17018</v>
      </c>
      <c r="K30" s="234">
        <f t="shared" si="2"/>
        <v>374544</v>
      </c>
      <c r="L30" s="130" t="s">
        <v>192</v>
      </c>
    </row>
    <row r="31" spans="2:12" ht="15">
      <c r="B31" s="192" t="s">
        <v>19</v>
      </c>
      <c r="C31" s="173">
        <f t="shared" ref="C31:K31" si="5">SUM(C12:C30)</f>
        <v>108852</v>
      </c>
      <c r="D31" s="173">
        <f t="shared" si="5"/>
        <v>68492</v>
      </c>
      <c r="E31" s="173">
        <f t="shared" si="5"/>
        <v>177344</v>
      </c>
      <c r="F31" s="173">
        <f t="shared" si="5"/>
        <v>416136</v>
      </c>
      <c r="G31" s="173">
        <f t="shared" si="5"/>
        <v>22595</v>
      </c>
      <c r="H31" s="173">
        <f t="shared" si="5"/>
        <v>438731</v>
      </c>
      <c r="I31" s="173">
        <f t="shared" si="5"/>
        <v>524988</v>
      </c>
      <c r="J31" s="173">
        <f t="shared" si="5"/>
        <v>91087</v>
      </c>
      <c r="K31" s="173">
        <f t="shared" si="5"/>
        <v>616075</v>
      </c>
      <c r="L31" s="268" t="s">
        <v>5</v>
      </c>
    </row>
    <row r="32" spans="2:12" ht="16.8">
      <c r="B32" s="98" t="s">
        <v>584</v>
      </c>
      <c r="C32" s="98"/>
      <c r="D32" s="98"/>
      <c r="E32" s="98"/>
      <c r="F32" s="98"/>
      <c r="G32" s="98"/>
      <c r="H32" s="98"/>
      <c r="I32" s="98"/>
      <c r="J32" s="98"/>
      <c r="K32" s="180"/>
      <c r="L32" s="98" t="s">
        <v>27</v>
      </c>
    </row>
    <row r="33" spans="2:12" ht="16.8">
      <c r="B33" s="97" t="s">
        <v>339</v>
      </c>
      <c r="C33" s="166"/>
      <c r="D33" s="166"/>
      <c r="E33" s="166"/>
      <c r="F33" s="166"/>
      <c r="G33" s="166"/>
      <c r="H33" s="166"/>
      <c r="I33" s="166"/>
      <c r="J33" s="166"/>
      <c r="K33" s="166"/>
      <c r="L33" s="201" t="s">
        <v>340</v>
      </c>
    </row>
    <row r="34" spans="2:12">
      <c r="C34" s="52"/>
      <c r="D34" s="52"/>
      <c r="E34" s="52"/>
      <c r="F34" s="52"/>
      <c r="G34" s="52"/>
      <c r="H34" s="52"/>
      <c r="I34" s="52"/>
      <c r="J34" s="52"/>
      <c r="K34" s="52"/>
    </row>
  </sheetData>
  <sheetProtection algorithmName="SHA-512" hashValue="gQRa4Y7FaSPg3jT6NauYy9nwD/+DhrWogCkX01J4lthSPrCVst04/c1lCGLm71WmxbphFZjfJq+OIr+bMBBsCg==" saltValue="U8mTLLtfdAwNy9BmXd7MxA==" spinCount="100000" sheet="1" objects="1" scenarios="1"/>
  <mergeCells count="10">
    <mergeCell ref="F9:H9"/>
    <mergeCell ref="I9:K9"/>
    <mergeCell ref="B5:L5"/>
    <mergeCell ref="B8:B11"/>
    <mergeCell ref="C8:E8"/>
    <mergeCell ref="F8:H8"/>
    <mergeCell ref="I8:K8"/>
    <mergeCell ref="L8:L11"/>
    <mergeCell ref="C9:E9"/>
    <mergeCell ref="B6:L6"/>
  </mergeCells>
  <pageMargins left="0.7" right="0.7" top="0.75" bottom="0.75" header="0.3" footer="0.3"/>
  <pageSetup paperSize="9" scale="38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8925F-715A-4F0E-8D13-79BEEA626EF0}">
  <sheetPr>
    <tabColor theme="7" tint="0.59999389629810485"/>
  </sheetPr>
  <dimension ref="B2:I22"/>
  <sheetViews>
    <sheetView showGridLines="0" rightToLeft="1" view="pageBreakPreview" topLeftCell="B4" zoomScale="80" zoomScaleNormal="90" zoomScaleSheetLayoutView="80" workbookViewId="0">
      <selection activeCell="E10" sqref="E10:E19"/>
    </sheetView>
  </sheetViews>
  <sheetFormatPr defaultColWidth="8.88671875" defaultRowHeight="14.4"/>
  <cols>
    <col min="1" max="1" width="8.88671875" style="143"/>
    <col min="2" max="2" width="38.33203125" style="143" customWidth="1"/>
    <col min="3" max="5" width="12" style="143" customWidth="1"/>
    <col min="6" max="6" width="44.6640625" style="143" customWidth="1"/>
    <col min="7" max="7" width="9.33203125" style="143" bestFit="1" customWidth="1"/>
    <col min="8" max="16384" width="8.88671875" style="143"/>
  </cols>
  <sheetData>
    <row r="2" spans="2:9">
      <c r="F2" s="285" t="s">
        <v>668</v>
      </c>
      <c r="G2" s="141"/>
      <c r="H2" s="141"/>
    </row>
    <row r="3" spans="2:9">
      <c r="B3" s="8"/>
      <c r="F3" s="281" t="s">
        <v>669</v>
      </c>
      <c r="G3" s="140"/>
      <c r="H3" s="140"/>
    </row>
    <row r="4" spans="2:9">
      <c r="B4" s="8"/>
      <c r="F4" s="144"/>
    </row>
    <row r="5" spans="2:9" ht="21" customHeight="1">
      <c r="B5" s="380" t="s">
        <v>291</v>
      </c>
      <c r="C5" s="380"/>
      <c r="D5" s="380"/>
      <c r="E5" s="380"/>
      <c r="F5" s="380"/>
    </row>
    <row r="6" spans="2:9" ht="15">
      <c r="B6" s="381" t="s">
        <v>526</v>
      </c>
      <c r="C6" s="381"/>
      <c r="D6" s="381"/>
      <c r="E6" s="381"/>
      <c r="F6" s="381"/>
    </row>
    <row r="7" spans="2:9">
      <c r="B7" s="287" t="s">
        <v>188</v>
      </c>
    </row>
    <row r="8" spans="2:9" ht="18" customHeight="1">
      <c r="B8" s="394" t="s">
        <v>114</v>
      </c>
      <c r="C8" s="274" t="s">
        <v>0</v>
      </c>
      <c r="D8" s="274" t="s">
        <v>1</v>
      </c>
      <c r="E8" s="274" t="s">
        <v>13</v>
      </c>
      <c r="F8" s="369" t="s">
        <v>173</v>
      </c>
      <c r="G8" s="76"/>
    </row>
    <row r="9" spans="2:9" ht="15">
      <c r="B9" s="368"/>
      <c r="C9" s="276" t="s">
        <v>20</v>
      </c>
      <c r="D9" s="276" t="s">
        <v>21</v>
      </c>
      <c r="E9" s="276" t="s">
        <v>5</v>
      </c>
      <c r="F9" s="371"/>
    </row>
    <row r="10" spans="2:9" ht="21.75" customHeight="1">
      <c r="B10" s="125" t="s">
        <v>115</v>
      </c>
      <c r="C10" s="279">
        <v>1451</v>
      </c>
      <c r="D10" s="279">
        <v>655</v>
      </c>
      <c r="E10" s="279">
        <f t="shared" ref="E10:E19" si="0">SUM(C10:D10)</f>
        <v>2106</v>
      </c>
      <c r="F10" s="298" t="s">
        <v>176</v>
      </c>
      <c r="G10" s="54"/>
    </row>
    <row r="11" spans="2:9" ht="21.75" customHeight="1">
      <c r="B11" s="131" t="s">
        <v>116</v>
      </c>
      <c r="C11" s="147">
        <v>1945672</v>
      </c>
      <c r="D11" s="147">
        <v>510</v>
      </c>
      <c r="E11" s="147">
        <f t="shared" si="0"/>
        <v>1946182</v>
      </c>
      <c r="F11" s="299" t="s">
        <v>170</v>
      </c>
      <c r="G11" s="54"/>
    </row>
    <row r="12" spans="2:9" ht="21.75" customHeight="1">
      <c r="B12" s="125" t="s">
        <v>117</v>
      </c>
      <c r="C12" s="279">
        <v>574484</v>
      </c>
      <c r="D12" s="279">
        <v>1047624</v>
      </c>
      <c r="E12" s="279">
        <f t="shared" si="0"/>
        <v>1622108</v>
      </c>
      <c r="F12" s="298" t="s">
        <v>171</v>
      </c>
      <c r="G12" s="54"/>
      <c r="I12" s="54"/>
    </row>
    <row r="13" spans="2:9" ht="21.75" customHeight="1">
      <c r="B13" s="131" t="s">
        <v>118</v>
      </c>
      <c r="C13" s="147">
        <v>43394</v>
      </c>
      <c r="D13" s="147">
        <v>3955</v>
      </c>
      <c r="E13" s="147">
        <f t="shared" si="0"/>
        <v>47349</v>
      </c>
      <c r="F13" s="299" t="s">
        <v>177</v>
      </c>
      <c r="G13" s="54"/>
    </row>
    <row r="14" spans="2:9" ht="21.75" customHeight="1">
      <c r="B14" s="125" t="s">
        <v>119</v>
      </c>
      <c r="C14" s="279">
        <v>29667</v>
      </c>
      <c r="D14" s="279">
        <v>14</v>
      </c>
      <c r="E14" s="279">
        <f t="shared" si="0"/>
        <v>29681</v>
      </c>
      <c r="F14" s="298" t="s">
        <v>178</v>
      </c>
      <c r="G14" s="54"/>
    </row>
    <row r="15" spans="2:9" ht="21.75" customHeight="1">
      <c r="B15" s="131" t="s">
        <v>120</v>
      </c>
      <c r="C15" s="147">
        <v>2553</v>
      </c>
      <c r="D15" s="147">
        <v>1</v>
      </c>
      <c r="E15" s="147">
        <f t="shared" si="0"/>
        <v>2554</v>
      </c>
      <c r="F15" s="299" t="s">
        <v>179</v>
      </c>
      <c r="G15" s="54"/>
    </row>
    <row r="16" spans="2:9" ht="21.75" customHeight="1">
      <c r="B16" s="125" t="s">
        <v>121</v>
      </c>
      <c r="C16" s="279">
        <v>664</v>
      </c>
      <c r="D16" s="279">
        <v>816</v>
      </c>
      <c r="E16" s="279">
        <f t="shared" si="0"/>
        <v>1480</v>
      </c>
      <c r="F16" s="298" t="s">
        <v>172</v>
      </c>
      <c r="G16" s="54"/>
    </row>
    <row r="17" spans="2:7" ht="21.75" customHeight="1">
      <c r="B17" s="131" t="s">
        <v>308</v>
      </c>
      <c r="C17" s="147">
        <v>672</v>
      </c>
      <c r="D17" s="147">
        <v>2022</v>
      </c>
      <c r="E17" s="147">
        <f t="shared" si="0"/>
        <v>2694</v>
      </c>
      <c r="F17" s="299" t="s">
        <v>310</v>
      </c>
      <c r="G17" s="54"/>
    </row>
    <row r="18" spans="2:7" ht="21.75" customHeight="1">
      <c r="B18" s="125" t="s">
        <v>309</v>
      </c>
      <c r="C18" s="279">
        <v>9</v>
      </c>
      <c r="D18" s="279">
        <v>4567</v>
      </c>
      <c r="E18" s="279">
        <f t="shared" si="0"/>
        <v>4576</v>
      </c>
      <c r="F18" s="298" t="s">
        <v>311</v>
      </c>
      <c r="G18" s="54"/>
    </row>
    <row r="19" spans="2:7" ht="21.75" customHeight="1">
      <c r="B19" s="131" t="s">
        <v>58</v>
      </c>
      <c r="C19" s="147">
        <v>0</v>
      </c>
      <c r="D19" s="147">
        <v>0</v>
      </c>
      <c r="E19" s="147">
        <f t="shared" si="0"/>
        <v>0</v>
      </c>
      <c r="F19" s="299" t="s">
        <v>175</v>
      </c>
      <c r="G19" s="54"/>
    </row>
    <row r="20" spans="2:7" ht="19.5" customHeight="1">
      <c r="B20" s="275" t="s">
        <v>384</v>
      </c>
      <c r="C20" s="173">
        <f t="shared" ref="C20:E20" si="1">SUM(C10:C19)</f>
        <v>2598566</v>
      </c>
      <c r="D20" s="173">
        <f t="shared" si="1"/>
        <v>1060164</v>
      </c>
      <c r="E20" s="173">
        <f t="shared" si="1"/>
        <v>3658730</v>
      </c>
      <c r="F20" s="283" t="s">
        <v>5</v>
      </c>
      <c r="G20" s="122"/>
    </row>
    <row r="21" spans="2:7" ht="16.8">
      <c r="B21" s="297" t="s">
        <v>395</v>
      </c>
      <c r="C21" s="297"/>
      <c r="D21" s="294"/>
      <c r="E21" s="294"/>
      <c r="F21" s="294" t="s">
        <v>396</v>
      </c>
    </row>
    <row r="22" spans="2:7">
      <c r="B22" s="15"/>
      <c r="C22" s="52"/>
      <c r="D22" s="52"/>
      <c r="E22" s="52"/>
    </row>
  </sheetData>
  <sheetProtection algorithmName="SHA-512" hashValue="Dnd6Ft3rfuLT90tthh+REZZR4AxAx6xufWjA3uS26epRNU6pQxxH83HfbRH/zJhiO7Hx23J8I/IEFLf/Lw6tvQ==" saltValue="krln4SaSp9zcI4MKJ5L+lg==" spinCount="100000" sheet="1" objects="1" scenarios="1"/>
  <mergeCells count="4">
    <mergeCell ref="B5:F5"/>
    <mergeCell ref="B6:F6"/>
    <mergeCell ref="B8:B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-0.249977111117893"/>
  </sheetPr>
  <dimension ref="B2:F35"/>
  <sheetViews>
    <sheetView showGridLines="0" rightToLeft="1" tabSelected="1" view="pageBreakPreview" zoomScaleNormal="70" zoomScaleSheetLayoutView="100" workbookViewId="0">
      <selection activeCell="F12" sqref="F12"/>
    </sheetView>
  </sheetViews>
  <sheetFormatPr defaultColWidth="9" defaultRowHeight="14.4"/>
  <cols>
    <col min="1" max="1" width="9" style="50"/>
    <col min="2" max="2" width="18" style="50" customWidth="1"/>
    <col min="3" max="6" width="14.88671875" style="50" customWidth="1"/>
    <col min="7" max="16384" width="9" style="50"/>
  </cols>
  <sheetData>
    <row r="2" spans="2:6">
      <c r="E2" s="373" t="s">
        <v>668</v>
      </c>
      <c r="F2" s="373"/>
    </row>
    <row r="3" spans="2:6">
      <c r="B3" s="8"/>
      <c r="E3" s="363" t="s">
        <v>669</v>
      </c>
      <c r="F3" s="363"/>
    </row>
    <row r="4" spans="2:6">
      <c r="B4" s="8"/>
      <c r="E4" s="107"/>
      <c r="F4" s="107"/>
    </row>
    <row r="5" spans="2:6" ht="15">
      <c r="B5" s="380" t="s">
        <v>182</v>
      </c>
      <c r="C5" s="380"/>
      <c r="D5" s="380"/>
      <c r="E5" s="380"/>
      <c r="F5" s="380"/>
    </row>
    <row r="6" spans="2:6" ht="15">
      <c r="B6" s="383" t="s">
        <v>461</v>
      </c>
      <c r="C6" s="383"/>
      <c r="D6" s="383"/>
      <c r="E6" s="383"/>
      <c r="F6" s="383"/>
    </row>
    <row r="7" spans="2:6">
      <c r="B7" s="39" t="s">
        <v>189</v>
      </c>
    </row>
    <row r="8" spans="2:6" ht="15.75" customHeight="1">
      <c r="B8" s="382" t="s">
        <v>184</v>
      </c>
      <c r="C8" s="367"/>
      <c r="D8" s="203" t="s">
        <v>0</v>
      </c>
      <c r="E8" s="203" t="s">
        <v>1</v>
      </c>
      <c r="F8" s="203" t="s">
        <v>13</v>
      </c>
    </row>
    <row r="9" spans="2:6" ht="15.75" customHeight="1">
      <c r="B9" s="371" t="s">
        <v>185</v>
      </c>
      <c r="C9" s="366"/>
      <c r="D9" s="194" t="s">
        <v>20</v>
      </c>
      <c r="E9" s="194" t="s">
        <v>21</v>
      </c>
      <c r="F9" s="194" t="s">
        <v>5</v>
      </c>
    </row>
    <row r="10" spans="2:6" ht="24.6" customHeight="1">
      <c r="B10" s="145" t="s">
        <v>11</v>
      </c>
      <c r="C10" s="145" t="s">
        <v>14</v>
      </c>
      <c r="D10" s="146">
        <v>94.44072042567646</v>
      </c>
      <c r="E10" s="146">
        <v>71.804916027846104</v>
      </c>
      <c r="F10" s="146">
        <v>88.217097399388393</v>
      </c>
    </row>
    <row r="11" spans="2:6" ht="24.6" customHeight="1">
      <c r="B11" s="147" t="s">
        <v>12</v>
      </c>
      <c r="C11" s="147" t="s">
        <v>15</v>
      </c>
      <c r="D11" s="205">
        <v>99.606824987797509</v>
      </c>
      <c r="E11" s="205">
        <v>98.013812793581678</v>
      </c>
      <c r="F11" s="205">
        <v>99.46018333626985</v>
      </c>
    </row>
    <row r="12" spans="2:6" ht="24.6" customHeight="1">
      <c r="B12" s="192" t="s">
        <v>13</v>
      </c>
      <c r="C12" s="173" t="s">
        <v>5</v>
      </c>
      <c r="D12" s="207">
        <v>97.534092465157912</v>
      </c>
      <c r="E12" s="207">
        <v>79.279997513128109</v>
      </c>
      <c r="F12" s="208">
        <v>94.330540847318218</v>
      </c>
    </row>
    <row r="13" spans="2:6" ht="16.8">
      <c r="B13" s="197" t="s">
        <v>186</v>
      </c>
      <c r="C13" s="197"/>
      <c r="D13" s="197"/>
      <c r="E13" s="197"/>
      <c r="F13" s="217" t="s">
        <v>187</v>
      </c>
    </row>
    <row r="16" spans="2:6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 s="66"/>
      <c r="E18" s="66"/>
      <c r="F18" s="66"/>
    </row>
    <row r="19" spans="2:6">
      <c r="B19"/>
      <c r="C19"/>
      <c r="D19" s="66"/>
      <c r="E19" s="66"/>
      <c r="F19" s="66"/>
    </row>
    <row r="20" spans="2:6">
      <c r="B20"/>
      <c r="C20"/>
      <c r="D20" s="60"/>
      <c r="E20" s="60"/>
      <c r="F20" s="60"/>
    </row>
    <row r="21" spans="2:6">
      <c r="B21"/>
      <c r="C21"/>
      <c r="D21" s="60"/>
      <c r="E21" s="60"/>
      <c r="F21" s="60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</sheetData>
  <mergeCells count="6">
    <mergeCell ref="B9:C9"/>
    <mergeCell ref="B5:F5"/>
    <mergeCell ref="B6:F6"/>
    <mergeCell ref="B8:C8"/>
    <mergeCell ref="E2:F2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-0.249977111117893"/>
  </sheetPr>
  <dimension ref="B2:F22"/>
  <sheetViews>
    <sheetView showGridLines="0" rightToLeft="1" view="pageBreakPreview" zoomScale="90" zoomScaleNormal="100" zoomScaleSheetLayoutView="90" workbookViewId="0">
      <selection activeCell="B5" sqref="B5:F5"/>
    </sheetView>
  </sheetViews>
  <sheetFormatPr defaultColWidth="9" defaultRowHeight="14.4"/>
  <cols>
    <col min="1" max="1" width="9" style="50"/>
    <col min="2" max="2" width="22.33203125" style="50" customWidth="1"/>
    <col min="3" max="3" width="14.6640625" style="50" customWidth="1"/>
    <col min="4" max="4" width="16.6640625" style="50" customWidth="1"/>
    <col min="5" max="5" width="14.88671875" style="50" customWidth="1"/>
    <col min="6" max="6" width="18.33203125" style="50" customWidth="1"/>
    <col min="7" max="16384" width="9" style="50"/>
  </cols>
  <sheetData>
    <row r="2" spans="2:6" ht="21" customHeight="1">
      <c r="E2" s="373" t="s">
        <v>668</v>
      </c>
      <c r="F2" s="373"/>
    </row>
    <row r="3" spans="2:6">
      <c r="B3" s="8"/>
      <c r="E3" s="363" t="s">
        <v>669</v>
      </c>
      <c r="F3" s="363"/>
    </row>
    <row r="4" spans="2:6" ht="13.2" customHeight="1">
      <c r="B4" s="8"/>
      <c r="E4" s="107"/>
      <c r="F4" s="107"/>
    </row>
    <row r="5" spans="2:6" ht="15">
      <c r="B5" s="380" t="s">
        <v>684</v>
      </c>
      <c r="C5" s="380"/>
      <c r="D5" s="380"/>
      <c r="E5" s="380"/>
      <c r="F5" s="380"/>
    </row>
    <row r="6" spans="2:6" ht="15">
      <c r="B6" s="383" t="s">
        <v>685</v>
      </c>
      <c r="C6" s="383"/>
      <c r="D6" s="383"/>
      <c r="E6" s="383"/>
      <c r="F6" s="383"/>
    </row>
    <row r="7" spans="2:6">
      <c r="B7" s="39" t="s">
        <v>194</v>
      </c>
    </row>
    <row r="8" spans="2:6" ht="15">
      <c r="B8" s="382" t="s">
        <v>25</v>
      </c>
      <c r="C8" s="367"/>
      <c r="D8" s="203" t="s">
        <v>0</v>
      </c>
      <c r="E8" s="203" t="s">
        <v>1</v>
      </c>
      <c r="F8" s="203" t="s">
        <v>13</v>
      </c>
    </row>
    <row r="9" spans="2:6" ht="15">
      <c r="B9" s="371" t="s">
        <v>26</v>
      </c>
      <c r="C9" s="366"/>
      <c r="D9" s="194" t="s">
        <v>20</v>
      </c>
      <c r="E9" s="194" t="s">
        <v>21</v>
      </c>
      <c r="F9" s="194" t="s">
        <v>5</v>
      </c>
    </row>
    <row r="10" spans="2:6" ht="15">
      <c r="B10" s="145" t="s">
        <v>670</v>
      </c>
      <c r="C10" s="145" t="s">
        <v>671</v>
      </c>
      <c r="D10" s="146">
        <v>94.44072042567646</v>
      </c>
      <c r="E10" s="146">
        <v>71.804916027846104</v>
      </c>
      <c r="F10" s="146">
        <v>88.217097399388393</v>
      </c>
    </row>
    <row r="11" spans="2:6" ht="15">
      <c r="B11" s="147" t="s">
        <v>514</v>
      </c>
      <c r="C11" s="147" t="s">
        <v>515</v>
      </c>
      <c r="D11" s="205">
        <v>95.056474665439879</v>
      </c>
      <c r="E11" s="205">
        <v>69.151167920037821</v>
      </c>
      <c r="F11" s="205">
        <v>87.982126879420193</v>
      </c>
    </row>
    <row r="12" spans="2:6" ht="16.8">
      <c r="B12" s="98" t="s">
        <v>186</v>
      </c>
      <c r="C12" s="98"/>
      <c r="D12" s="98"/>
      <c r="E12" s="98"/>
      <c r="F12" s="98" t="s">
        <v>187</v>
      </c>
    </row>
    <row r="14" spans="2:6">
      <c r="B14"/>
      <c r="C14"/>
      <c r="D14"/>
      <c r="E14"/>
      <c r="F14"/>
    </row>
    <row r="15" spans="2:6">
      <c r="B15"/>
      <c r="C15"/>
      <c r="D15" s="69"/>
      <c r="E15" s="69"/>
      <c r="F15" s="69"/>
    </row>
    <row r="16" spans="2:6">
      <c r="B16"/>
      <c r="C16"/>
      <c r="D16" s="59"/>
      <c r="E16" s="59"/>
      <c r="F16" s="59"/>
    </row>
    <row r="17" spans="2:6">
      <c r="B17"/>
      <c r="C17"/>
      <c r="D17" s="59"/>
      <c r="E17" s="59"/>
      <c r="F17" s="59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</sheetData>
  <mergeCells count="6">
    <mergeCell ref="B9:C9"/>
    <mergeCell ref="E2:F2"/>
    <mergeCell ref="E3:F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L36"/>
  <sheetViews>
    <sheetView showGridLines="0" rightToLeft="1" view="pageBreakPreview" zoomScale="54" zoomScaleNormal="70" zoomScaleSheetLayoutView="70" workbookViewId="0">
      <selection activeCell="B10" sqref="B10:B11"/>
    </sheetView>
  </sheetViews>
  <sheetFormatPr defaultRowHeight="14.4"/>
  <cols>
    <col min="1" max="1" width="9" style="50"/>
    <col min="2" max="2" width="32.33203125" customWidth="1"/>
    <col min="3" max="3" width="11.88671875" bestFit="1" customWidth="1"/>
    <col min="4" max="4" width="12" customWidth="1"/>
    <col min="5" max="5" width="11.5546875" bestFit="1" customWidth="1"/>
    <col min="6" max="6" width="12.88671875" customWidth="1"/>
    <col min="7" max="7" width="12" bestFit="1" customWidth="1"/>
    <col min="8" max="9" width="13.109375" customWidth="1"/>
    <col min="10" max="10" width="12" customWidth="1"/>
    <col min="11" max="11" width="16.44140625" customWidth="1"/>
  </cols>
  <sheetData>
    <row r="1" spans="2:12" s="50" customFormat="1"/>
    <row r="2" spans="2:12">
      <c r="B2" t="s">
        <v>342</v>
      </c>
      <c r="J2" s="373" t="s">
        <v>668</v>
      </c>
      <c r="K2" s="373"/>
    </row>
    <row r="3" spans="2:12" s="50" customFormat="1">
      <c r="J3" s="140"/>
      <c r="K3" s="140" t="s">
        <v>669</v>
      </c>
    </row>
    <row r="4" spans="2:12">
      <c r="B4" s="1"/>
      <c r="C4" s="1"/>
      <c r="D4" s="1"/>
      <c r="E4" s="1"/>
      <c r="F4" s="1"/>
      <c r="G4" s="1"/>
    </row>
    <row r="5" spans="2:12" ht="15">
      <c r="B5" s="365" t="s">
        <v>312</v>
      </c>
      <c r="C5" s="365"/>
      <c r="D5" s="365"/>
      <c r="E5" s="365"/>
      <c r="F5" s="365"/>
      <c r="G5" s="365"/>
      <c r="H5" s="365"/>
      <c r="I5" s="365"/>
      <c r="J5" s="365"/>
      <c r="K5" s="365"/>
    </row>
    <row r="6" spans="2:12" ht="15">
      <c r="B6" s="365" t="s">
        <v>525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2:12">
      <c r="B7" s="87" t="s">
        <v>161</v>
      </c>
      <c r="C7" s="17"/>
      <c r="D7" s="17"/>
      <c r="E7" s="17"/>
      <c r="F7" s="17"/>
      <c r="G7" s="17"/>
      <c r="H7" s="17"/>
      <c r="I7" s="17"/>
      <c r="J7" s="17"/>
      <c r="K7" s="17"/>
    </row>
    <row r="8" spans="2:12" ht="15">
      <c r="B8" s="366" t="s">
        <v>180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</row>
    <row r="9" spans="2:12" ht="15">
      <c r="B9" s="367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2:12" ht="15">
      <c r="B10" s="366" t="s">
        <v>181</v>
      </c>
      <c r="C10" s="203" t="s">
        <v>17</v>
      </c>
      <c r="D10" s="203" t="s">
        <v>18</v>
      </c>
      <c r="E10" s="203" t="s">
        <v>19</v>
      </c>
      <c r="F10" s="203" t="s">
        <v>17</v>
      </c>
      <c r="G10" s="203" t="s">
        <v>18</v>
      </c>
      <c r="H10" s="203" t="s">
        <v>19</v>
      </c>
      <c r="I10" s="203" t="s">
        <v>17</v>
      </c>
      <c r="J10" s="203" t="s">
        <v>18</v>
      </c>
      <c r="K10" s="204" t="s">
        <v>19</v>
      </c>
    </row>
    <row r="11" spans="2:12" ht="15">
      <c r="B11" s="372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2:12" ht="30">
      <c r="B12" s="184" t="s">
        <v>313</v>
      </c>
      <c r="C12" s="168">
        <v>920936</v>
      </c>
      <c r="D12" s="168">
        <v>565337</v>
      </c>
      <c r="E12" s="168">
        <f t="shared" ref="E12:E13" si="0">SUM(C12:D12)</f>
        <v>1486273</v>
      </c>
      <c r="F12" s="168">
        <v>63919</v>
      </c>
      <c r="G12" s="168">
        <v>38296</v>
      </c>
      <c r="H12" s="168">
        <f t="shared" ref="H12:H13" si="1">SUM(F12:G12)</f>
        <v>102215</v>
      </c>
      <c r="I12" s="168">
        <f>C12+F12</f>
        <v>984855</v>
      </c>
      <c r="J12" s="168">
        <f>D12+G12</f>
        <v>603633</v>
      </c>
      <c r="K12" s="145">
        <f t="shared" ref="K12:K13" si="2">SUM(I12:J12)</f>
        <v>1588488</v>
      </c>
    </row>
    <row r="13" spans="2:12" ht="30">
      <c r="B13" s="183" t="s">
        <v>315</v>
      </c>
      <c r="C13" s="177">
        <v>1145617</v>
      </c>
      <c r="D13" s="177">
        <v>571533</v>
      </c>
      <c r="E13" s="177">
        <f t="shared" si="0"/>
        <v>1717150</v>
      </c>
      <c r="F13" s="177">
        <v>6430513</v>
      </c>
      <c r="G13" s="177">
        <v>240731</v>
      </c>
      <c r="H13" s="177">
        <f t="shared" si="1"/>
        <v>6671244</v>
      </c>
      <c r="I13" s="177">
        <f>C13+F13</f>
        <v>7576130</v>
      </c>
      <c r="J13" s="177">
        <f>D13+G13</f>
        <v>812264</v>
      </c>
      <c r="K13" s="147">
        <f t="shared" si="2"/>
        <v>8388394</v>
      </c>
      <c r="L13" s="143"/>
    </row>
    <row r="14" spans="2:12" ht="15">
      <c r="B14" s="184" t="s">
        <v>22</v>
      </c>
      <c r="C14" s="168">
        <f t="shared" ref="C14:K14" si="3">SUM(C12:C13)</f>
        <v>2066553</v>
      </c>
      <c r="D14" s="168">
        <f t="shared" si="3"/>
        <v>1136870</v>
      </c>
      <c r="E14" s="168">
        <f t="shared" si="3"/>
        <v>3203423</v>
      </c>
      <c r="F14" s="168">
        <f t="shared" si="3"/>
        <v>6494432</v>
      </c>
      <c r="G14" s="168">
        <f t="shared" si="3"/>
        <v>279027</v>
      </c>
      <c r="H14" s="168">
        <f t="shared" si="3"/>
        <v>6773459</v>
      </c>
      <c r="I14" s="168">
        <f t="shared" si="3"/>
        <v>8560985</v>
      </c>
      <c r="J14" s="168">
        <f t="shared" si="3"/>
        <v>1415897</v>
      </c>
      <c r="K14" s="145">
        <f t="shared" si="3"/>
        <v>9976882</v>
      </c>
    </row>
    <row r="15" spans="2:12" ht="30">
      <c r="B15" s="183" t="s">
        <v>314</v>
      </c>
      <c r="C15" s="177">
        <v>0</v>
      </c>
      <c r="D15" s="177">
        <v>0</v>
      </c>
      <c r="E15" s="177">
        <f t="shared" ref="E15" si="4">SUM(C15:D15)</f>
        <v>0</v>
      </c>
      <c r="F15" s="177">
        <v>2598566</v>
      </c>
      <c r="G15" s="177">
        <v>1060164</v>
      </c>
      <c r="H15" s="177">
        <f t="shared" ref="H15" si="5">SUM(F15:G15)</f>
        <v>3658730</v>
      </c>
      <c r="I15" s="177">
        <f t="shared" ref="I15" si="6">C15+F15</f>
        <v>2598566</v>
      </c>
      <c r="J15" s="177">
        <f t="shared" ref="J15" si="7">D15+G15</f>
        <v>1060164</v>
      </c>
      <c r="K15" s="147">
        <f t="shared" ref="K15" si="8">SUM(I15:J15)</f>
        <v>3658730</v>
      </c>
    </row>
    <row r="16" spans="2:12" ht="15">
      <c r="B16" s="182" t="s">
        <v>23</v>
      </c>
      <c r="C16" s="173">
        <f>SUM(C14:C15)</f>
        <v>2066553</v>
      </c>
      <c r="D16" s="173">
        <f t="shared" ref="D16:K16" si="9">SUM(D14:D15)</f>
        <v>1136870</v>
      </c>
      <c r="E16" s="173">
        <f t="shared" si="9"/>
        <v>3203423</v>
      </c>
      <c r="F16" s="173">
        <f t="shared" si="9"/>
        <v>9092998</v>
      </c>
      <c r="G16" s="173">
        <f t="shared" si="9"/>
        <v>1339191</v>
      </c>
      <c r="H16" s="173">
        <f t="shared" si="9"/>
        <v>10432189</v>
      </c>
      <c r="I16" s="173">
        <f t="shared" si="9"/>
        <v>11159551</v>
      </c>
      <c r="J16" s="173">
        <f t="shared" si="9"/>
        <v>2476061</v>
      </c>
      <c r="K16" s="173">
        <f t="shared" si="9"/>
        <v>13635612</v>
      </c>
    </row>
    <row r="17" spans="2:11" ht="16.8">
      <c r="B17" s="250" t="s">
        <v>756</v>
      </c>
      <c r="C17" s="250"/>
      <c r="D17" s="250"/>
      <c r="E17" s="160"/>
      <c r="F17" s="160"/>
      <c r="G17" s="160"/>
      <c r="H17" s="160"/>
      <c r="I17" s="160"/>
      <c r="J17" s="160"/>
      <c r="K17" s="250" t="s">
        <v>755</v>
      </c>
    </row>
    <row r="18" spans="2:11" ht="16.8">
      <c r="B18" s="248" t="s">
        <v>757</v>
      </c>
      <c r="C18" s="179"/>
      <c r="D18" s="179"/>
      <c r="E18" s="160"/>
      <c r="F18" s="160"/>
      <c r="G18" s="160"/>
      <c r="H18" s="160"/>
      <c r="I18" s="160"/>
      <c r="J18" s="160"/>
      <c r="K18" s="160"/>
    </row>
    <row r="19" spans="2:11" ht="16.8">
      <c r="B19" s="179"/>
      <c r="C19" s="179"/>
      <c r="D19" s="179"/>
      <c r="E19" s="160"/>
      <c r="F19" s="160"/>
      <c r="G19" s="160"/>
      <c r="H19" s="160"/>
      <c r="I19" s="160"/>
      <c r="J19" s="160"/>
      <c r="K19" s="250" t="s">
        <v>758</v>
      </c>
    </row>
    <row r="20" spans="2:11" ht="16.8">
      <c r="B20" s="250" t="s">
        <v>512</v>
      </c>
      <c r="C20" s="250"/>
      <c r="D20" s="181"/>
      <c r="E20" s="160"/>
      <c r="F20" s="160"/>
      <c r="G20" s="160"/>
      <c r="H20" s="160"/>
      <c r="I20" s="160"/>
      <c r="J20" s="160"/>
      <c r="K20" s="250" t="s">
        <v>417</v>
      </c>
    </row>
    <row r="21" spans="2:11" s="50" customFormat="1" ht="16.8">
      <c r="B21" s="250" t="s">
        <v>61</v>
      </c>
      <c r="C21" s="248"/>
      <c r="D21" s="181"/>
      <c r="E21" s="160"/>
      <c r="F21" s="160"/>
      <c r="G21" s="160"/>
      <c r="H21" s="160"/>
      <c r="I21" s="160"/>
      <c r="J21" s="160"/>
      <c r="K21" s="164"/>
    </row>
    <row r="22" spans="2:11" ht="16.8">
      <c r="B22" s="248" t="s">
        <v>751</v>
      </c>
      <c r="C22" s="250"/>
      <c r="D22" s="250"/>
      <c r="E22" s="250"/>
      <c r="F22" s="250"/>
      <c r="G22" s="250"/>
      <c r="H22" s="160"/>
      <c r="I22" s="187"/>
      <c r="J22" s="187"/>
      <c r="K22" s="250" t="s">
        <v>750</v>
      </c>
    </row>
    <row r="23" spans="2:11" ht="16.8">
      <c r="C23" s="250"/>
      <c r="D23" s="250"/>
      <c r="E23" s="250"/>
      <c r="F23" s="250"/>
      <c r="G23" s="250"/>
      <c r="H23" s="178"/>
      <c r="I23" s="160"/>
      <c r="J23" s="250"/>
      <c r="K23" s="250" t="s">
        <v>759</v>
      </c>
    </row>
    <row r="36" ht="21" customHeight="1"/>
  </sheetData>
  <sheetProtection algorithmName="SHA-512" hashValue="9dh2Ak99XBL9I4qsDl2TWadL58qDN4gixaKB+xGij4FtVxUVzVdAdWimUVCN7PBGDLmZx/NxuTFk+hraYu+YeQ==" saltValue="DAZzQ5O/6iyiYFU5RjbVzQ==" spinCount="100000" sheet="1" objects="1" scenarios="1"/>
  <mergeCells count="11">
    <mergeCell ref="J2:K2"/>
    <mergeCell ref="B10:B11"/>
    <mergeCell ref="B5:K5"/>
    <mergeCell ref="B6:K6"/>
    <mergeCell ref="B8:B9"/>
    <mergeCell ref="C8:E8"/>
    <mergeCell ref="F8:H8"/>
    <mergeCell ref="I8:K8"/>
    <mergeCell ref="C9:E9"/>
    <mergeCell ref="F9:H9"/>
    <mergeCell ref="I9:K9"/>
  </mergeCells>
  <pageMargins left="0.23622047244094488" right="0.23622047244094488" top="0.74803149606299213" bottom="0.74803149606299213" header="0" footer="0"/>
  <pageSetup scale="46"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82ED0-A714-4711-91EF-3D70570E2007}">
  <sheetPr>
    <tabColor theme="4" tint="-0.249977111117893"/>
  </sheetPr>
  <dimension ref="B2:F17"/>
  <sheetViews>
    <sheetView showGridLines="0" rightToLeft="1" view="pageBreakPreview" zoomScale="80" zoomScaleNormal="80" zoomScaleSheetLayoutView="80" workbookViewId="0">
      <selection activeCell="D15" sqref="D15"/>
    </sheetView>
  </sheetViews>
  <sheetFormatPr defaultColWidth="9" defaultRowHeight="14.4"/>
  <cols>
    <col min="1" max="1" width="9" style="143"/>
    <col min="2" max="2" width="26" style="27" customWidth="1"/>
    <col min="3" max="3" width="27.33203125" style="27" customWidth="1"/>
    <col min="4" max="4" width="26.33203125" style="27" customWidth="1"/>
    <col min="5" max="5" width="22.33203125" style="27" customWidth="1"/>
    <col min="6" max="6" width="30" style="27" customWidth="1"/>
    <col min="7" max="16384" width="9" style="143"/>
  </cols>
  <sheetData>
    <row r="2" spans="2:6">
      <c r="E2" s="373" t="s">
        <v>668</v>
      </c>
      <c r="F2" s="373"/>
    </row>
    <row r="3" spans="2:6">
      <c r="B3" s="28"/>
      <c r="E3" s="363" t="s">
        <v>669</v>
      </c>
      <c r="F3" s="363"/>
    </row>
    <row r="4" spans="2:6">
      <c r="B4" s="28"/>
      <c r="E4" s="144"/>
      <c r="F4" s="144"/>
    </row>
    <row r="5" spans="2:6" ht="18.75" customHeight="1">
      <c r="B5" s="380" t="s">
        <v>686</v>
      </c>
      <c r="C5" s="380"/>
      <c r="D5" s="380"/>
      <c r="E5" s="380"/>
      <c r="F5" s="380"/>
    </row>
    <row r="6" spans="2:6" ht="15">
      <c r="B6" s="381" t="s">
        <v>687</v>
      </c>
      <c r="C6" s="381"/>
      <c r="D6" s="381"/>
      <c r="E6" s="381"/>
      <c r="F6" s="381"/>
    </row>
    <row r="7" spans="2:6">
      <c r="B7" s="202" t="s">
        <v>207</v>
      </c>
    </row>
    <row r="8" spans="2:6" ht="15">
      <c r="B8" s="382" t="s">
        <v>25</v>
      </c>
      <c r="C8" s="367"/>
      <c r="D8" s="203" t="s">
        <v>0</v>
      </c>
      <c r="E8" s="203" t="s">
        <v>1</v>
      </c>
      <c r="F8" s="203" t="s">
        <v>13</v>
      </c>
    </row>
    <row r="9" spans="2:6" ht="15">
      <c r="B9" s="371" t="s">
        <v>26</v>
      </c>
      <c r="C9" s="366"/>
      <c r="D9" s="194" t="s">
        <v>20</v>
      </c>
      <c r="E9" s="194" t="s">
        <v>21</v>
      </c>
      <c r="F9" s="194" t="s">
        <v>5</v>
      </c>
    </row>
    <row r="10" spans="2:6" ht="15">
      <c r="B10" s="145" t="s">
        <v>670</v>
      </c>
      <c r="C10" s="145" t="s">
        <v>671</v>
      </c>
      <c r="D10" s="146">
        <v>43.338272747315884</v>
      </c>
      <c r="E10" s="146">
        <v>40.789822755127773</v>
      </c>
      <c r="F10" s="146">
        <v>42.961432419617694</v>
      </c>
    </row>
    <row r="11" spans="2:6" ht="15">
      <c r="B11" s="147" t="s">
        <v>514</v>
      </c>
      <c r="C11" s="147" t="s">
        <v>515</v>
      </c>
      <c r="D11" s="148">
        <v>43.273806345016951</v>
      </c>
      <c r="E11" s="148">
        <v>40.967205636821269</v>
      </c>
      <c r="F11" s="148">
        <v>42.919436127046168</v>
      </c>
    </row>
    <row r="12" spans="2:6" ht="16.8">
      <c r="B12" s="98" t="s">
        <v>186</v>
      </c>
      <c r="C12" s="98"/>
      <c r="D12" s="98"/>
      <c r="E12" s="98"/>
      <c r="F12" s="98" t="s">
        <v>187</v>
      </c>
    </row>
    <row r="14" spans="2:6">
      <c r="D14" s="149"/>
      <c r="E14" s="149"/>
      <c r="F14" s="149"/>
    </row>
    <row r="15" spans="2:6">
      <c r="B15" s="143"/>
      <c r="C15" s="143"/>
      <c r="D15" s="143"/>
      <c r="E15" s="143"/>
      <c r="F15" s="143"/>
    </row>
    <row r="16" spans="2:6">
      <c r="B16" s="143"/>
      <c r="C16" s="143"/>
      <c r="D16" s="143"/>
      <c r="E16" s="143"/>
      <c r="F16" s="143"/>
    </row>
    <row r="17" s="143" customFormat="1"/>
  </sheetData>
  <mergeCells count="6">
    <mergeCell ref="B9:C9"/>
    <mergeCell ref="E2:F2"/>
    <mergeCell ref="E3:F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-0.249977111117893"/>
  </sheetPr>
  <dimension ref="B2:G23"/>
  <sheetViews>
    <sheetView showGridLines="0" rightToLeft="1" view="pageBreakPreview" zoomScaleNormal="70" zoomScaleSheetLayoutView="100" workbookViewId="0">
      <selection activeCell="B6" sqref="B6:F6"/>
    </sheetView>
  </sheetViews>
  <sheetFormatPr defaultColWidth="9" defaultRowHeight="14.4"/>
  <cols>
    <col min="1" max="1" width="9" style="50"/>
    <col min="2" max="2" width="21.88671875" style="50" customWidth="1"/>
    <col min="3" max="3" width="20.6640625" style="50" customWidth="1"/>
    <col min="4" max="4" width="18.6640625" style="50" customWidth="1"/>
    <col min="5" max="5" width="21.44140625" style="50" customWidth="1"/>
    <col min="6" max="6" width="22.109375" style="50" customWidth="1"/>
    <col min="7" max="16384" width="9" style="50"/>
  </cols>
  <sheetData>
    <row r="2" spans="2:7">
      <c r="E2" s="373" t="s">
        <v>668</v>
      </c>
      <c r="F2" s="373"/>
    </row>
    <row r="3" spans="2:7">
      <c r="B3" s="8"/>
      <c r="E3" s="363" t="s">
        <v>669</v>
      </c>
      <c r="F3" s="363"/>
    </row>
    <row r="4" spans="2:7">
      <c r="B4" s="8"/>
      <c r="E4" s="81"/>
      <c r="F4" s="81"/>
    </row>
    <row r="5" spans="2:7" ht="15">
      <c r="B5" s="389" t="s">
        <v>655</v>
      </c>
      <c r="C5" s="389"/>
      <c r="D5" s="389"/>
      <c r="E5" s="389"/>
      <c r="F5" s="389"/>
    </row>
    <row r="6" spans="2:7" ht="15">
      <c r="B6" s="389" t="s">
        <v>656</v>
      </c>
      <c r="C6" s="389"/>
      <c r="D6" s="389"/>
      <c r="E6" s="389"/>
      <c r="F6" s="389"/>
    </row>
    <row r="7" spans="2:7">
      <c r="B7" s="108" t="s">
        <v>209</v>
      </c>
    </row>
    <row r="8" spans="2:7" ht="15">
      <c r="B8" s="382" t="s">
        <v>184</v>
      </c>
      <c r="C8" s="367"/>
      <c r="D8" s="203" t="s">
        <v>0</v>
      </c>
      <c r="E8" s="203" t="s">
        <v>1</v>
      </c>
      <c r="F8" s="203" t="s">
        <v>13</v>
      </c>
    </row>
    <row r="9" spans="2:7" ht="15">
      <c r="B9" s="371" t="s">
        <v>185</v>
      </c>
      <c r="C9" s="366"/>
      <c r="D9" s="194" t="s">
        <v>20</v>
      </c>
      <c r="E9" s="194" t="s">
        <v>21</v>
      </c>
      <c r="F9" s="194" t="s">
        <v>5</v>
      </c>
    </row>
    <row r="10" spans="2:7" ht="15">
      <c r="B10" s="145" t="s">
        <v>11</v>
      </c>
      <c r="C10" s="145" t="s">
        <v>14</v>
      </c>
      <c r="D10" s="145">
        <v>10641.127943147361</v>
      </c>
      <c r="E10" s="145">
        <v>9088.2855429159117</v>
      </c>
      <c r="F10" s="145">
        <v>10302.703185282593</v>
      </c>
    </row>
    <row r="11" spans="2:7" ht="15">
      <c r="B11" s="147" t="s">
        <v>12</v>
      </c>
      <c r="C11" s="147" t="s">
        <v>15</v>
      </c>
      <c r="D11" s="147">
        <v>4124.6964389389386</v>
      </c>
      <c r="E11" s="147">
        <v>3084.1392843989142</v>
      </c>
      <c r="F11" s="147">
        <v>4030.7588878204028</v>
      </c>
    </row>
    <row r="12" spans="2:7" ht="15">
      <c r="B12" s="192" t="s">
        <v>13</v>
      </c>
      <c r="C12" s="173" t="s">
        <v>5</v>
      </c>
      <c r="D12" s="173">
        <v>6461.8076732288837</v>
      </c>
      <c r="E12" s="173">
        <v>6752.3849249436662</v>
      </c>
      <c r="F12" s="152">
        <v>6502.6601256667946</v>
      </c>
      <c r="G12" s="76"/>
    </row>
    <row r="13" spans="2:7" ht="16.8">
      <c r="B13" s="98" t="s">
        <v>186</v>
      </c>
      <c r="C13" s="98"/>
      <c r="D13" s="98"/>
      <c r="E13" s="98"/>
      <c r="F13" s="98" t="s">
        <v>187</v>
      </c>
    </row>
    <row r="15" spans="2:7">
      <c r="C15" s="35"/>
      <c r="D15" s="35"/>
      <c r="E15" s="35"/>
      <c r="F15" s="35"/>
    </row>
    <row r="16" spans="2:7">
      <c r="B16"/>
      <c r="C16"/>
      <c r="D16" s="68"/>
      <c r="E16" s="68"/>
      <c r="F16" s="68"/>
    </row>
    <row r="17" spans="2:6">
      <c r="B17"/>
      <c r="C17"/>
      <c r="D17" s="68"/>
      <c r="E17" s="68"/>
      <c r="F17" s="68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</sheetData>
  <mergeCells count="6">
    <mergeCell ref="B9:C9"/>
    <mergeCell ref="E2:F2"/>
    <mergeCell ref="E3:F3"/>
    <mergeCell ref="B5:F5"/>
    <mergeCell ref="B6:F6"/>
    <mergeCell ref="B8:C8"/>
  </mergeCells>
  <conditionalFormatting sqref="D16:F17"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D16:F17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-0.249977111117893"/>
  </sheetPr>
  <dimension ref="B2:U28"/>
  <sheetViews>
    <sheetView showGridLines="0" rightToLeft="1" view="pageBreakPreview" zoomScale="85" zoomScaleNormal="85" zoomScaleSheetLayoutView="85" workbookViewId="0">
      <selection activeCell="D18" sqref="D18"/>
    </sheetView>
  </sheetViews>
  <sheetFormatPr defaultColWidth="9" defaultRowHeight="14.4"/>
  <cols>
    <col min="1" max="1" width="9" style="50"/>
    <col min="2" max="2" width="18.6640625" style="50" customWidth="1"/>
    <col min="3" max="3" width="11.6640625" style="50" bestFit="1" customWidth="1"/>
    <col min="4" max="4" width="11.33203125" style="50" bestFit="1" customWidth="1"/>
    <col min="5" max="5" width="11.6640625" style="50" bestFit="1" customWidth="1"/>
    <col min="6" max="6" width="10.33203125" style="50" bestFit="1" customWidth="1"/>
    <col min="7" max="7" width="14.109375" style="50" customWidth="1"/>
    <col min="8" max="8" width="10.6640625" style="50" bestFit="1" customWidth="1"/>
    <col min="9" max="9" width="10.33203125" style="50" bestFit="1" customWidth="1"/>
    <col min="10" max="10" width="14" style="50" customWidth="1"/>
    <col min="11" max="11" width="10.33203125" style="50" bestFit="1" customWidth="1"/>
    <col min="12" max="12" width="26.44140625" style="50" customWidth="1"/>
    <col min="13" max="13" width="9" style="143"/>
    <col min="14" max="14" width="11.44140625" style="50" bestFit="1" customWidth="1"/>
    <col min="15" max="16384" width="9" style="50"/>
  </cols>
  <sheetData>
    <row r="2" spans="2:12">
      <c r="J2" s="373" t="s">
        <v>668</v>
      </c>
      <c r="K2" s="373"/>
      <c r="L2" s="373"/>
    </row>
    <row r="3" spans="2:12">
      <c r="B3" s="8"/>
      <c r="I3" s="1"/>
      <c r="J3" s="363" t="s">
        <v>669</v>
      </c>
      <c r="K3" s="363"/>
      <c r="L3" s="363"/>
    </row>
    <row r="4" spans="2:12">
      <c r="B4" s="8"/>
      <c r="I4" s="1"/>
      <c r="J4" s="81"/>
      <c r="K4" s="81"/>
      <c r="L4" s="81"/>
    </row>
    <row r="5" spans="2:12" ht="15">
      <c r="B5" s="380" t="s">
        <v>660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2" ht="15">
      <c r="B6" s="398" t="s">
        <v>657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</row>
    <row r="7" spans="2:12">
      <c r="B7" s="91" t="s">
        <v>210</v>
      </c>
      <c r="L7" s="76"/>
    </row>
    <row r="8" spans="2:12" ht="15.75" customHeight="1">
      <c r="B8" s="385" t="s">
        <v>180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8"/>
      <c r="L8" s="369" t="s">
        <v>181</v>
      </c>
    </row>
    <row r="9" spans="2:12" ht="18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0"/>
      <c r="L9" s="369"/>
    </row>
    <row r="10" spans="2:12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3" t="s">
        <v>30</v>
      </c>
      <c r="L10" s="369"/>
    </row>
    <row r="11" spans="2:12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4" t="s">
        <v>5</v>
      </c>
      <c r="L11" s="369"/>
    </row>
    <row r="12" spans="2:12" ht="15">
      <c r="B12" s="131" t="s">
        <v>602</v>
      </c>
      <c r="C12" s="147">
        <v>11849.171729300111</v>
      </c>
      <c r="D12" s="147">
        <v>10969.279274668177</v>
      </c>
      <c r="E12" s="147">
        <v>11667.896545190521</v>
      </c>
      <c r="F12" s="147">
        <v>10398.793646110544</v>
      </c>
      <c r="G12" s="147">
        <v>8201.7254178993535</v>
      </c>
      <c r="H12" s="147">
        <v>9765.5982283861431</v>
      </c>
      <c r="I12" s="147">
        <v>11768.670089890833</v>
      </c>
      <c r="J12" s="147">
        <v>10736.816120277779</v>
      </c>
      <c r="K12" s="147">
        <v>11550.871234097236</v>
      </c>
      <c r="L12" s="132" t="s">
        <v>190</v>
      </c>
    </row>
    <row r="13" spans="2:12" ht="30">
      <c r="B13" s="125" t="s">
        <v>604</v>
      </c>
      <c r="C13" s="145">
        <v>7867.0451916268057</v>
      </c>
      <c r="D13" s="145">
        <v>5612.7034969594379</v>
      </c>
      <c r="E13" s="145">
        <v>7316.072284253506</v>
      </c>
      <c r="F13" s="145">
        <v>4286.4217956777529</v>
      </c>
      <c r="G13" s="145">
        <v>5732.8650506710492</v>
      </c>
      <c r="H13" s="145">
        <v>4320.2909625440461</v>
      </c>
      <c r="I13" s="145">
        <v>4889.1681359608219</v>
      </c>
      <c r="J13" s="145">
        <v>5644.9133173646096</v>
      </c>
      <c r="K13" s="145">
        <v>4941.4958516304159</v>
      </c>
      <c r="L13" s="130" t="s">
        <v>191</v>
      </c>
    </row>
    <row r="14" spans="2:12" ht="15">
      <c r="B14" s="131" t="s">
        <v>275</v>
      </c>
      <c r="C14" s="147">
        <v>6218.75544005544</v>
      </c>
      <c r="D14" s="147">
        <v>3907.4801730353279</v>
      </c>
      <c r="E14" s="147">
        <v>5701.4504867946853</v>
      </c>
      <c r="F14" s="147">
        <v>2307.3613130299536</v>
      </c>
      <c r="G14" s="147">
        <v>1660.6702563301333</v>
      </c>
      <c r="H14" s="147">
        <v>2103.6185905382804</v>
      </c>
      <c r="I14" s="147">
        <v>2356.8048396323188</v>
      </c>
      <c r="J14" s="147">
        <v>1678.5598150763308</v>
      </c>
      <c r="K14" s="147">
        <v>2143.8122132505514</v>
      </c>
      <c r="L14" s="132" t="s">
        <v>192</v>
      </c>
    </row>
    <row r="15" spans="2:12" ht="15">
      <c r="B15" s="192" t="s">
        <v>13</v>
      </c>
      <c r="C15" s="173">
        <v>10641.127943147361</v>
      </c>
      <c r="D15" s="173">
        <v>9088.2855429159117</v>
      </c>
      <c r="E15" s="173">
        <v>10302.703185282593</v>
      </c>
      <c r="F15" s="173">
        <v>4124.6964389389386</v>
      </c>
      <c r="G15" s="173">
        <v>3084.1392843989142</v>
      </c>
      <c r="H15" s="173">
        <v>4030.7588878204028</v>
      </c>
      <c r="I15" s="173">
        <v>6461.8076732288837</v>
      </c>
      <c r="J15" s="173">
        <v>6752.3849249436662</v>
      </c>
      <c r="K15" s="173">
        <v>6502.6601256667946</v>
      </c>
      <c r="L15" s="152" t="s">
        <v>193</v>
      </c>
    </row>
    <row r="16" spans="2:12" ht="16.8">
      <c r="B16" s="197" t="s">
        <v>186</v>
      </c>
      <c r="C16" s="197"/>
      <c r="D16" s="197"/>
      <c r="E16" s="197"/>
      <c r="F16" s="197"/>
      <c r="G16" s="197"/>
      <c r="H16" s="197"/>
      <c r="I16" s="197"/>
      <c r="J16" s="197"/>
      <c r="K16" s="98"/>
      <c r="L16" s="167" t="s">
        <v>187</v>
      </c>
    </row>
    <row r="17" spans="2:21" ht="16.8">
      <c r="B17" s="397" t="s">
        <v>603</v>
      </c>
      <c r="C17" s="397"/>
      <c r="D17" s="397"/>
      <c r="E17" s="197"/>
      <c r="F17" s="197"/>
      <c r="G17" s="197"/>
      <c r="H17" s="197"/>
      <c r="I17" s="197"/>
      <c r="J17" s="197"/>
      <c r="K17" s="98"/>
      <c r="L17" s="167" t="s">
        <v>601</v>
      </c>
    </row>
    <row r="18" spans="2:21" ht="16.8">
      <c r="B18" s="96" t="s">
        <v>653</v>
      </c>
      <c r="C18" s="188"/>
      <c r="D18" s="188"/>
      <c r="E18" s="188"/>
      <c r="F18" s="188"/>
      <c r="G18" s="188"/>
      <c r="H18" s="188"/>
      <c r="I18" s="98"/>
      <c r="J18" s="98"/>
      <c r="K18" s="98"/>
      <c r="L18" s="98"/>
    </row>
    <row r="19" spans="2:21" ht="16.8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 t="s">
        <v>594</v>
      </c>
    </row>
    <row r="20" spans="2:21" ht="18" customHeight="1">
      <c r="C20"/>
      <c r="D20"/>
      <c r="E20"/>
      <c r="F20"/>
      <c r="G20"/>
      <c r="H20"/>
      <c r="I20"/>
      <c r="J20"/>
      <c r="K20"/>
      <c r="L20"/>
    </row>
    <row r="21" spans="2:21" s="46" customFormat="1" ht="15">
      <c r="I21" s="271"/>
      <c r="J21" s="272"/>
      <c r="K21" s="271"/>
      <c r="L21" s="272"/>
    </row>
    <row r="22" spans="2:21">
      <c r="B22"/>
      <c r="C22"/>
      <c r="D22"/>
      <c r="E22"/>
      <c r="F22"/>
      <c r="G22"/>
      <c r="H22" s="46"/>
      <c r="I22"/>
      <c r="J22"/>
      <c r="K22"/>
      <c r="L22"/>
    </row>
    <row r="23" spans="2:21">
      <c r="B23"/>
      <c r="C23"/>
      <c r="D23"/>
      <c r="E23"/>
      <c r="F23"/>
      <c r="G23"/>
      <c r="H23"/>
      <c r="I23"/>
      <c r="J23"/>
      <c r="K23"/>
      <c r="L23"/>
    </row>
    <row r="24" spans="2:21" ht="18" customHeight="1">
      <c r="B24"/>
      <c r="C24"/>
      <c r="D24"/>
      <c r="E24"/>
      <c r="F24"/>
      <c r="G24"/>
      <c r="H24"/>
      <c r="I24"/>
      <c r="J24"/>
      <c r="K24"/>
      <c r="L24"/>
    </row>
    <row r="25" spans="2:21" ht="18.75" customHeight="1">
      <c r="B25"/>
      <c r="C25"/>
      <c r="D25"/>
      <c r="E25"/>
      <c r="F25"/>
      <c r="G25"/>
      <c r="H25"/>
      <c r="I25"/>
      <c r="J25"/>
      <c r="K25"/>
      <c r="L25"/>
      <c r="N25" s="58"/>
      <c r="O25" s="58"/>
    </row>
    <row r="26" spans="2:21" ht="18" customHeight="1">
      <c r="B26"/>
      <c r="C26"/>
      <c r="D26"/>
      <c r="E26"/>
      <c r="F26"/>
      <c r="G26"/>
      <c r="H26"/>
      <c r="I26"/>
      <c r="J26"/>
      <c r="K26"/>
      <c r="L26"/>
    </row>
    <row r="27" spans="2:21">
      <c r="B27"/>
      <c r="C27"/>
      <c r="D27"/>
      <c r="E27"/>
      <c r="F27"/>
      <c r="G27"/>
      <c r="H27"/>
      <c r="I27"/>
      <c r="J27"/>
      <c r="K27"/>
      <c r="L27"/>
    </row>
    <row r="28" spans="2:21">
      <c r="N28" s="52"/>
      <c r="O28" s="52"/>
      <c r="P28" s="52"/>
      <c r="Q28" s="52"/>
      <c r="R28" s="52"/>
      <c r="S28" s="52"/>
      <c r="T28" s="52"/>
      <c r="U28" s="52"/>
    </row>
  </sheetData>
  <mergeCells count="13">
    <mergeCell ref="B17:D17"/>
    <mergeCell ref="F9:H9"/>
    <mergeCell ref="I9:K9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 tint="-0.249977111117893"/>
  </sheetPr>
  <dimension ref="B2:M27"/>
  <sheetViews>
    <sheetView showGridLines="0" rightToLeft="1" view="pageBreakPreview" zoomScale="70" zoomScaleNormal="62" zoomScaleSheetLayoutView="70" workbookViewId="0">
      <selection activeCell="F20" sqref="F20"/>
    </sheetView>
  </sheetViews>
  <sheetFormatPr defaultColWidth="9" defaultRowHeight="14.4"/>
  <cols>
    <col min="1" max="1" width="9" style="50"/>
    <col min="2" max="2" width="22.6640625" style="50" customWidth="1"/>
    <col min="3" max="3" width="10.33203125" style="50" bestFit="1" customWidth="1"/>
    <col min="4" max="11" width="9.33203125" style="50" bestFit="1" customWidth="1"/>
    <col min="12" max="12" width="25" style="50" customWidth="1"/>
    <col min="13" max="16384" width="9" style="50"/>
  </cols>
  <sheetData>
    <row r="2" spans="2:13" ht="21.75" customHeight="1">
      <c r="J2" s="373" t="s">
        <v>668</v>
      </c>
      <c r="K2" s="373"/>
      <c r="L2" s="373"/>
    </row>
    <row r="3" spans="2:13">
      <c r="B3" s="8"/>
      <c r="I3" s="1"/>
      <c r="J3" s="363" t="s">
        <v>669</v>
      </c>
      <c r="K3" s="363"/>
      <c r="L3" s="363"/>
    </row>
    <row r="4" spans="2:13" ht="13.5" customHeight="1">
      <c r="B4" s="8"/>
      <c r="I4" s="1"/>
      <c r="J4" s="107"/>
      <c r="K4" s="107"/>
      <c r="L4" s="107"/>
    </row>
    <row r="5" spans="2:13" ht="15">
      <c r="B5" s="380" t="s">
        <v>661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3" ht="15">
      <c r="B6" s="381" t="s">
        <v>658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3">
      <c r="B7" s="119" t="s">
        <v>211</v>
      </c>
    </row>
    <row r="8" spans="2:13" ht="15.75" customHeight="1">
      <c r="B8" s="385" t="s">
        <v>64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8"/>
      <c r="L8" s="369" t="s">
        <v>195</v>
      </c>
    </row>
    <row r="9" spans="2:13" ht="18.75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0"/>
      <c r="L9" s="369"/>
    </row>
    <row r="10" spans="2:13" ht="18" customHeight="1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3" t="s">
        <v>30</v>
      </c>
      <c r="L10" s="369"/>
      <c r="M10" s="76"/>
    </row>
    <row r="11" spans="2:13" ht="18" customHeight="1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4" t="s">
        <v>5</v>
      </c>
      <c r="L11" s="371"/>
      <c r="M11" s="76"/>
    </row>
    <row r="12" spans="2:13" ht="21" customHeight="1">
      <c r="B12" s="125" t="s">
        <v>196</v>
      </c>
      <c r="C12" s="145">
        <v>3932.4462809917354</v>
      </c>
      <c r="D12" s="145">
        <v>5151.6272912423628</v>
      </c>
      <c r="E12" s="145">
        <v>4546.413333333333</v>
      </c>
      <c r="F12" s="145">
        <v>2050.5652722063037</v>
      </c>
      <c r="G12" s="145">
        <v>1751.9785530886572</v>
      </c>
      <c r="H12" s="145">
        <v>2011.2199976117502</v>
      </c>
      <c r="I12" s="145">
        <v>2149.4718210446304</v>
      </c>
      <c r="J12" s="145">
        <v>2671.5618113706478</v>
      </c>
      <c r="K12" s="145">
        <v>2235.4370385152665</v>
      </c>
      <c r="L12" s="130" t="s">
        <v>139</v>
      </c>
      <c r="M12" s="76"/>
    </row>
    <row r="13" spans="2:13" ht="21" customHeight="1">
      <c r="B13" s="131" t="s">
        <v>197</v>
      </c>
      <c r="C13" s="147">
        <v>5337.5146560977628</v>
      </c>
      <c r="D13" s="147">
        <v>5353.9320517069937</v>
      </c>
      <c r="E13" s="147">
        <v>5344.5363859748604</v>
      </c>
      <c r="F13" s="147">
        <v>2276.7491041758149</v>
      </c>
      <c r="G13" s="147">
        <v>1875.9139597095593</v>
      </c>
      <c r="H13" s="147">
        <v>2240.5426118431433</v>
      </c>
      <c r="I13" s="147">
        <v>2465.3202138591296</v>
      </c>
      <c r="J13" s="147">
        <v>3026.1456810874015</v>
      </c>
      <c r="K13" s="147">
        <v>2533.857590669179</v>
      </c>
      <c r="L13" s="132" t="s">
        <v>198</v>
      </c>
      <c r="M13" s="76"/>
    </row>
    <row r="14" spans="2:13" ht="30">
      <c r="B14" s="125" t="s">
        <v>318</v>
      </c>
      <c r="C14" s="145">
        <v>4618.4024291497972</v>
      </c>
      <c r="D14" s="145">
        <v>6932.8403326403322</v>
      </c>
      <c r="E14" s="145">
        <v>5122.1330316742078</v>
      </c>
      <c r="F14" s="145">
        <v>2317.7971858688252</v>
      </c>
      <c r="G14" s="145">
        <v>1555.8716539074142</v>
      </c>
      <c r="H14" s="145">
        <v>2240.2823846113638</v>
      </c>
      <c r="I14" s="145">
        <v>2427.9889524189439</v>
      </c>
      <c r="J14" s="145">
        <v>2147.2201847448327</v>
      </c>
      <c r="K14" s="145">
        <v>2397.647721881795</v>
      </c>
      <c r="L14" s="130" t="s">
        <v>328</v>
      </c>
      <c r="M14" s="76"/>
    </row>
    <row r="15" spans="2:13" ht="21" customHeight="1">
      <c r="B15" s="131" t="s">
        <v>199</v>
      </c>
      <c r="C15" s="147">
        <v>6187.2150849036998</v>
      </c>
      <c r="D15" s="147">
        <v>4541.159071250946</v>
      </c>
      <c r="E15" s="147">
        <v>5860.099417183681</v>
      </c>
      <c r="F15" s="147">
        <v>2300.6229354616844</v>
      </c>
      <c r="G15" s="147">
        <v>1633.1331707946849</v>
      </c>
      <c r="H15" s="147">
        <v>2224.5606885098414</v>
      </c>
      <c r="I15" s="147">
        <v>2638.659887958318</v>
      </c>
      <c r="J15" s="147">
        <v>2084.4441908852941</v>
      </c>
      <c r="K15" s="147">
        <v>2571.0280169545322</v>
      </c>
      <c r="L15" s="132" t="s">
        <v>140</v>
      </c>
      <c r="M15" s="76"/>
    </row>
    <row r="16" spans="2:13" ht="21" customHeight="1">
      <c r="B16" s="125" t="s">
        <v>200</v>
      </c>
      <c r="C16" s="145">
        <v>7865.6846872044371</v>
      </c>
      <c r="D16" s="145">
        <v>5798.7871558768811</v>
      </c>
      <c r="E16" s="145">
        <v>7586.3420287087429</v>
      </c>
      <c r="F16" s="145">
        <v>2539.6166149972523</v>
      </c>
      <c r="G16" s="145">
        <v>1662.1749657157206</v>
      </c>
      <c r="H16" s="145">
        <v>2455.4114013446056</v>
      </c>
      <c r="I16" s="145">
        <v>3190.7649815013197</v>
      </c>
      <c r="J16" s="145">
        <v>2366.039698663621</v>
      </c>
      <c r="K16" s="145">
        <v>3107.5116793263828</v>
      </c>
      <c r="L16" s="130" t="s">
        <v>141</v>
      </c>
      <c r="M16" s="76"/>
    </row>
    <row r="17" spans="2:13" ht="30">
      <c r="B17" s="131" t="s">
        <v>201</v>
      </c>
      <c r="C17" s="147">
        <v>8940.9263639262645</v>
      </c>
      <c r="D17" s="147">
        <v>5886.3609591212653</v>
      </c>
      <c r="E17" s="147">
        <v>8626.6429058854101</v>
      </c>
      <c r="F17" s="147">
        <v>3072.039448719082</v>
      </c>
      <c r="G17" s="147">
        <v>2164.008148403535</v>
      </c>
      <c r="H17" s="147">
        <v>3008.1866854472087</v>
      </c>
      <c r="I17" s="147">
        <v>6125.4542354503919</v>
      </c>
      <c r="J17" s="147">
        <v>4478.7409920724513</v>
      </c>
      <c r="K17" s="147">
        <v>5981.2766391493369</v>
      </c>
      <c r="L17" s="132" t="s">
        <v>202</v>
      </c>
      <c r="M17" s="76"/>
    </row>
    <row r="18" spans="2:13" ht="21" customHeight="1">
      <c r="B18" s="125" t="s">
        <v>203</v>
      </c>
      <c r="C18" s="145">
        <v>10098.187946481607</v>
      </c>
      <c r="D18" s="145">
        <v>9061.8629909725478</v>
      </c>
      <c r="E18" s="145">
        <v>9888.2714211150997</v>
      </c>
      <c r="F18" s="145">
        <v>5249.6339387341022</v>
      </c>
      <c r="G18" s="145">
        <v>5113.0211817168338</v>
      </c>
      <c r="H18" s="145">
        <v>5241.3481145590777</v>
      </c>
      <c r="I18" s="145">
        <v>7678.1923719041943</v>
      </c>
      <c r="J18" s="145">
        <v>8263.7812779440246</v>
      </c>
      <c r="K18" s="145">
        <v>7758.7266811657919</v>
      </c>
      <c r="L18" s="130" t="s">
        <v>204</v>
      </c>
      <c r="M18" s="76"/>
    </row>
    <row r="19" spans="2:13" ht="21" customHeight="1">
      <c r="B19" s="131" t="s">
        <v>205</v>
      </c>
      <c r="C19" s="147">
        <v>13101.715152562429</v>
      </c>
      <c r="D19" s="147">
        <v>10167.768703670325</v>
      </c>
      <c r="E19" s="147">
        <v>12117.258013714036</v>
      </c>
      <c r="F19" s="147">
        <v>8653.5870163161217</v>
      </c>
      <c r="G19" s="147">
        <v>6470.3372349176034</v>
      </c>
      <c r="H19" s="147">
        <v>8486.6131758271313</v>
      </c>
      <c r="I19" s="147">
        <v>10984.601380612325</v>
      </c>
      <c r="J19" s="147">
        <v>9688.4513032895084</v>
      </c>
      <c r="K19" s="147">
        <v>10682.394749987427</v>
      </c>
      <c r="L19" s="132" t="s">
        <v>142</v>
      </c>
      <c r="M19" s="76"/>
    </row>
    <row r="20" spans="2:13" ht="30">
      <c r="B20" s="125" t="s">
        <v>206</v>
      </c>
      <c r="C20" s="145">
        <v>17590.887879443362</v>
      </c>
      <c r="D20" s="145">
        <v>12711.151428190069</v>
      </c>
      <c r="E20" s="145">
        <v>16439.885982794312</v>
      </c>
      <c r="F20" s="145">
        <v>13667.947767610669</v>
      </c>
      <c r="G20" s="145">
        <v>15305.16329127346</v>
      </c>
      <c r="H20" s="145">
        <v>13796.707249954135</v>
      </c>
      <c r="I20" s="145">
        <v>15502.754314207255</v>
      </c>
      <c r="J20" s="145">
        <v>13332.084088428641</v>
      </c>
      <c r="K20" s="145">
        <v>15156.46698168596</v>
      </c>
      <c r="L20" s="130" t="s">
        <v>143</v>
      </c>
      <c r="M20" s="76"/>
    </row>
    <row r="21" spans="2:13" ht="22.95" customHeight="1">
      <c r="B21" s="131" t="s">
        <v>71</v>
      </c>
      <c r="C21" s="147">
        <v>27777.067884154214</v>
      </c>
      <c r="D21" s="147">
        <v>21528.655001687857</v>
      </c>
      <c r="E21" s="147">
        <v>26436.193151908821</v>
      </c>
      <c r="F21" s="147">
        <v>19311.172721238272</v>
      </c>
      <c r="G21" s="147">
        <v>16034.8712757391</v>
      </c>
      <c r="H21" s="147">
        <v>18630.398066258724</v>
      </c>
      <c r="I21" s="147">
        <v>22097.896055135003</v>
      </c>
      <c r="J21" s="147">
        <v>17893.176607163248</v>
      </c>
      <c r="K21" s="147">
        <v>21214.73185433905</v>
      </c>
      <c r="L21" s="132" t="s">
        <v>144</v>
      </c>
      <c r="M21" s="76"/>
    </row>
    <row r="22" spans="2:13" ht="15">
      <c r="B22" s="192" t="s">
        <v>13</v>
      </c>
      <c r="C22" s="173">
        <v>10641.127943147361</v>
      </c>
      <c r="D22" s="173">
        <v>9088.2855429159117</v>
      </c>
      <c r="E22" s="173">
        <v>10302.703185282593</v>
      </c>
      <c r="F22" s="173">
        <v>4124.6964389389386</v>
      </c>
      <c r="G22" s="173">
        <v>3084.1392843989142</v>
      </c>
      <c r="H22" s="173">
        <v>4030.7588878204028</v>
      </c>
      <c r="I22" s="173">
        <v>6461.8076732288837</v>
      </c>
      <c r="J22" s="173">
        <v>6752.3849249436662</v>
      </c>
      <c r="K22" s="173">
        <v>6502.6601256667946</v>
      </c>
      <c r="L22" s="152" t="s">
        <v>5</v>
      </c>
      <c r="M22" s="76"/>
    </row>
    <row r="23" spans="2:13" ht="16.8">
      <c r="B23" s="197" t="s">
        <v>186</v>
      </c>
      <c r="C23" s="197"/>
      <c r="D23" s="197"/>
      <c r="E23" s="197"/>
      <c r="F23" s="197"/>
      <c r="G23" s="197"/>
      <c r="H23" s="197"/>
      <c r="I23" s="197"/>
      <c r="J23" s="197"/>
      <c r="K23" s="98"/>
      <c r="L23" s="98" t="s">
        <v>187</v>
      </c>
      <c r="M23" s="76"/>
    </row>
    <row r="24" spans="2:13">
      <c r="B24"/>
      <c r="C24"/>
      <c r="D24"/>
      <c r="E24"/>
      <c r="F24"/>
      <c r="G24"/>
      <c r="H24"/>
      <c r="I24"/>
      <c r="J24"/>
      <c r="K24"/>
      <c r="L24"/>
    </row>
    <row r="25" spans="2:13">
      <c r="B25"/>
      <c r="C25"/>
      <c r="D25"/>
      <c r="E25"/>
      <c r="F25"/>
      <c r="G25"/>
      <c r="H25"/>
      <c r="I25"/>
      <c r="J25"/>
      <c r="K25"/>
      <c r="L25"/>
    </row>
    <row r="26" spans="2:13">
      <c r="B26"/>
      <c r="C26"/>
      <c r="D26"/>
      <c r="E26"/>
      <c r="F26"/>
      <c r="G26"/>
      <c r="H26"/>
      <c r="I26"/>
      <c r="J26"/>
      <c r="K26"/>
      <c r="L26"/>
    </row>
    <row r="27" spans="2:13">
      <c r="B27"/>
      <c r="C27"/>
      <c r="D27"/>
      <c r="E27"/>
      <c r="F27"/>
      <c r="G27"/>
      <c r="H27"/>
      <c r="I27"/>
      <c r="J27"/>
      <c r="K27"/>
      <c r="L27"/>
    </row>
  </sheetData>
  <mergeCells count="12">
    <mergeCell ref="F9:H9"/>
    <mergeCell ref="I9:K9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-0.249977111117893"/>
  </sheetPr>
  <dimension ref="B2:K61"/>
  <sheetViews>
    <sheetView showGridLines="0" rightToLeft="1" view="pageBreakPreview" zoomScale="70" zoomScaleNormal="70" zoomScaleSheetLayoutView="70" workbookViewId="0">
      <selection activeCell="B29" sqref="B29"/>
    </sheetView>
  </sheetViews>
  <sheetFormatPr defaultColWidth="9" defaultRowHeight="14.4"/>
  <cols>
    <col min="1" max="1" width="9" style="50"/>
    <col min="2" max="2" width="17.88671875" style="50" customWidth="1"/>
    <col min="3" max="11" width="11.6640625" style="50" customWidth="1"/>
    <col min="12" max="16384" width="9" style="50"/>
  </cols>
  <sheetData>
    <row r="2" spans="2:11">
      <c r="H2" s="158"/>
      <c r="I2" s="373" t="s">
        <v>668</v>
      </c>
      <c r="J2" s="373"/>
      <c r="K2" s="373"/>
    </row>
    <row r="3" spans="2:11">
      <c r="B3" s="8"/>
      <c r="H3" s="140"/>
      <c r="I3" s="363" t="s">
        <v>669</v>
      </c>
      <c r="J3" s="363"/>
      <c r="K3" s="363"/>
    </row>
    <row r="4" spans="2:11" ht="15.75" customHeight="1">
      <c r="B4" s="8"/>
      <c r="H4" s="81"/>
      <c r="I4" s="81"/>
      <c r="J4" s="81"/>
      <c r="K4" s="81"/>
    </row>
    <row r="5" spans="2:11" ht="15">
      <c r="B5" s="380" t="s">
        <v>662</v>
      </c>
      <c r="C5" s="380"/>
      <c r="D5" s="380"/>
      <c r="E5" s="380"/>
      <c r="F5" s="380"/>
      <c r="G5" s="380"/>
      <c r="H5" s="380"/>
      <c r="I5" s="380"/>
      <c r="J5" s="380"/>
      <c r="K5" s="380"/>
    </row>
    <row r="6" spans="2:11" ht="15">
      <c r="B6" s="381" t="s">
        <v>659</v>
      </c>
      <c r="C6" s="381"/>
      <c r="D6" s="381"/>
      <c r="E6" s="381"/>
      <c r="F6" s="381"/>
      <c r="G6" s="381"/>
      <c r="H6" s="381"/>
      <c r="I6" s="381"/>
      <c r="J6" s="381"/>
      <c r="K6" s="381"/>
    </row>
    <row r="7" spans="2:11">
      <c r="B7" s="391" t="s">
        <v>212</v>
      </c>
      <c r="C7" s="391"/>
    </row>
    <row r="8" spans="2:11" ht="15.75" customHeight="1">
      <c r="B8" s="376" t="s">
        <v>28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</row>
    <row r="9" spans="2:11" ht="18" customHeight="1">
      <c r="B9" s="376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2:11" ht="15">
      <c r="B10" s="376" t="s">
        <v>208</v>
      </c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</row>
    <row r="11" spans="2:11" ht="15">
      <c r="B11" s="366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2:11" ht="15">
      <c r="B12" s="168" t="s">
        <v>31</v>
      </c>
      <c r="C12" s="168">
        <v>5986.4636196480169</v>
      </c>
      <c r="D12" s="168">
        <v>6246.9930890388941</v>
      </c>
      <c r="E12" s="168">
        <v>6026.5034951216503</v>
      </c>
      <c r="F12" s="168">
        <v>2498.1323511940122</v>
      </c>
      <c r="G12" s="168">
        <v>2583.2990405117271</v>
      </c>
      <c r="H12" s="168">
        <v>2513.6548139512288</v>
      </c>
      <c r="I12" s="168">
        <v>4837.2265103626432</v>
      </c>
      <c r="J12" s="168">
        <v>4868.791758572288</v>
      </c>
      <c r="K12" s="145">
        <v>4842.3816868890308</v>
      </c>
    </row>
    <row r="13" spans="2:11" ht="15">
      <c r="B13" s="177" t="s">
        <v>32</v>
      </c>
      <c r="C13" s="177">
        <v>6427.6096871755008</v>
      </c>
      <c r="D13" s="177">
        <v>5649.9864158516675</v>
      </c>
      <c r="E13" s="177">
        <v>6303.7623743246631</v>
      </c>
      <c r="F13" s="177">
        <v>2398.5553960964407</v>
      </c>
      <c r="G13" s="177">
        <v>2311.3606884115284</v>
      </c>
      <c r="H13" s="177">
        <v>2387.87554878734</v>
      </c>
      <c r="I13" s="177">
        <v>4851.553965446361</v>
      </c>
      <c r="J13" s="177">
        <v>4577.2809266299373</v>
      </c>
      <c r="K13" s="147">
        <v>4811.7159709672469</v>
      </c>
    </row>
    <row r="14" spans="2:11" ht="15">
      <c r="B14" s="168" t="s">
        <v>33</v>
      </c>
      <c r="C14" s="168">
        <v>8720.5183704998617</v>
      </c>
      <c r="D14" s="168">
        <v>7685.6335893773103</v>
      </c>
      <c r="E14" s="168">
        <v>8509.426479341173</v>
      </c>
      <c r="F14" s="168">
        <v>2874.0079857627093</v>
      </c>
      <c r="G14" s="168">
        <v>2488.0854231822686</v>
      </c>
      <c r="H14" s="168">
        <v>2827.3400092786715</v>
      </c>
      <c r="I14" s="168">
        <v>5834.3098029981638</v>
      </c>
      <c r="J14" s="168">
        <v>5899.8994490587947</v>
      </c>
      <c r="K14" s="145">
        <v>5845.1343520228311</v>
      </c>
    </row>
    <row r="15" spans="2:11" ht="15">
      <c r="B15" s="177" t="s">
        <v>34</v>
      </c>
      <c r="C15" s="177">
        <v>9750.6303562275989</v>
      </c>
      <c r="D15" s="177">
        <v>8048.276816080438</v>
      </c>
      <c r="E15" s="177">
        <v>9387.0558306932453</v>
      </c>
      <c r="F15" s="177">
        <v>3642.1742036674559</v>
      </c>
      <c r="G15" s="177">
        <v>2554.9464005514888</v>
      </c>
      <c r="H15" s="177">
        <v>3500.6969527916795</v>
      </c>
      <c r="I15" s="177">
        <v>6366.357215769277</v>
      </c>
      <c r="J15" s="177">
        <v>5816.4135200162182</v>
      </c>
      <c r="K15" s="147">
        <v>6273.1806088563417</v>
      </c>
    </row>
    <row r="16" spans="2:11" ht="15">
      <c r="B16" s="168" t="s">
        <v>35</v>
      </c>
      <c r="C16" s="168">
        <v>10783.383075178917</v>
      </c>
      <c r="D16" s="168">
        <v>9584.7624812554113</v>
      </c>
      <c r="E16" s="168">
        <v>10483.961597756203</v>
      </c>
      <c r="F16" s="168">
        <v>4060.058672012985</v>
      </c>
      <c r="G16" s="168">
        <v>3410.6540454661776</v>
      </c>
      <c r="H16" s="168">
        <v>3987.7017481017879</v>
      </c>
      <c r="I16" s="168">
        <v>6226.0468959154468</v>
      </c>
      <c r="J16" s="168">
        <v>6855.42714522405</v>
      </c>
      <c r="K16" s="145">
        <v>6327.5433880441869</v>
      </c>
    </row>
    <row r="17" spans="2:11" ht="15">
      <c r="B17" s="177" t="s">
        <v>36</v>
      </c>
      <c r="C17" s="177">
        <v>12450.064210483919</v>
      </c>
      <c r="D17" s="177">
        <v>10200.17946796553</v>
      </c>
      <c r="E17" s="177">
        <v>11862.026691540592</v>
      </c>
      <c r="F17" s="177">
        <v>4174.7539319318312</v>
      </c>
      <c r="G17" s="177">
        <v>3192.7930627928426</v>
      </c>
      <c r="H17" s="177">
        <v>4072.6382008924261</v>
      </c>
      <c r="I17" s="177">
        <v>6632.5461169512582</v>
      </c>
      <c r="J17" s="177">
        <v>7137.5863360637359</v>
      </c>
      <c r="K17" s="147">
        <v>6711.9967902502904</v>
      </c>
    </row>
    <row r="18" spans="2:11" ht="15">
      <c r="B18" s="168" t="s">
        <v>37</v>
      </c>
      <c r="C18" s="168">
        <v>13984.336295591602</v>
      </c>
      <c r="D18" s="168">
        <v>11281.961089318045</v>
      </c>
      <c r="E18" s="168">
        <v>13355.690559965184</v>
      </c>
      <c r="F18" s="168">
        <v>4415.2204487956396</v>
      </c>
      <c r="G18" s="168">
        <v>3865.1789393296563</v>
      </c>
      <c r="H18" s="168">
        <v>4385.672534399122</v>
      </c>
      <c r="I18" s="168">
        <v>7251.5895752401111</v>
      </c>
      <c r="J18" s="168">
        <v>8999.6210199232319</v>
      </c>
      <c r="K18" s="145">
        <v>7452.4135787062423</v>
      </c>
    </row>
    <row r="19" spans="2:11" ht="15">
      <c r="B19" s="177" t="s">
        <v>38</v>
      </c>
      <c r="C19" s="177">
        <v>14379.633974236458</v>
      </c>
      <c r="D19" s="177">
        <v>11184.06264825405</v>
      </c>
      <c r="E19" s="177">
        <v>13829.670033829863</v>
      </c>
      <c r="F19" s="177">
        <v>4814.0892664482408</v>
      </c>
      <c r="G19" s="177">
        <v>3283.577200506872</v>
      </c>
      <c r="H19" s="177">
        <v>4770.8264558107749</v>
      </c>
      <c r="I19" s="177">
        <v>7402.0398941423573</v>
      </c>
      <c r="J19" s="177">
        <v>9019.8437404039996</v>
      </c>
      <c r="K19" s="147">
        <v>7518.3464285028695</v>
      </c>
    </row>
    <row r="20" spans="2:11" ht="15">
      <c r="B20" s="168" t="s">
        <v>39</v>
      </c>
      <c r="C20" s="168">
        <v>12631.533317419942</v>
      </c>
      <c r="D20" s="168">
        <v>9064.4461498439123</v>
      </c>
      <c r="E20" s="168">
        <v>12107.922525664606</v>
      </c>
      <c r="F20" s="168">
        <v>5526.0127526137439</v>
      </c>
      <c r="G20" s="168">
        <v>6499.6411813414297</v>
      </c>
      <c r="H20" s="168">
        <v>5542.7125468984859</v>
      </c>
      <c r="I20" s="168">
        <v>7260.2462805042351</v>
      </c>
      <c r="J20" s="168">
        <v>8451.2961398878251</v>
      </c>
      <c r="K20" s="145">
        <v>7322.5342231761733</v>
      </c>
    </row>
    <row r="21" spans="2:11" ht="15">
      <c r="B21" s="177" t="s">
        <v>40</v>
      </c>
      <c r="C21" s="177">
        <v>10537.42133481235</v>
      </c>
      <c r="D21" s="177">
        <v>7947.5369822485209</v>
      </c>
      <c r="E21" s="177">
        <v>10249.703697617091</v>
      </c>
      <c r="F21" s="177">
        <v>5497.0368157717867</v>
      </c>
      <c r="G21" s="177">
        <v>6430.971428571429</v>
      </c>
      <c r="H21" s="177">
        <v>5514.2581351560602</v>
      </c>
      <c r="I21" s="177">
        <v>5739.2988261638393</v>
      </c>
      <c r="J21" s="177">
        <v>6812.2986795610932</v>
      </c>
      <c r="K21" s="147">
        <v>5764.3346047532877</v>
      </c>
    </row>
    <row r="22" spans="2:11" ht="15">
      <c r="B22" s="168" t="s">
        <v>307</v>
      </c>
      <c r="C22" s="168">
        <v>5140.762657256827</v>
      </c>
      <c r="D22" s="168">
        <v>0</v>
      </c>
      <c r="E22" s="168">
        <v>5140.762657256827</v>
      </c>
      <c r="F22" s="168">
        <v>6239.3392889810357</v>
      </c>
      <c r="G22" s="168">
        <v>5000</v>
      </c>
      <c r="H22" s="168">
        <v>6233.3601359347031</v>
      </c>
      <c r="I22" s="168">
        <v>6171.0866345127342</v>
      </c>
      <c r="J22" s="168">
        <v>5000</v>
      </c>
      <c r="K22" s="145">
        <v>6165.7861921073354</v>
      </c>
    </row>
    <row r="23" spans="2:11" ht="15">
      <c r="B23" s="219" t="s">
        <v>585</v>
      </c>
      <c r="C23" s="173">
        <v>10641.127943147361</v>
      </c>
      <c r="D23" s="173">
        <v>9088.2855429159117</v>
      </c>
      <c r="E23" s="173">
        <v>10302.703185282593</v>
      </c>
      <c r="F23" s="173">
        <v>4124.6964389389386</v>
      </c>
      <c r="G23" s="173">
        <v>3084.1392843989142</v>
      </c>
      <c r="H23" s="173">
        <v>4030.7588878204028</v>
      </c>
      <c r="I23" s="173">
        <v>6461.8076732288837</v>
      </c>
      <c r="J23" s="173">
        <v>6752.3849249436662</v>
      </c>
      <c r="K23" s="152">
        <v>6502.6601256667946</v>
      </c>
    </row>
    <row r="24" spans="2:11" ht="16.8">
      <c r="B24" s="197" t="s">
        <v>186</v>
      </c>
      <c r="C24" s="197"/>
      <c r="D24" s="197"/>
      <c r="E24" s="197"/>
      <c r="F24" s="197"/>
      <c r="G24" s="197"/>
      <c r="H24" s="197"/>
      <c r="I24" s="197"/>
      <c r="J24" s="197"/>
      <c r="K24" s="98" t="s">
        <v>187</v>
      </c>
    </row>
    <row r="25" spans="2:11">
      <c r="B25"/>
      <c r="C25"/>
      <c r="D25"/>
      <c r="E25"/>
      <c r="F25"/>
      <c r="G25"/>
      <c r="H25"/>
      <c r="I25"/>
      <c r="J25"/>
      <c r="K25"/>
    </row>
    <row r="26" spans="2:11">
      <c r="B26"/>
      <c r="C26"/>
      <c r="D26"/>
      <c r="E26"/>
      <c r="F26"/>
      <c r="G26"/>
      <c r="H26"/>
      <c r="I26"/>
      <c r="J26"/>
      <c r="K26"/>
    </row>
    <row r="27" spans="2:11">
      <c r="B27"/>
      <c r="C27"/>
      <c r="D27"/>
      <c r="E27"/>
      <c r="F27"/>
      <c r="G27"/>
      <c r="H27"/>
      <c r="I27"/>
      <c r="J27"/>
      <c r="K27"/>
    </row>
    <row r="28" spans="2:11" ht="18" customHeight="1">
      <c r="B28"/>
      <c r="C28"/>
      <c r="D28"/>
      <c r="E28"/>
      <c r="F28"/>
      <c r="G28"/>
      <c r="H28"/>
      <c r="I28"/>
      <c r="J28"/>
      <c r="K28"/>
    </row>
    <row r="29" spans="2:11">
      <c r="B29"/>
      <c r="C29"/>
      <c r="D29"/>
      <c r="E29"/>
      <c r="F29"/>
      <c r="G29"/>
      <c r="H29"/>
      <c r="I29"/>
      <c r="J29"/>
      <c r="K29"/>
    </row>
    <row r="30" spans="2:11">
      <c r="B30"/>
      <c r="C30"/>
      <c r="D30"/>
      <c r="E30"/>
      <c r="F30"/>
      <c r="G30"/>
      <c r="H30"/>
      <c r="I30"/>
      <c r="J30"/>
      <c r="K30"/>
    </row>
    <row r="31" spans="2:11">
      <c r="B31"/>
      <c r="C31"/>
      <c r="D31"/>
      <c r="E31"/>
      <c r="F31"/>
      <c r="G31"/>
      <c r="H31"/>
      <c r="I31"/>
      <c r="J31"/>
      <c r="K31"/>
    </row>
    <row r="32" spans="2:11">
      <c r="B32"/>
      <c r="C32"/>
      <c r="D32"/>
      <c r="E32"/>
      <c r="F32"/>
      <c r="G32"/>
      <c r="H32"/>
      <c r="I32"/>
      <c r="J32"/>
      <c r="K32"/>
    </row>
    <row r="33" spans="2:11">
      <c r="B33"/>
      <c r="C33"/>
      <c r="D33"/>
      <c r="E33"/>
      <c r="F33"/>
      <c r="G33"/>
      <c r="H33"/>
      <c r="I33"/>
      <c r="J33"/>
      <c r="K33"/>
    </row>
    <row r="34" spans="2:11">
      <c r="B34"/>
      <c r="C34"/>
      <c r="D34"/>
      <c r="E34"/>
      <c r="F34"/>
      <c r="G34"/>
      <c r="H34"/>
      <c r="I34"/>
      <c r="J34"/>
      <c r="K34"/>
    </row>
    <row r="35" spans="2:11">
      <c r="B35"/>
      <c r="C35"/>
      <c r="D35"/>
      <c r="E35"/>
      <c r="F35"/>
      <c r="G35"/>
      <c r="H35"/>
      <c r="I35"/>
      <c r="J35"/>
      <c r="K35"/>
    </row>
    <row r="36" spans="2:11">
      <c r="B36"/>
      <c r="C36"/>
      <c r="D36"/>
      <c r="E36"/>
      <c r="F36"/>
      <c r="G36"/>
      <c r="H36"/>
      <c r="I36"/>
      <c r="J36"/>
      <c r="K36"/>
    </row>
    <row r="37" spans="2:11">
      <c r="B37"/>
      <c r="C37"/>
      <c r="D37"/>
      <c r="E37"/>
      <c r="F37"/>
      <c r="G37"/>
      <c r="H37"/>
      <c r="I37"/>
      <c r="J37"/>
      <c r="K37"/>
    </row>
    <row r="38" spans="2:11">
      <c r="B38"/>
      <c r="C38"/>
      <c r="D38"/>
      <c r="E38"/>
      <c r="F38"/>
      <c r="G38"/>
      <c r="H38"/>
      <c r="I38"/>
      <c r="J38"/>
      <c r="K38"/>
    </row>
    <row r="39" spans="2:11">
      <c r="B39"/>
      <c r="C39"/>
      <c r="D39"/>
      <c r="E39"/>
      <c r="F39"/>
      <c r="G39"/>
      <c r="H39"/>
      <c r="I39"/>
      <c r="J39"/>
      <c r="K39"/>
    </row>
    <row r="40" spans="2:11">
      <c r="B40"/>
      <c r="C40"/>
      <c r="D40"/>
      <c r="E40"/>
      <c r="F40"/>
      <c r="G40"/>
      <c r="H40"/>
      <c r="I40"/>
      <c r="J40"/>
      <c r="K40"/>
    </row>
    <row r="41" spans="2:11">
      <c r="B41"/>
      <c r="C41"/>
      <c r="D41"/>
      <c r="E41"/>
      <c r="F41"/>
      <c r="G41"/>
      <c r="H41"/>
      <c r="I41"/>
      <c r="J41"/>
      <c r="K41"/>
    </row>
    <row r="42" spans="2:11">
      <c r="B42"/>
      <c r="C42" s="62"/>
      <c r="D42" s="62"/>
      <c r="E42" s="62"/>
      <c r="F42" s="62"/>
      <c r="G42" s="62"/>
      <c r="H42" s="62"/>
      <c r="I42" s="62"/>
      <c r="J42" s="62"/>
      <c r="K42" s="62"/>
    </row>
    <row r="43" spans="2:11">
      <c r="B43"/>
      <c r="C43" s="62"/>
      <c r="D43" s="62"/>
      <c r="E43" s="62"/>
      <c r="F43" s="62"/>
      <c r="G43" s="62"/>
      <c r="H43" s="62"/>
      <c r="I43" s="62"/>
      <c r="J43" s="62"/>
      <c r="K43" s="62"/>
    </row>
    <row r="44" spans="2:11">
      <c r="B44"/>
      <c r="C44" s="62"/>
      <c r="D44" s="62"/>
      <c r="E44" s="62"/>
      <c r="F44" s="62"/>
      <c r="G44" s="62"/>
      <c r="H44" s="62"/>
      <c r="I44" s="62"/>
      <c r="J44" s="62"/>
      <c r="K44" s="62"/>
    </row>
    <row r="45" spans="2:11" ht="18" customHeight="1">
      <c r="B45"/>
      <c r="C45" s="62"/>
      <c r="D45" s="62"/>
      <c r="E45" s="62"/>
      <c r="F45" s="62"/>
      <c r="G45" s="62"/>
      <c r="H45" s="62"/>
      <c r="I45" s="62"/>
      <c r="J45" s="62"/>
      <c r="K45" s="62"/>
    </row>
    <row r="46" spans="2:11">
      <c r="B46"/>
      <c r="C46" s="62"/>
      <c r="D46" s="62"/>
      <c r="E46" s="62"/>
      <c r="F46" s="62"/>
      <c r="G46" s="62"/>
      <c r="H46" s="62"/>
      <c r="I46" s="62"/>
      <c r="J46" s="62"/>
      <c r="K46" s="62"/>
    </row>
    <row r="47" spans="2:11">
      <c r="B47"/>
      <c r="C47" s="62"/>
      <c r="D47" s="62"/>
      <c r="E47" s="62"/>
      <c r="F47" s="62"/>
      <c r="G47" s="62"/>
      <c r="H47" s="62"/>
      <c r="I47" s="62"/>
      <c r="J47" s="62"/>
      <c r="K47" s="62"/>
    </row>
    <row r="48" spans="2:11">
      <c r="B48"/>
      <c r="C48" s="62"/>
      <c r="D48" s="62"/>
      <c r="E48" s="62"/>
      <c r="F48" s="62"/>
      <c r="G48" s="62"/>
      <c r="H48" s="62"/>
      <c r="I48" s="62"/>
      <c r="J48" s="62"/>
      <c r="K48" s="62"/>
    </row>
    <row r="49" spans="2:11">
      <c r="B49"/>
      <c r="C49" s="62"/>
      <c r="D49" s="62"/>
      <c r="E49" s="62"/>
      <c r="F49" s="62"/>
      <c r="G49" s="62"/>
      <c r="H49" s="62"/>
      <c r="I49" s="62"/>
      <c r="J49" s="62"/>
      <c r="K49" s="62"/>
    </row>
    <row r="50" spans="2:11">
      <c r="B50"/>
      <c r="C50" s="62"/>
      <c r="D50" s="62"/>
      <c r="E50" s="62"/>
      <c r="F50" s="62"/>
      <c r="G50" s="62"/>
      <c r="H50" s="62"/>
      <c r="I50" s="62"/>
      <c r="J50" s="62"/>
      <c r="K50" s="62"/>
    </row>
    <row r="51" spans="2:11">
      <c r="B51"/>
      <c r="C51" s="62"/>
      <c r="D51" s="62"/>
      <c r="E51" s="62"/>
      <c r="F51" s="62"/>
      <c r="G51" s="62"/>
      <c r="H51" s="62"/>
      <c r="I51" s="62"/>
      <c r="J51" s="62"/>
      <c r="K51" s="62"/>
    </row>
    <row r="52" spans="2:11">
      <c r="B52"/>
      <c r="C52" s="62"/>
      <c r="D52" s="62"/>
      <c r="E52" s="62"/>
      <c r="F52" s="62"/>
      <c r="G52" s="62"/>
      <c r="H52" s="62"/>
      <c r="I52" s="62"/>
      <c r="J52" s="62"/>
      <c r="K52" s="6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</sheetData>
  <mergeCells count="13">
    <mergeCell ref="I2:K2"/>
    <mergeCell ref="I3:K3"/>
    <mergeCell ref="F9:H9"/>
    <mergeCell ref="I9:K9"/>
    <mergeCell ref="B10:B11"/>
    <mergeCell ref="B5:K5"/>
    <mergeCell ref="B6:K6"/>
    <mergeCell ref="B7:C7"/>
    <mergeCell ref="B8:B9"/>
    <mergeCell ref="C8:E8"/>
    <mergeCell ref="F8:H8"/>
    <mergeCell ref="I8:K8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-0.249977111117893"/>
  </sheetPr>
  <dimension ref="B2:G24"/>
  <sheetViews>
    <sheetView showGridLines="0" rightToLeft="1" showWhiteSpace="0" view="pageBreakPreview" zoomScaleNormal="85" zoomScaleSheetLayoutView="100" workbookViewId="0">
      <selection activeCell="C16" sqref="C16"/>
    </sheetView>
  </sheetViews>
  <sheetFormatPr defaultColWidth="9" defaultRowHeight="14.4"/>
  <cols>
    <col min="1" max="1" width="9" style="50"/>
    <col min="2" max="2" width="11.21875" style="50" customWidth="1"/>
    <col min="3" max="3" width="13.109375" style="50" customWidth="1"/>
    <col min="4" max="4" width="19.6640625" style="50" customWidth="1"/>
    <col min="5" max="5" width="18.6640625" style="50" customWidth="1"/>
    <col min="6" max="6" width="21.109375" style="50" customWidth="1"/>
    <col min="7" max="16384" width="9" style="50"/>
  </cols>
  <sheetData>
    <row r="2" spans="2:7" ht="20.25" customHeight="1">
      <c r="E2" s="373" t="s">
        <v>668</v>
      </c>
      <c r="F2" s="373"/>
      <c r="G2" s="373"/>
    </row>
    <row r="3" spans="2:7">
      <c r="C3" s="8"/>
      <c r="E3" s="363" t="s">
        <v>669</v>
      </c>
      <c r="F3" s="363"/>
      <c r="G3" s="363"/>
    </row>
    <row r="4" spans="2:7" ht="14.25" customHeight="1">
      <c r="C4" s="8"/>
      <c r="E4" s="79"/>
      <c r="F4" s="79"/>
    </row>
    <row r="5" spans="2:7" ht="15">
      <c r="B5" s="380" t="s">
        <v>414</v>
      </c>
      <c r="C5" s="380"/>
      <c r="D5" s="380"/>
      <c r="E5" s="380"/>
      <c r="F5" s="380"/>
    </row>
    <row r="6" spans="2:7" ht="15">
      <c r="B6" s="383" t="s">
        <v>415</v>
      </c>
      <c r="C6" s="383"/>
      <c r="D6" s="383"/>
      <c r="E6" s="383"/>
      <c r="F6" s="383"/>
    </row>
    <row r="7" spans="2:7">
      <c r="B7" s="38" t="s">
        <v>213</v>
      </c>
      <c r="C7" s="231"/>
    </row>
    <row r="8" spans="2:7" ht="15">
      <c r="B8" s="382" t="s">
        <v>184</v>
      </c>
      <c r="C8" s="367"/>
      <c r="D8" s="203" t="s">
        <v>11</v>
      </c>
      <c r="E8" s="203" t="s">
        <v>12</v>
      </c>
      <c r="F8" s="203" t="s">
        <v>13</v>
      </c>
    </row>
    <row r="9" spans="2:7" ht="18" customHeight="1">
      <c r="B9" s="371" t="s">
        <v>185</v>
      </c>
      <c r="C9" s="366"/>
      <c r="D9" s="194" t="s">
        <v>14</v>
      </c>
      <c r="E9" s="194" t="s">
        <v>15</v>
      </c>
      <c r="F9" s="194" t="s">
        <v>5</v>
      </c>
    </row>
    <row r="10" spans="2:7" ht="15">
      <c r="B10" s="145" t="s">
        <v>0</v>
      </c>
      <c r="C10" s="145" t="s">
        <v>20</v>
      </c>
      <c r="D10" s="146">
        <v>72.50540375368945</v>
      </c>
      <c r="E10" s="146">
        <v>90.794693721736067</v>
      </c>
      <c r="F10" s="146">
        <v>82.450230338680996</v>
      </c>
    </row>
    <row r="11" spans="2:7" ht="15">
      <c r="B11" s="147" t="s">
        <v>1</v>
      </c>
      <c r="C11" s="147" t="s">
        <v>21</v>
      </c>
      <c r="D11" s="205">
        <v>27.494596246310554</v>
      </c>
      <c r="E11" s="205">
        <v>9.205306278263933</v>
      </c>
      <c r="F11" s="205">
        <v>17.549769661319008</v>
      </c>
    </row>
    <row r="12" spans="2:7" ht="15">
      <c r="B12" s="192" t="s">
        <v>13</v>
      </c>
      <c r="C12" s="173" t="s">
        <v>5</v>
      </c>
      <c r="D12" s="152">
        <f>SUM(D10:D11)</f>
        <v>100</v>
      </c>
      <c r="E12" s="152">
        <f t="shared" ref="E12:F12" si="0">SUM(E10:E11)</f>
        <v>100</v>
      </c>
      <c r="F12" s="152">
        <f t="shared" si="0"/>
        <v>100</v>
      </c>
    </row>
    <row r="13" spans="2:7" ht="16.8">
      <c r="B13" s="197" t="s">
        <v>186</v>
      </c>
      <c r="C13" s="197"/>
      <c r="D13" s="197"/>
      <c r="E13" s="197"/>
      <c r="F13" s="98" t="s">
        <v>187</v>
      </c>
    </row>
    <row r="14" spans="2:7">
      <c r="B14"/>
      <c r="C14"/>
      <c r="D14"/>
      <c r="E14"/>
      <c r="F14"/>
    </row>
    <row r="15" spans="2:7">
      <c r="B15"/>
      <c r="C15" s="67"/>
      <c r="D15" s="67"/>
      <c r="E15" s="67"/>
      <c r="F15"/>
    </row>
    <row r="16" spans="2:7">
      <c r="C16" s="67"/>
      <c r="D16" s="67"/>
      <c r="E16" s="67"/>
      <c r="F16"/>
    </row>
    <row r="18" spans="6:6" ht="13.5" customHeight="1"/>
    <row r="19" spans="6:6" ht="18" customHeight="1"/>
    <row r="20" spans="6:6" ht="18" customHeight="1">
      <c r="F20"/>
    </row>
    <row r="21" spans="6:6">
      <c r="F21"/>
    </row>
    <row r="22" spans="6:6">
      <c r="F22" s="63"/>
    </row>
    <row r="23" spans="6:6">
      <c r="F23" s="63"/>
    </row>
    <row r="24" spans="6:6">
      <c r="F24" s="63"/>
    </row>
  </sheetData>
  <mergeCells count="6">
    <mergeCell ref="B9:C9"/>
    <mergeCell ref="B8:C8"/>
    <mergeCell ref="B5:F5"/>
    <mergeCell ref="B6:F6"/>
    <mergeCell ref="E2:G2"/>
    <mergeCell ref="E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-0.249977111117893"/>
  </sheetPr>
  <dimension ref="B2:H16"/>
  <sheetViews>
    <sheetView showGridLines="0" rightToLeft="1" view="pageBreakPreview" zoomScale="85" zoomScaleNormal="80" zoomScaleSheetLayoutView="85" workbookViewId="0">
      <selection activeCell="E17" sqref="E17"/>
    </sheetView>
  </sheetViews>
  <sheetFormatPr defaultColWidth="9" defaultRowHeight="14.4"/>
  <cols>
    <col min="1" max="1" width="9" style="50"/>
    <col min="2" max="2" width="20.88671875" style="50" customWidth="1"/>
    <col min="3" max="3" width="18" style="50" customWidth="1"/>
    <col min="4" max="4" width="17.33203125" style="50" customWidth="1"/>
    <col min="5" max="5" width="15.6640625" style="50" customWidth="1"/>
    <col min="6" max="6" width="19.6640625" style="50" customWidth="1"/>
    <col min="7" max="16384" width="9" style="50"/>
  </cols>
  <sheetData>
    <row r="2" spans="2:8">
      <c r="E2" s="373" t="s">
        <v>668</v>
      </c>
      <c r="F2" s="373"/>
      <c r="G2" s="373"/>
      <c r="H2" s="51"/>
    </row>
    <row r="3" spans="2:8">
      <c r="B3" s="8"/>
      <c r="E3" s="363" t="s">
        <v>669</v>
      </c>
      <c r="F3" s="363"/>
      <c r="G3" s="363"/>
      <c r="H3" s="140"/>
    </row>
    <row r="4" spans="2:8">
      <c r="B4" s="8"/>
      <c r="E4" s="80"/>
      <c r="F4" s="80"/>
      <c r="G4" s="80"/>
      <c r="H4" s="80"/>
    </row>
    <row r="5" spans="2:8" ht="15">
      <c r="B5" s="380" t="s">
        <v>688</v>
      </c>
      <c r="C5" s="380"/>
      <c r="D5" s="380"/>
      <c r="E5" s="380"/>
      <c r="F5" s="380"/>
    </row>
    <row r="6" spans="2:8" ht="15">
      <c r="B6" s="383" t="s">
        <v>689</v>
      </c>
      <c r="C6" s="383"/>
      <c r="D6" s="383"/>
      <c r="E6" s="383"/>
      <c r="F6" s="383"/>
    </row>
    <row r="7" spans="2:8">
      <c r="B7" s="39" t="s">
        <v>214</v>
      </c>
      <c r="C7" s="51"/>
      <c r="D7" s="51"/>
      <c r="E7" s="51"/>
      <c r="F7" s="51"/>
    </row>
    <row r="8" spans="2:8" ht="15">
      <c r="B8" s="382" t="s">
        <v>25</v>
      </c>
      <c r="C8" s="367"/>
      <c r="D8" s="203" t="s">
        <v>0</v>
      </c>
      <c r="E8" s="203" t="s">
        <v>1</v>
      </c>
      <c r="F8" s="203" t="s">
        <v>13</v>
      </c>
    </row>
    <row r="9" spans="2:8" ht="15">
      <c r="B9" s="371" t="s">
        <v>26</v>
      </c>
      <c r="C9" s="366"/>
      <c r="D9" s="194" t="s">
        <v>20</v>
      </c>
      <c r="E9" s="194" t="s">
        <v>21</v>
      </c>
      <c r="F9" s="194" t="s">
        <v>5</v>
      </c>
    </row>
    <row r="10" spans="2:8" ht="15">
      <c r="B10" s="145" t="s">
        <v>670</v>
      </c>
      <c r="C10" s="145" t="s">
        <v>671</v>
      </c>
      <c r="D10" s="146">
        <v>72.50540375368945</v>
      </c>
      <c r="E10" s="146">
        <v>27.494596246310554</v>
      </c>
      <c r="F10" s="146">
        <f>SUM(D10:E10)</f>
        <v>100</v>
      </c>
    </row>
    <row r="11" spans="2:8" ht="15">
      <c r="B11" s="147" t="s">
        <v>514</v>
      </c>
      <c r="C11" s="147" t="s">
        <v>515</v>
      </c>
      <c r="D11" s="205">
        <v>72.691511219895872</v>
      </c>
      <c r="E11" s="205">
        <v>27.308488780104124</v>
      </c>
      <c r="F11" s="205">
        <f>SUM(D11:E11)</f>
        <v>100</v>
      </c>
    </row>
    <row r="12" spans="2:8" ht="16.8">
      <c r="B12" s="197" t="s">
        <v>186</v>
      </c>
      <c r="C12" s="197"/>
      <c r="D12" s="197"/>
      <c r="E12" s="197"/>
      <c r="F12" s="98" t="s">
        <v>187</v>
      </c>
    </row>
    <row r="13" spans="2:8" ht="16.8">
      <c r="B13" s="98"/>
      <c r="C13" s="98"/>
      <c r="D13" s="98"/>
      <c r="E13" s="98"/>
      <c r="F13" s="98"/>
    </row>
    <row r="16" spans="2:8">
      <c r="E16" s="143"/>
      <c r="F16" s="143"/>
    </row>
  </sheetData>
  <mergeCells count="6">
    <mergeCell ref="B9:C9"/>
    <mergeCell ref="B5:F5"/>
    <mergeCell ref="B6:F6"/>
    <mergeCell ref="B8:C8"/>
    <mergeCell ref="E2:G2"/>
    <mergeCell ref="E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 tint="-0.249977111117893"/>
  </sheetPr>
  <dimension ref="A1:T63"/>
  <sheetViews>
    <sheetView showGridLines="0" rightToLeft="1" view="pageBreakPreview" zoomScale="70" zoomScaleNormal="60" zoomScaleSheetLayoutView="70" workbookViewId="0">
      <selection activeCell="N11" sqref="N11"/>
    </sheetView>
  </sheetViews>
  <sheetFormatPr defaultColWidth="9" defaultRowHeight="14.4"/>
  <cols>
    <col min="1" max="1" width="9" style="50"/>
    <col min="2" max="2" width="16.88671875" style="50" customWidth="1"/>
    <col min="3" max="4" width="10.33203125" style="50" customWidth="1"/>
    <col min="5" max="5" width="13" style="50" customWidth="1"/>
    <col min="6" max="6" width="10.6640625" style="50" customWidth="1"/>
    <col min="7" max="7" width="11.33203125" style="50" customWidth="1"/>
    <col min="8" max="8" width="11.109375" style="53" customWidth="1"/>
    <col min="9" max="9" width="11.6640625" style="50" customWidth="1"/>
    <col min="10" max="10" width="10.6640625" style="50" customWidth="1"/>
    <col min="11" max="11" width="15" style="50" customWidth="1"/>
    <col min="12" max="12" width="9" style="50"/>
    <col min="13" max="20" width="10.33203125" style="50" bestFit="1" customWidth="1"/>
    <col min="21" max="16384" width="9" style="50"/>
  </cols>
  <sheetData>
    <row r="1" spans="1:20">
      <c r="H1" s="57"/>
    </row>
    <row r="2" spans="1:20">
      <c r="I2" s="373" t="s">
        <v>668</v>
      </c>
      <c r="J2" s="373"/>
      <c r="K2" s="373"/>
    </row>
    <row r="3" spans="1:20">
      <c r="B3" s="8"/>
      <c r="I3" s="363" t="s">
        <v>669</v>
      </c>
      <c r="J3" s="363"/>
      <c r="K3" s="363"/>
    </row>
    <row r="4" spans="1:20">
      <c r="B4" s="8"/>
      <c r="H4" s="57"/>
      <c r="I4" s="107"/>
      <c r="J4" s="107"/>
      <c r="K4" s="107"/>
    </row>
    <row r="5" spans="1:20" ht="15">
      <c r="B5" s="389" t="s">
        <v>412</v>
      </c>
      <c r="C5" s="389"/>
      <c r="D5" s="389"/>
      <c r="E5" s="389"/>
      <c r="F5" s="389"/>
      <c r="G5" s="389"/>
      <c r="H5" s="389"/>
      <c r="I5" s="389"/>
      <c r="J5" s="389"/>
      <c r="K5" s="389"/>
    </row>
    <row r="6" spans="1:20" ht="15">
      <c r="B6" s="378" t="s">
        <v>413</v>
      </c>
      <c r="C6" s="378"/>
      <c r="D6" s="378"/>
      <c r="E6" s="378"/>
      <c r="F6" s="378"/>
      <c r="G6" s="378"/>
      <c r="H6" s="378"/>
      <c r="I6" s="378"/>
      <c r="J6" s="378"/>
      <c r="K6" s="378"/>
    </row>
    <row r="7" spans="1:20">
      <c r="B7" s="120" t="s">
        <v>215</v>
      </c>
      <c r="C7" s="29"/>
    </row>
    <row r="8" spans="1:20" ht="15" customHeight="1">
      <c r="A8" s="76"/>
      <c r="B8" s="376" t="s">
        <v>28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</row>
    <row r="9" spans="1:20" ht="15" customHeight="1">
      <c r="A9" s="76"/>
      <c r="B9" s="376" t="s">
        <v>29</v>
      </c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1:20" ht="15" customHeight="1">
      <c r="A10" s="76"/>
      <c r="B10" s="376" t="s">
        <v>208</v>
      </c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</row>
    <row r="11" spans="1:20" ht="15">
      <c r="A11" s="76"/>
      <c r="B11" s="366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1:20" ht="18.75" customHeight="1">
      <c r="A12" s="76"/>
      <c r="B12" s="185" t="s">
        <v>31</v>
      </c>
      <c r="C12" s="150">
        <v>1.0597464677296511</v>
      </c>
      <c r="D12" s="150">
        <v>0.71349547548509529</v>
      </c>
      <c r="E12" s="150">
        <v>0.96454615541316635</v>
      </c>
      <c r="F12" s="150">
        <v>0.28528636579129435</v>
      </c>
      <c r="G12" s="150">
        <v>0.69941223851791601</v>
      </c>
      <c r="H12" s="150">
        <v>0.32340792075331337</v>
      </c>
      <c r="I12" s="150">
        <v>0.59601345647862336</v>
      </c>
      <c r="J12" s="150">
        <v>0.70947877288035865</v>
      </c>
      <c r="K12" s="146">
        <v>0.61592635815261476</v>
      </c>
    </row>
    <row r="13" spans="1:20" ht="15">
      <c r="A13" s="76"/>
      <c r="B13" s="186" t="s">
        <v>32</v>
      </c>
      <c r="C13" s="151">
        <v>9.7389560050255142</v>
      </c>
      <c r="D13" s="151">
        <v>10.237570180100196</v>
      </c>
      <c r="E13" s="151">
        <v>9.8760479592891706</v>
      </c>
      <c r="F13" s="151">
        <v>3.1793999795704235</v>
      </c>
      <c r="G13" s="151">
        <v>4.7649618659499753</v>
      </c>
      <c r="H13" s="151">
        <v>3.3253558074430805</v>
      </c>
      <c r="I13" s="151">
        <v>5.8112098751206442</v>
      </c>
      <c r="J13" s="151">
        <v>8.6767187848294753</v>
      </c>
      <c r="K13" s="205">
        <v>6.3141000883991172</v>
      </c>
      <c r="M13" s="64"/>
      <c r="N13" s="64"/>
      <c r="O13" s="64"/>
      <c r="P13" s="64"/>
      <c r="Q13" s="64"/>
      <c r="R13" s="64"/>
      <c r="S13" s="64"/>
      <c r="T13" s="64"/>
    </row>
    <row r="14" spans="1:20" ht="15">
      <c r="A14" s="76"/>
      <c r="B14" s="185" t="s">
        <v>33</v>
      </c>
      <c r="C14" s="150">
        <v>18.466936445178391</v>
      </c>
      <c r="D14" s="150">
        <v>22.011385803068247</v>
      </c>
      <c r="E14" s="150">
        <v>19.441468485285153</v>
      </c>
      <c r="F14" s="150">
        <v>10.173093493341657</v>
      </c>
      <c r="G14" s="150">
        <v>14.675827345396932</v>
      </c>
      <c r="H14" s="150">
        <v>10.587583935318417</v>
      </c>
      <c r="I14" s="150">
        <v>13.500729977896109</v>
      </c>
      <c r="J14" s="150">
        <v>19.919199409216287</v>
      </c>
      <c r="K14" s="146">
        <v>14.627156578874972</v>
      </c>
      <c r="M14" s="64"/>
      <c r="N14" s="64"/>
      <c r="O14" s="64"/>
      <c r="P14" s="64"/>
      <c r="Q14" s="64"/>
      <c r="R14" s="64"/>
      <c r="S14" s="64"/>
      <c r="T14" s="64"/>
    </row>
    <row r="15" spans="1:20" ht="15">
      <c r="A15" s="76"/>
      <c r="B15" s="186" t="s">
        <v>34</v>
      </c>
      <c r="C15" s="151">
        <v>17.8329549314623</v>
      </c>
      <c r="D15" s="151">
        <v>20.93146349043705</v>
      </c>
      <c r="E15" s="151">
        <v>18.684877349409785</v>
      </c>
      <c r="F15" s="151">
        <v>13.742016496209075</v>
      </c>
      <c r="G15" s="151">
        <v>20.513433978515206</v>
      </c>
      <c r="H15" s="151">
        <v>14.365346214835261</v>
      </c>
      <c r="I15" s="151">
        <v>15.383373352405636</v>
      </c>
      <c r="J15" s="151">
        <v>20.812236622827967</v>
      </c>
      <c r="K15" s="205">
        <v>16.336126351592704</v>
      </c>
      <c r="M15" s="64"/>
      <c r="N15" s="64"/>
      <c r="O15" s="64"/>
      <c r="P15" s="64"/>
      <c r="Q15" s="64"/>
      <c r="R15" s="64"/>
      <c r="S15" s="64"/>
      <c r="T15" s="64"/>
    </row>
    <row r="16" spans="1:20" ht="15">
      <c r="A16" s="76"/>
      <c r="B16" s="185" t="s">
        <v>35</v>
      </c>
      <c r="C16" s="150">
        <v>15.517413022374079</v>
      </c>
      <c r="D16" s="150">
        <v>17.351522615149463</v>
      </c>
      <c r="E16" s="150">
        <v>16.021694049622521</v>
      </c>
      <c r="F16" s="150">
        <v>20.189488363092327</v>
      </c>
      <c r="G16" s="150">
        <v>24.995946014200911</v>
      </c>
      <c r="H16" s="150">
        <v>20.631937511011923</v>
      </c>
      <c r="I16" s="150">
        <v>18.314969101919406</v>
      </c>
      <c r="J16" s="150">
        <v>19.531800874347766</v>
      </c>
      <c r="K16" s="146">
        <v>18.528520275146327</v>
      </c>
      <c r="M16" s="64"/>
      <c r="N16" s="64"/>
      <c r="O16" s="64"/>
      <c r="P16" s="64"/>
      <c r="Q16" s="64"/>
      <c r="R16" s="64"/>
      <c r="S16" s="64"/>
      <c r="T16" s="64"/>
    </row>
    <row r="17" spans="1:20" ht="15">
      <c r="A17" s="76"/>
      <c r="B17" s="186" t="s">
        <v>36</v>
      </c>
      <c r="C17" s="151">
        <v>12.997194214986566</v>
      </c>
      <c r="D17" s="151">
        <v>13.37375749533547</v>
      </c>
      <c r="E17" s="151">
        <v>13.10072876853036</v>
      </c>
      <c r="F17" s="151">
        <v>19.066319849004408</v>
      </c>
      <c r="G17" s="151">
        <v>21.914119301491599</v>
      </c>
      <c r="H17" s="151">
        <v>19.328468510796579</v>
      </c>
      <c r="I17" s="151">
        <v>16.631279300686582</v>
      </c>
      <c r="J17" s="151">
        <v>15.809567784697551</v>
      </c>
      <c r="K17" s="205">
        <v>16.487070822349974</v>
      </c>
      <c r="M17" s="64"/>
      <c r="N17" s="64"/>
      <c r="O17" s="64"/>
      <c r="P17" s="64"/>
      <c r="Q17" s="64"/>
      <c r="R17" s="64"/>
      <c r="S17" s="64"/>
      <c r="T17" s="64"/>
    </row>
    <row r="18" spans="1:20" ht="15">
      <c r="A18" s="76"/>
      <c r="B18" s="185" t="s">
        <v>37</v>
      </c>
      <c r="C18" s="150">
        <v>10.188814790636066</v>
      </c>
      <c r="D18" s="150">
        <v>8.4040570541806812</v>
      </c>
      <c r="E18" s="150">
        <v>9.6981028570228673</v>
      </c>
      <c r="F18" s="150">
        <v>14.006307294787195</v>
      </c>
      <c r="G18" s="150">
        <v>8.0649063064068915</v>
      </c>
      <c r="H18" s="150">
        <v>13.45938313658699</v>
      </c>
      <c r="I18" s="150">
        <v>12.474661782556558</v>
      </c>
      <c r="J18" s="150">
        <v>8.3073273254147697</v>
      </c>
      <c r="K18" s="146">
        <v>11.743304184311395</v>
      </c>
      <c r="M18" s="64"/>
      <c r="N18" s="64"/>
      <c r="O18" s="64"/>
      <c r="P18" s="64"/>
      <c r="Q18" s="64"/>
      <c r="R18" s="64"/>
      <c r="S18" s="64"/>
      <c r="T18" s="64"/>
    </row>
    <row r="19" spans="1:20" ht="15">
      <c r="A19" s="76"/>
      <c r="B19" s="186" t="s">
        <v>38</v>
      </c>
      <c r="C19" s="151">
        <v>6.7387108432499163</v>
      </c>
      <c r="D19" s="151">
        <v>3.7838118786150772</v>
      </c>
      <c r="E19" s="151">
        <v>5.9262733034371564</v>
      </c>
      <c r="F19" s="151">
        <v>9.5200747539219801</v>
      </c>
      <c r="G19" s="151">
        <v>2.8098773702525168</v>
      </c>
      <c r="H19" s="151">
        <v>8.9023805328791532</v>
      </c>
      <c r="I19" s="151">
        <v>8.4041423592863005</v>
      </c>
      <c r="J19" s="151">
        <v>3.5060344553068177</v>
      </c>
      <c r="K19" s="205">
        <v>7.5445357043750407</v>
      </c>
      <c r="M19" s="64"/>
      <c r="N19" s="64"/>
      <c r="O19" s="64"/>
      <c r="P19" s="64"/>
      <c r="Q19" s="64"/>
      <c r="R19" s="64"/>
      <c r="S19" s="64"/>
      <c r="T19" s="64"/>
    </row>
    <row r="20" spans="1:20" ht="15">
      <c r="A20" s="76"/>
      <c r="B20" s="185" t="s">
        <v>39</v>
      </c>
      <c r="C20" s="150">
        <v>4.2377188330299482</v>
      </c>
      <c r="D20" s="150">
        <v>2.1981897697488102</v>
      </c>
      <c r="E20" s="150">
        <v>3.6769585517546397</v>
      </c>
      <c r="F20" s="150">
        <v>5.6108295081781643</v>
      </c>
      <c r="G20" s="150">
        <v>0.96312069180935367</v>
      </c>
      <c r="H20" s="150">
        <v>5.1829936767095397</v>
      </c>
      <c r="I20" s="150">
        <v>5.0599132192529535</v>
      </c>
      <c r="J20" s="150">
        <v>1.8459337369951005</v>
      </c>
      <c r="K20" s="146">
        <v>4.4958672231546473</v>
      </c>
      <c r="M20" s="64"/>
      <c r="N20" s="64"/>
      <c r="O20" s="64"/>
      <c r="P20" s="64"/>
      <c r="Q20" s="64"/>
      <c r="R20" s="64"/>
      <c r="S20" s="64"/>
      <c r="T20" s="64"/>
    </row>
    <row r="21" spans="1:20" ht="15">
      <c r="A21" s="76"/>
      <c r="B21" s="186" t="s">
        <v>40</v>
      </c>
      <c r="C21" s="151">
        <v>1.2698334166963816</v>
      </c>
      <c r="D21" s="151">
        <v>0.31572426711980761</v>
      </c>
      <c r="E21" s="151">
        <v>1.0075049582711955</v>
      </c>
      <c r="F21" s="151">
        <v>2.8873082469995071</v>
      </c>
      <c r="G21" s="151">
        <v>0.53499320791231697</v>
      </c>
      <c r="H21" s="151">
        <v>2.6707704430218673</v>
      </c>
      <c r="I21" s="151">
        <v>2.2383487369845221</v>
      </c>
      <c r="J21" s="151">
        <v>0.37826231342774347</v>
      </c>
      <c r="K21" s="205">
        <v>1.9119078541488408</v>
      </c>
      <c r="M21" s="64"/>
      <c r="N21" s="64"/>
      <c r="O21" s="64"/>
      <c r="P21" s="64"/>
      <c r="Q21" s="64"/>
      <c r="R21" s="64"/>
      <c r="S21" s="64"/>
      <c r="T21" s="64"/>
    </row>
    <row r="22" spans="1:20" ht="15">
      <c r="A22" s="76"/>
      <c r="B22" s="185" t="s">
        <v>41</v>
      </c>
      <c r="C22" s="150">
        <v>1.9517210296311895</v>
      </c>
      <c r="D22" s="150">
        <v>0.67902197076010373</v>
      </c>
      <c r="E22" s="150">
        <v>1.6017975619639901</v>
      </c>
      <c r="F22" s="150">
        <v>1.3398756491039692</v>
      </c>
      <c r="G22" s="150">
        <v>6.3401679546378931E-2</v>
      </c>
      <c r="H22" s="150">
        <v>1.2223723106438795</v>
      </c>
      <c r="I22" s="150">
        <v>1.5853588374126644</v>
      </c>
      <c r="J22" s="150">
        <v>0.50343992005616689</v>
      </c>
      <c r="K22" s="146">
        <v>1.3954845594943626</v>
      </c>
      <c r="M22" s="64"/>
      <c r="N22" s="64"/>
      <c r="O22" s="64"/>
      <c r="P22" s="64"/>
      <c r="Q22" s="64"/>
      <c r="R22" s="64"/>
      <c r="S22" s="64"/>
      <c r="T22" s="64"/>
    </row>
    <row r="23" spans="1:20" ht="15">
      <c r="A23" s="76"/>
      <c r="B23" s="228" t="s">
        <v>585</v>
      </c>
      <c r="C23" s="173">
        <f>SUM(C12:C22)</f>
        <v>100</v>
      </c>
      <c r="D23" s="173">
        <f t="shared" ref="D23:K23" si="0">SUM(D12:D22)</f>
        <v>100</v>
      </c>
      <c r="E23" s="173">
        <f t="shared" si="0"/>
        <v>100.00000000000001</v>
      </c>
      <c r="F23" s="173">
        <f t="shared" si="0"/>
        <v>100.00000000000001</v>
      </c>
      <c r="G23" s="173">
        <f t="shared" si="0"/>
        <v>100</v>
      </c>
      <c r="H23" s="173">
        <f t="shared" si="0"/>
        <v>100</v>
      </c>
      <c r="I23" s="173">
        <f t="shared" si="0"/>
        <v>99.999999999999986</v>
      </c>
      <c r="J23" s="173">
        <f t="shared" si="0"/>
        <v>100.00000000000001</v>
      </c>
      <c r="K23" s="173">
        <f t="shared" si="0"/>
        <v>99.999999999999986</v>
      </c>
      <c r="M23" s="64"/>
      <c r="N23" s="64"/>
      <c r="O23" s="64"/>
      <c r="P23" s="64"/>
      <c r="Q23" s="64"/>
      <c r="R23" s="64"/>
      <c r="S23" s="64"/>
      <c r="T23" s="64"/>
    </row>
    <row r="24" spans="1:20" ht="16.8">
      <c r="A24" s="76"/>
      <c r="B24" s="197" t="s">
        <v>186</v>
      </c>
      <c r="C24" s="197"/>
      <c r="D24" s="197"/>
      <c r="E24" s="197"/>
      <c r="F24" s="98"/>
      <c r="G24" s="229"/>
      <c r="H24" s="230"/>
      <c r="I24" s="229"/>
      <c r="J24" s="229"/>
      <c r="K24" s="217" t="s">
        <v>187</v>
      </c>
      <c r="M24" s="64"/>
      <c r="N24" s="64"/>
      <c r="O24" s="64"/>
      <c r="P24" s="64"/>
      <c r="Q24" s="64"/>
      <c r="R24" s="64"/>
      <c r="S24" s="64"/>
      <c r="T24" s="64"/>
    </row>
    <row r="25" spans="1:20">
      <c r="M25" s="61"/>
      <c r="N25" s="61"/>
      <c r="O25" s="61"/>
      <c r="P25" s="61"/>
      <c r="Q25" s="61"/>
      <c r="R25" s="61"/>
      <c r="S25" s="61"/>
      <c r="T25" s="61"/>
    </row>
    <row r="26" spans="1:20">
      <c r="B26"/>
      <c r="C26"/>
      <c r="D26"/>
      <c r="E26"/>
      <c r="F26"/>
      <c r="G26"/>
      <c r="H26"/>
      <c r="I26"/>
      <c r="J26"/>
      <c r="K26"/>
    </row>
    <row r="27" spans="1:20">
      <c r="H27" s="50"/>
    </row>
    <row r="28" spans="1:20">
      <c r="H28" s="50"/>
    </row>
    <row r="29" spans="1:20">
      <c r="H29" s="50"/>
    </row>
    <row r="30" spans="1:20">
      <c r="H30" s="50"/>
    </row>
    <row r="31" spans="1:20">
      <c r="H31" s="50"/>
    </row>
    <row r="32" spans="1:20">
      <c r="H32" s="50"/>
    </row>
    <row r="33" spans="8:8">
      <c r="H33" s="50"/>
    </row>
    <row r="34" spans="8:8">
      <c r="H34" s="50"/>
    </row>
    <row r="35" spans="8:8">
      <c r="H35" s="50"/>
    </row>
    <row r="36" spans="8:8">
      <c r="H36" s="50"/>
    </row>
    <row r="37" spans="8:8">
      <c r="H37" s="50"/>
    </row>
    <row r="38" spans="8:8">
      <c r="H38" s="50"/>
    </row>
    <row r="39" spans="8:8">
      <c r="H39" s="50"/>
    </row>
    <row r="40" spans="8:8">
      <c r="H40" s="50"/>
    </row>
    <row r="41" spans="8:8">
      <c r="H41" s="50"/>
    </row>
    <row r="42" spans="8:8">
      <c r="H42" s="50"/>
    </row>
    <row r="43" spans="8:8">
      <c r="H43" s="50"/>
    </row>
    <row r="44" spans="8:8">
      <c r="H44" s="50"/>
    </row>
    <row r="45" spans="8:8">
      <c r="H45" s="50"/>
    </row>
    <row r="46" spans="8:8">
      <c r="H46" s="50"/>
    </row>
    <row r="47" spans="8:8">
      <c r="H47" s="50"/>
    </row>
    <row r="48" spans="8:8">
      <c r="H48" s="50"/>
    </row>
    <row r="49" spans="8:8">
      <c r="H49" s="50"/>
    </row>
    <row r="50" spans="8:8">
      <c r="H50" s="50"/>
    </row>
    <row r="51" spans="8:8">
      <c r="H51" s="50"/>
    </row>
    <row r="52" spans="8:8">
      <c r="H52" s="50"/>
    </row>
    <row r="53" spans="8:8">
      <c r="H53" s="50"/>
    </row>
    <row r="54" spans="8:8">
      <c r="H54" s="50"/>
    </row>
    <row r="55" spans="8:8">
      <c r="H55" s="50"/>
    </row>
    <row r="56" spans="8:8">
      <c r="H56" s="50"/>
    </row>
    <row r="57" spans="8:8">
      <c r="H57" s="50"/>
    </row>
    <row r="58" spans="8:8">
      <c r="H58" s="50"/>
    </row>
    <row r="59" spans="8:8">
      <c r="H59" s="50"/>
    </row>
    <row r="60" spans="8:8">
      <c r="H60" s="50"/>
    </row>
    <row r="61" spans="8:8">
      <c r="H61" s="50"/>
    </row>
    <row r="62" spans="8:8">
      <c r="H62" s="50"/>
    </row>
    <row r="63" spans="8:8">
      <c r="H63" s="50"/>
    </row>
  </sheetData>
  <mergeCells count="12">
    <mergeCell ref="B10:B11"/>
    <mergeCell ref="I2:K2"/>
    <mergeCell ref="I3:K3"/>
    <mergeCell ref="C9:E9"/>
    <mergeCell ref="F9:H9"/>
    <mergeCell ref="I9:K9"/>
    <mergeCell ref="B5:K5"/>
    <mergeCell ref="B6:K6"/>
    <mergeCell ref="C8:E8"/>
    <mergeCell ref="F8:H8"/>
    <mergeCell ref="I8:K8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-0.249977111117893"/>
  </sheetPr>
  <dimension ref="B2:M26"/>
  <sheetViews>
    <sheetView showGridLines="0" rightToLeft="1" view="pageBreakPreview" zoomScale="70" zoomScaleNormal="55" zoomScaleSheetLayoutView="70" workbookViewId="0">
      <selection activeCell="D27" sqref="D27"/>
    </sheetView>
  </sheetViews>
  <sheetFormatPr defaultColWidth="9" defaultRowHeight="14.4"/>
  <cols>
    <col min="1" max="1" width="9" style="50"/>
    <col min="2" max="2" width="27.109375" style="50" customWidth="1"/>
    <col min="3" max="11" width="11.33203125" style="50" customWidth="1"/>
    <col min="12" max="12" width="37.6640625" style="50" customWidth="1"/>
    <col min="13" max="16384" width="9" style="50"/>
  </cols>
  <sheetData>
    <row r="2" spans="2:13">
      <c r="K2" s="373" t="s">
        <v>668</v>
      </c>
      <c r="L2" s="373"/>
      <c r="M2" s="373"/>
    </row>
    <row r="3" spans="2:13">
      <c r="B3" s="8"/>
      <c r="I3" s="1"/>
      <c r="K3" s="363" t="s">
        <v>669</v>
      </c>
      <c r="L3" s="363"/>
      <c r="M3" s="363"/>
    </row>
    <row r="4" spans="2:13">
      <c r="B4" s="8"/>
      <c r="I4" s="1"/>
      <c r="K4" s="107"/>
      <c r="L4" s="107"/>
    </row>
    <row r="5" spans="2:13" ht="15">
      <c r="B5" s="380" t="s">
        <v>410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3" ht="15">
      <c r="B6" s="383" t="s">
        <v>411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13">
      <c r="B7" s="40" t="s">
        <v>217</v>
      </c>
      <c r="C7" s="4"/>
      <c r="D7" s="4"/>
      <c r="E7" s="4"/>
      <c r="F7" s="4"/>
      <c r="G7" s="4"/>
      <c r="H7" s="4"/>
      <c r="I7" s="4"/>
      <c r="J7" s="4"/>
      <c r="K7" s="4"/>
    </row>
    <row r="8" spans="2:13" ht="15">
      <c r="B8" s="385" t="s">
        <v>64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195</v>
      </c>
    </row>
    <row r="9" spans="2:13" ht="15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3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3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3" ht="15">
      <c r="B12" s="125" t="s">
        <v>196</v>
      </c>
      <c r="C12" s="146">
        <v>0.15894286403255523</v>
      </c>
      <c r="D12" s="146">
        <v>0.28082647310589304</v>
      </c>
      <c r="E12" s="146">
        <v>0.19245427023770101</v>
      </c>
      <c r="F12" s="146">
        <v>0.58788935794261765</v>
      </c>
      <c r="G12" s="146">
        <v>0.88004721231986349</v>
      </c>
      <c r="H12" s="146">
        <v>0.61478338325404747</v>
      </c>
      <c r="I12" s="146">
        <v>0.41578843785698533</v>
      </c>
      <c r="J12" s="146">
        <v>0.45173118127931361</v>
      </c>
      <c r="K12" s="146">
        <v>0.4220963065375628</v>
      </c>
      <c r="L12" s="130" t="s">
        <v>139</v>
      </c>
    </row>
    <row r="13" spans="2:13" ht="15">
      <c r="B13" s="131" t="s">
        <v>197</v>
      </c>
      <c r="C13" s="205">
        <v>0.904323153387808</v>
      </c>
      <c r="D13" s="205">
        <v>1.7250541764385792</v>
      </c>
      <c r="E13" s="205">
        <v>1.1299798344438314</v>
      </c>
      <c r="F13" s="205">
        <v>2.4858724628447191</v>
      </c>
      <c r="G13" s="205">
        <v>2.4346510780943875</v>
      </c>
      <c r="H13" s="205">
        <v>2.4811573774984828</v>
      </c>
      <c r="I13" s="205">
        <v>1.8513269072039251</v>
      </c>
      <c r="J13" s="205">
        <v>1.9274394469439529</v>
      </c>
      <c r="K13" s="205">
        <v>1.86468448261168</v>
      </c>
      <c r="L13" s="132" t="s">
        <v>198</v>
      </c>
    </row>
    <row r="14" spans="2:13" ht="20.399999999999999" customHeight="1">
      <c r="B14" s="125" t="s">
        <v>318</v>
      </c>
      <c r="C14" s="146">
        <v>0.51632799548371378</v>
      </c>
      <c r="D14" s="146">
        <v>0.57008569582913016</v>
      </c>
      <c r="E14" s="146">
        <v>0.53110845814498764</v>
      </c>
      <c r="F14" s="146">
        <v>2.3202123166627455</v>
      </c>
      <c r="G14" s="146">
        <v>2.5869746100863167</v>
      </c>
      <c r="H14" s="146">
        <v>2.344768602807306</v>
      </c>
      <c r="I14" s="146">
        <v>1.5964620219044205</v>
      </c>
      <c r="J14" s="146">
        <v>1.1453258181277797</v>
      </c>
      <c r="K14" s="146">
        <v>1.5172886572828013</v>
      </c>
      <c r="L14" s="130" t="s">
        <v>328</v>
      </c>
    </row>
    <row r="15" spans="2:13" ht="15">
      <c r="B15" s="131" t="s">
        <v>199</v>
      </c>
      <c r="C15" s="205">
        <v>5.9135272786218334</v>
      </c>
      <c r="D15" s="205">
        <v>3.8143076712564157</v>
      </c>
      <c r="E15" s="205">
        <v>5.3363553232533256</v>
      </c>
      <c r="F15" s="205">
        <v>21.148276948511267</v>
      </c>
      <c r="G15" s="205">
        <v>26.986785335470646</v>
      </c>
      <c r="H15" s="205">
        <v>21.685729527613006</v>
      </c>
      <c r="I15" s="205">
        <v>15.03582592562916</v>
      </c>
      <c r="J15" s="205">
        <v>10.423367194217112</v>
      </c>
      <c r="K15" s="205">
        <v>14.226350042542949</v>
      </c>
      <c r="L15" s="132" t="s">
        <v>140</v>
      </c>
    </row>
    <row r="16" spans="2:13" ht="15">
      <c r="B16" s="125" t="s">
        <v>200</v>
      </c>
      <c r="C16" s="146">
        <v>8.0526291337865299</v>
      </c>
      <c r="D16" s="146">
        <v>4.3606862030669751</v>
      </c>
      <c r="E16" s="146">
        <v>7.0375443313409836</v>
      </c>
      <c r="F16" s="146">
        <v>26.360487151063239</v>
      </c>
      <c r="G16" s="146">
        <v>28.039891220263019</v>
      </c>
      <c r="H16" s="146">
        <v>26.515081439282707</v>
      </c>
      <c r="I16" s="146">
        <v>19.015050705483915</v>
      </c>
      <c r="J16" s="146">
        <v>11.114270247155639</v>
      </c>
      <c r="K16" s="146">
        <v>17.628481933600799</v>
      </c>
      <c r="L16" s="130" t="s">
        <v>141</v>
      </c>
    </row>
    <row r="17" spans="2:13" ht="15">
      <c r="B17" s="131" t="s">
        <v>201</v>
      </c>
      <c r="C17" s="205">
        <v>40.421666187002323</v>
      </c>
      <c r="D17" s="205">
        <v>19.292009678038681</v>
      </c>
      <c r="E17" s="205">
        <v>34.612152441630492</v>
      </c>
      <c r="F17" s="205">
        <v>21.423469809910607</v>
      </c>
      <c r="G17" s="205">
        <v>16.661482881546522</v>
      </c>
      <c r="H17" s="205">
        <v>20.985114328223801</v>
      </c>
      <c r="I17" s="205">
        <v>29.045882215385475</v>
      </c>
      <c r="J17" s="205">
        <v>18.541752911080682</v>
      </c>
      <c r="K17" s="205">
        <v>27.202431717552876</v>
      </c>
      <c r="L17" s="132" t="s">
        <v>202</v>
      </c>
    </row>
    <row r="18" spans="2:13" ht="15">
      <c r="B18" s="125" t="s">
        <v>203</v>
      </c>
      <c r="C18" s="146">
        <v>9.9673848358089838</v>
      </c>
      <c r="D18" s="146">
        <v>7.1804597810879418</v>
      </c>
      <c r="E18" s="146">
        <v>9.2011310443261642</v>
      </c>
      <c r="F18" s="146">
        <v>6.0111602624796276</v>
      </c>
      <c r="G18" s="146">
        <v>3.8152658484261233</v>
      </c>
      <c r="H18" s="146">
        <v>5.809021456118713</v>
      </c>
      <c r="I18" s="146">
        <v>7.5984675346032438</v>
      </c>
      <c r="J18" s="146">
        <v>6.2206674218265468</v>
      </c>
      <c r="K18" s="146">
        <v>7.3566667884175398</v>
      </c>
      <c r="L18" s="130" t="s">
        <v>204</v>
      </c>
    </row>
    <row r="19" spans="2:13" ht="24.6" customHeight="1">
      <c r="B19" s="131" t="s">
        <v>205</v>
      </c>
      <c r="C19" s="205">
        <v>31.254345386886001</v>
      </c>
      <c r="D19" s="205">
        <v>60.191375683768712</v>
      </c>
      <c r="E19" s="205">
        <v>39.210465032686457</v>
      </c>
      <c r="F19" s="205">
        <v>17.271171900330621</v>
      </c>
      <c r="G19" s="205">
        <v>15.030451414641668</v>
      </c>
      <c r="H19" s="205">
        <v>17.064906716783149</v>
      </c>
      <c r="I19" s="205">
        <v>22.881468421970393</v>
      </c>
      <c r="J19" s="205">
        <v>47.31095603544096</v>
      </c>
      <c r="K19" s="205">
        <v>27.168787227574935</v>
      </c>
      <c r="L19" s="132" t="s">
        <v>142</v>
      </c>
    </row>
    <row r="20" spans="2:13" ht="15">
      <c r="B20" s="125" t="s">
        <v>206</v>
      </c>
      <c r="C20" s="146">
        <v>2.1378147055635228</v>
      </c>
      <c r="D20" s="146">
        <v>2.1083465128193706</v>
      </c>
      <c r="E20" s="146">
        <v>2.1297125449474339</v>
      </c>
      <c r="F20" s="146">
        <v>1.4889199195646075</v>
      </c>
      <c r="G20" s="146">
        <v>1.2535455761046115</v>
      </c>
      <c r="H20" s="146">
        <v>1.467252990348662</v>
      </c>
      <c r="I20" s="146">
        <v>1.7492679846372594</v>
      </c>
      <c r="J20" s="146">
        <v>1.8645473665694665</v>
      </c>
      <c r="K20" s="146">
        <v>1.769499250633354</v>
      </c>
      <c r="L20" s="130" t="s">
        <v>143</v>
      </c>
    </row>
    <row r="21" spans="2:13" ht="15">
      <c r="B21" s="131" t="s">
        <v>71</v>
      </c>
      <c r="C21" s="205">
        <v>0.67303845942673179</v>
      </c>
      <c r="D21" s="205">
        <v>0.47684812458830678</v>
      </c>
      <c r="E21" s="205">
        <v>0.61909671898862206</v>
      </c>
      <c r="F21" s="205">
        <v>0.90253987068994557</v>
      </c>
      <c r="G21" s="205">
        <v>2.310904823046843</v>
      </c>
      <c r="H21" s="205">
        <v>1.032184178070124</v>
      </c>
      <c r="I21" s="205">
        <v>0.81045984532521642</v>
      </c>
      <c r="J21" s="205">
        <v>0.99994237735854774</v>
      </c>
      <c r="K21" s="205">
        <v>0.8437135932455011</v>
      </c>
      <c r="L21" s="132" t="s">
        <v>144</v>
      </c>
    </row>
    <row r="22" spans="2:13" ht="15">
      <c r="B22" s="203" t="s">
        <v>138</v>
      </c>
      <c r="C22" s="176">
        <f>SUM(C12:C21)</f>
        <v>100.00000000000001</v>
      </c>
      <c r="D22" s="176">
        <f t="shared" ref="D22:K22" si="0">SUM(D12:D21)</f>
        <v>99.999999999999986</v>
      </c>
      <c r="E22" s="176">
        <f t="shared" si="0"/>
        <v>100</v>
      </c>
      <c r="F22" s="176">
        <f t="shared" si="0"/>
        <v>99.999999999999986</v>
      </c>
      <c r="G22" s="176">
        <f t="shared" si="0"/>
        <v>99.999999999999986</v>
      </c>
      <c r="H22" s="176">
        <f t="shared" si="0"/>
        <v>100.00000000000001</v>
      </c>
      <c r="I22" s="176">
        <f t="shared" si="0"/>
        <v>99.999999999999986</v>
      </c>
      <c r="J22" s="176">
        <f t="shared" si="0"/>
        <v>100.00000000000001</v>
      </c>
      <c r="K22" s="176">
        <f t="shared" si="0"/>
        <v>100</v>
      </c>
      <c r="L22" s="193" t="s">
        <v>5</v>
      </c>
      <c r="M22" s="76"/>
    </row>
    <row r="23" spans="2:13" ht="16.8">
      <c r="B23" s="133" t="s">
        <v>186</v>
      </c>
      <c r="C23" s="133"/>
      <c r="D23" s="133"/>
      <c r="E23" s="133"/>
      <c r="F23" s="167"/>
      <c r="G23" s="227"/>
      <c r="H23" s="227"/>
      <c r="I23" s="227"/>
      <c r="J23" s="227"/>
      <c r="K23" s="227"/>
      <c r="L23" s="167" t="s">
        <v>187</v>
      </c>
    </row>
    <row r="24" spans="2:13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2:13">
      <c r="B25"/>
      <c r="C25"/>
      <c r="D25"/>
      <c r="E25"/>
      <c r="F25"/>
      <c r="G25"/>
      <c r="H25"/>
      <c r="I25"/>
      <c r="J25"/>
      <c r="K25"/>
      <c r="L25"/>
    </row>
    <row r="26" spans="2:13">
      <c r="B26"/>
      <c r="C26"/>
      <c r="D26"/>
      <c r="E26"/>
      <c r="F26"/>
      <c r="G26"/>
      <c r="H26"/>
      <c r="I26"/>
      <c r="J26"/>
      <c r="K26"/>
      <c r="L26"/>
    </row>
  </sheetData>
  <mergeCells count="12">
    <mergeCell ref="K2:M2"/>
    <mergeCell ref="K3:M3"/>
    <mergeCell ref="I9:K9"/>
    <mergeCell ref="B5:L5"/>
    <mergeCell ref="B6:L6"/>
    <mergeCell ref="C8:E8"/>
    <mergeCell ref="F8:H8"/>
    <mergeCell ref="I8:K8"/>
    <mergeCell ref="L8:L11"/>
    <mergeCell ref="C9:E9"/>
    <mergeCell ref="F9:H9"/>
    <mergeCell ref="B8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-0.249977111117893"/>
  </sheetPr>
  <dimension ref="B2:G14"/>
  <sheetViews>
    <sheetView showGridLines="0" rightToLeft="1" view="pageBreakPreview" zoomScale="90" zoomScaleNormal="85" zoomScaleSheetLayoutView="90" workbookViewId="0">
      <selection activeCell="A14" sqref="A14:XFD14"/>
    </sheetView>
  </sheetViews>
  <sheetFormatPr defaultColWidth="9" defaultRowHeight="14.4"/>
  <cols>
    <col min="1" max="1" width="9" style="50"/>
    <col min="2" max="6" width="19.6640625" style="50" customWidth="1"/>
    <col min="7" max="7" width="9.109375" style="50" customWidth="1"/>
    <col min="8" max="8" width="10.6640625" style="50" bestFit="1" customWidth="1"/>
    <col min="9" max="16384" width="9" style="50"/>
  </cols>
  <sheetData>
    <row r="2" spans="2:7" ht="19.5" customHeight="1">
      <c r="E2" s="373" t="s">
        <v>668</v>
      </c>
      <c r="F2" s="373"/>
      <c r="G2" s="373"/>
    </row>
    <row r="3" spans="2:7">
      <c r="B3" s="8"/>
      <c r="E3" s="363" t="s">
        <v>669</v>
      </c>
      <c r="F3" s="363"/>
      <c r="G3" s="363"/>
    </row>
    <row r="4" spans="2:7">
      <c r="B4" s="8"/>
      <c r="E4" s="107"/>
      <c r="F4" s="107"/>
      <c r="G4" s="73"/>
    </row>
    <row r="5" spans="2:7" ht="15">
      <c r="B5" s="380" t="s">
        <v>605</v>
      </c>
      <c r="C5" s="380"/>
      <c r="D5" s="380"/>
      <c r="E5" s="380"/>
      <c r="F5" s="380"/>
    </row>
    <row r="6" spans="2:7" ht="15">
      <c r="B6" s="383" t="s">
        <v>606</v>
      </c>
      <c r="C6" s="383"/>
      <c r="D6" s="383"/>
      <c r="E6" s="383"/>
      <c r="F6" s="383"/>
    </row>
    <row r="7" spans="2:7">
      <c r="B7" s="39" t="s">
        <v>220</v>
      </c>
      <c r="C7" s="51"/>
      <c r="D7" s="51"/>
      <c r="E7" s="51"/>
      <c r="F7" s="51"/>
    </row>
    <row r="8" spans="2:7" ht="15">
      <c r="B8" s="382" t="s">
        <v>184</v>
      </c>
      <c r="C8" s="367"/>
      <c r="D8" s="203" t="s">
        <v>0</v>
      </c>
      <c r="E8" s="203" t="s">
        <v>1</v>
      </c>
      <c r="F8" s="204" t="s">
        <v>13</v>
      </c>
    </row>
    <row r="9" spans="2:7" ht="15">
      <c r="B9" s="371" t="s">
        <v>185</v>
      </c>
      <c r="C9" s="366"/>
      <c r="D9" s="194" t="s">
        <v>20</v>
      </c>
      <c r="E9" s="194" t="s">
        <v>21</v>
      </c>
      <c r="F9" s="195" t="s">
        <v>5</v>
      </c>
    </row>
    <row r="10" spans="2:7" ht="15">
      <c r="B10" s="145" t="s">
        <v>11</v>
      </c>
      <c r="C10" s="145" t="s">
        <v>14</v>
      </c>
      <c r="D10" s="146">
        <v>65.762091234255251</v>
      </c>
      <c r="E10" s="146">
        <v>25.890998351247795</v>
      </c>
      <c r="F10" s="146">
        <v>46.200525768709873</v>
      </c>
    </row>
    <row r="11" spans="2:7" ht="15">
      <c r="B11" s="147" t="s">
        <v>12</v>
      </c>
      <c r="C11" s="147" t="s">
        <v>15</v>
      </c>
      <c r="D11" s="205">
        <v>94.397008854648149</v>
      </c>
      <c r="E11" s="205">
        <v>24.216332648914257</v>
      </c>
      <c r="F11" s="205">
        <v>74.517498431778733</v>
      </c>
    </row>
    <row r="12" spans="2:7" ht="15">
      <c r="B12" s="192" t="s">
        <v>13</v>
      </c>
      <c r="C12" s="173" t="s">
        <v>5</v>
      </c>
      <c r="D12" s="207">
        <v>80.358190872896458</v>
      </c>
      <c r="E12" s="207">
        <v>25.390211110563538</v>
      </c>
      <c r="F12" s="208">
        <v>58.23310991265862</v>
      </c>
    </row>
    <row r="13" spans="2:7" ht="16.8">
      <c r="B13" s="197" t="s">
        <v>186</v>
      </c>
      <c r="C13" s="197"/>
      <c r="D13" s="197"/>
      <c r="E13" s="197"/>
      <c r="F13" s="98" t="s">
        <v>187</v>
      </c>
    </row>
    <row r="14" spans="2:7">
      <c r="B14"/>
      <c r="C14"/>
      <c r="D14"/>
      <c r="E14"/>
      <c r="F14"/>
    </row>
  </sheetData>
  <mergeCells count="6">
    <mergeCell ref="B9:C9"/>
    <mergeCell ref="B5:F5"/>
    <mergeCell ref="B6:F6"/>
    <mergeCell ref="B8:C8"/>
    <mergeCell ref="E2:G2"/>
    <mergeCell ref="E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2:L20"/>
  <sheetViews>
    <sheetView showGridLines="0" rightToLeft="1" view="pageBreakPreview" zoomScale="80" zoomScaleNormal="70" zoomScaleSheetLayoutView="80" workbookViewId="0">
      <selection activeCell="D10" sqref="D10"/>
    </sheetView>
  </sheetViews>
  <sheetFormatPr defaultRowHeight="14.4"/>
  <cols>
    <col min="1" max="1" width="9" style="50"/>
    <col min="2" max="2" width="22.33203125" customWidth="1"/>
    <col min="3" max="3" width="17" customWidth="1"/>
    <col min="4" max="5" width="11.6640625" bestFit="1" customWidth="1"/>
    <col min="6" max="6" width="14.33203125" bestFit="1" customWidth="1"/>
    <col min="7" max="7" width="10.33203125" customWidth="1"/>
    <col min="8" max="8" width="11" bestFit="1" customWidth="1"/>
    <col min="9" max="9" width="10.33203125" bestFit="1" customWidth="1"/>
    <col min="10" max="11" width="11.6640625" bestFit="1" customWidth="1"/>
    <col min="12" max="12" width="16.88671875" customWidth="1"/>
  </cols>
  <sheetData>
    <row r="2" spans="2:12" ht="24.75" customHeight="1">
      <c r="I2" s="46"/>
      <c r="J2" s="374" t="s">
        <v>668</v>
      </c>
      <c r="K2" s="374"/>
      <c r="L2" s="374"/>
    </row>
    <row r="3" spans="2:12" s="1" customFormat="1" ht="13.8">
      <c r="I3" s="47"/>
      <c r="J3" s="373" t="s">
        <v>669</v>
      </c>
      <c r="K3" s="373"/>
      <c r="L3" s="373"/>
    </row>
    <row r="4" spans="2:12" s="1" customFormat="1" ht="13.8">
      <c r="I4" s="47"/>
      <c r="J4" s="86"/>
      <c r="K4" s="86"/>
      <c r="L4" s="86"/>
    </row>
    <row r="5" spans="2:12" ht="17.25" customHeight="1">
      <c r="B5" s="378" t="s">
        <v>760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</row>
    <row r="6" spans="2:12" ht="17.25" customHeight="1">
      <c r="B6" s="378" t="s">
        <v>761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</row>
    <row r="7" spans="2:12" ht="17.25" customHeight="1">
      <c r="B7" s="95" t="s">
        <v>316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2:12" ht="15">
      <c r="B8" s="375" t="s">
        <v>25</v>
      </c>
      <c r="C8" s="376"/>
      <c r="D8" s="368" t="s">
        <v>11</v>
      </c>
      <c r="E8" s="368"/>
      <c r="F8" s="368"/>
      <c r="G8" s="368" t="s">
        <v>12</v>
      </c>
      <c r="H8" s="368"/>
      <c r="I8" s="368"/>
      <c r="J8" s="368" t="s">
        <v>13</v>
      </c>
      <c r="K8" s="368"/>
      <c r="L8" s="369"/>
    </row>
    <row r="9" spans="2:12" ht="15">
      <c r="B9" s="375"/>
      <c r="C9" s="376"/>
      <c r="D9" s="370" t="s">
        <v>14</v>
      </c>
      <c r="E9" s="370"/>
      <c r="F9" s="370"/>
      <c r="G9" s="370" t="s">
        <v>15</v>
      </c>
      <c r="H9" s="370"/>
      <c r="I9" s="370"/>
      <c r="J9" s="370" t="s">
        <v>5</v>
      </c>
      <c r="K9" s="370"/>
      <c r="L9" s="371"/>
    </row>
    <row r="10" spans="2:12" ht="15">
      <c r="B10" s="375" t="s">
        <v>26</v>
      </c>
      <c r="C10" s="376"/>
      <c r="D10" s="203" t="s">
        <v>17</v>
      </c>
      <c r="E10" s="203" t="s">
        <v>18</v>
      </c>
      <c r="F10" s="203" t="s">
        <v>19</v>
      </c>
      <c r="G10" s="203" t="s">
        <v>17</v>
      </c>
      <c r="H10" s="203" t="s">
        <v>18</v>
      </c>
      <c r="I10" s="203" t="s">
        <v>19</v>
      </c>
      <c r="J10" s="203" t="s">
        <v>17</v>
      </c>
      <c r="K10" s="203" t="s">
        <v>18</v>
      </c>
      <c r="L10" s="204" t="s">
        <v>19</v>
      </c>
    </row>
    <row r="11" spans="2:12" ht="15">
      <c r="B11" s="377"/>
      <c r="C11" s="366"/>
      <c r="D11" s="194" t="s">
        <v>20</v>
      </c>
      <c r="E11" s="194" t="s">
        <v>21</v>
      </c>
      <c r="F11" s="194" t="s">
        <v>5</v>
      </c>
      <c r="G11" s="194" t="s">
        <v>20</v>
      </c>
      <c r="H11" s="194" t="s">
        <v>21</v>
      </c>
      <c r="I11" s="194" t="s">
        <v>5</v>
      </c>
      <c r="J11" s="194" t="s">
        <v>20</v>
      </c>
      <c r="K11" s="194" t="s">
        <v>21</v>
      </c>
      <c r="L11" s="195" t="s">
        <v>5</v>
      </c>
    </row>
    <row r="12" spans="2:12" ht="15">
      <c r="B12" s="145" t="s">
        <v>670</v>
      </c>
      <c r="C12" s="145" t="s">
        <v>671</v>
      </c>
      <c r="D12" s="168">
        <v>725679</v>
      </c>
      <c r="E12" s="168">
        <v>502220</v>
      </c>
      <c r="F12" s="168">
        <f>SUM(D12:E12)</f>
        <v>1227899</v>
      </c>
      <c r="G12" s="168">
        <v>25471</v>
      </c>
      <c r="H12" s="168">
        <v>22609</v>
      </c>
      <c r="I12" s="168">
        <f>SUM(G12:H12)</f>
        <v>48080</v>
      </c>
      <c r="J12" s="168">
        <f>D12+G12</f>
        <v>751150</v>
      </c>
      <c r="K12" s="168">
        <f>E12+H12</f>
        <v>524829</v>
      </c>
      <c r="L12" s="145">
        <f>SUM(J12:K12)</f>
        <v>1275979</v>
      </c>
    </row>
    <row r="13" spans="2:12" ht="15">
      <c r="B13" s="147" t="s">
        <v>514</v>
      </c>
      <c r="C13" s="147" t="s">
        <v>515</v>
      </c>
      <c r="D13" s="177">
        <v>720375</v>
      </c>
      <c r="E13" s="177">
        <v>496127</v>
      </c>
      <c r="F13" s="177">
        <f>SUM(D13:E13)</f>
        <v>1216502</v>
      </c>
      <c r="G13" s="177">
        <v>24647</v>
      </c>
      <c r="H13" s="177">
        <v>22221</v>
      </c>
      <c r="I13" s="177">
        <f>SUM(G13:H13)</f>
        <v>46868</v>
      </c>
      <c r="J13" s="177">
        <f>D13+G13</f>
        <v>745022</v>
      </c>
      <c r="K13" s="177">
        <f>E13+H13</f>
        <v>518348</v>
      </c>
      <c r="L13" s="147">
        <f>SUM(J13:K13)</f>
        <v>1263370</v>
      </c>
    </row>
    <row r="14" spans="2:12" ht="16.8">
      <c r="B14" s="160" t="s">
        <v>762</v>
      </c>
      <c r="C14" s="98"/>
      <c r="D14" s="98"/>
      <c r="E14" s="98"/>
      <c r="F14" s="166"/>
      <c r="G14" s="98"/>
      <c r="H14" s="98"/>
      <c r="I14" s="166"/>
      <c r="J14" s="98"/>
      <c r="K14" s="166"/>
      <c r="L14" s="160" t="s">
        <v>683</v>
      </c>
    </row>
    <row r="15" spans="2:12" ht="16.8">
      <c r="B15" s="255" t="s">
        <v>339</v>
      </c>
      <c r="C15" s="98"/>
      <c r="D15" s="166"/>
      <c r="E15" s="166"/>
      <c r="F15" s="98"/>
      <c r="G15" s="98"/>
      <c r="H15" s="98"/>
      <c r="I15" s="98"/>
      <c r="J15" s="98"/>
      <c r="K15" s="98"/>
      <c r="L15" s="201" t="s">
        <v>340</v>
      </c>
    </row>
    <row r="16" spans="2:12" ht="15" customHeight="1"/>
    <row r="17" ht="15.75" customHeight="1"/>
    <row r="20" ht="23.25" customHeight="1"/>
  </sheetData>
  <sheetProtection algorithmName="SHA-512" hashValue="0ZlotOiRUJe1XEey5cYbgkvtUcZrX2zpMMZ+DVwcvifJ/f40J778BxUCQOccXra7nhK0G49i18HVuzWrtR6fPw==" saltValue="nm206NkKXYHPTUZSRkyP/A==" spinCount="100000" sheet="1" objects="1" scenarios="1"/>
  <mergeCells count="12">
    <mergeCell ref="J3:L3"/>
    <mergeCell ref="J2:L2"/>
    <mergeCell ref="B10:C11"/>
    <mergeCell ref="B5:L5"/>
    <mergeCell ref="B6:L6"/>
    <mergeCell ref="D8:F8"/>
    <mergeCell ref="G8:I8"/>
    <mergeCell ref="J8:L8"/>
    <mergeCell ref="D9:F9"/>
    <mergeCell ref="G9:I9"/>
    <mergeCell ref="J9:L9"/>
    <mergeCell ref="B8:C9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DD0C-9321-4812-86AA-F3A672002168}">
  <sheetPr>
    <tabColor theme="4" tint="-0.249977111117893"/>
  </sheetPr>
  <dimension ref="A1:I27"/>
  <sheetViews>
    <sheetView showGridLines="0" rightToLeft="1" view="pageBreakPreview" zoomScale="70" zoomScaleNormal="100" zoomScaleSheetLayoutView="70" workbookViewId="0">
      <selection activeCell="I1" sqref="I1:I1048576"/>
    </sheetView>
  </sheetViews>
  <sheetFormatPr defaultRowHeight="14.4"/>
  <cols>
    <col min="2" max="2" width="17.88671875" customWidth="1"/>
    <col min="3" max="3" width="14.109375" customWidth="1"/>
    <col min="4" max="4" width="11.44140625" customWidth="1"/>
    <col min="5" max="5" width="10.88671875" customWidth="1"/>
    <col min="6" max="6" width="11.109375" customWidth="1"/>
    <col min="7" max="7" width="10.33203125" customWidth="1"/>
    <col min="8" max="8" width="16.6640625" customWidth="1"/>
  </cols>
  <sheetData>
    <row r="1" spans="1:9">
      <c r="A1" s="143"/>
      <c r="B1" s="143"/>
      <c r="C1" s="143"/>
      <c r="D1" s="143"/>
      <c r="E1" s="143"/>
      <c r="F1" s="143"/>
      <c r="G1" s="143"/>
      <c r="H1" s="143"/>
      <c r="I1" s="143"/>
    </row>
    <row r="2" spans="1:9">
      <c r="A2" s="143"/>
      <c r="B2" s="143"/>
      <c r="C2" s="143"/>
      <c r="D2" s="143"/>
      <c r="E2" s="143"/>
      <c r="F2" s="373" t="s">
        <v>668</v>
      </c>
      <c r="G2" s="373"/>
      <c r="H2" s="373"/>
      <c r="I2" s="143"/>
    </row>
    <row r="3" spans="1:9">
      <c r="A3" s="143"/>
      <c r="B3" s="143"/>
      <c r="C3" s="8"/>
      <c r="D3" s="143"/>
      <c r="E3" s="143"/>
      <c r="F3" s="363" t="s">
        <v>669</v>
      </c>
      <c r="G3" s="363"/>
      <c r="H3" s="363"/>
      <c r="I3" s="143"/>
    </row>
    <row r="4" spans="1:9">
      <c r="A4" s="143"/>
      <c r="B4" s="143"/>
      <c r="C4" s="8"/>
      <c r="D4" s="143"/>
      <c r="E4" s="143"/>
      <c r="F4" s="142"/>
      <c r="G4" s="142"/>
      <c r="H4" s="73"/>
      <c r="I4" s="143"/>
    </row>
    <row r="5" spans="1:9" ht="15">
      <c r="A5" s="143"/>
      <c r="B5" s="380" t="s">
        <v>651</v>
      </c>
      <c r="C5" s="380"/>
      <c r="D5" s="380"/>
      <c r="E5" s="380"/>
      <c r="F5" s="380"/>
      <c r="G5" s="380"/>
      <c r="H5" s="380"/>
      <c r="I5" s="143"/>
    </row>
    <row r="6" spans="1:9" ht="15">
      <c r="A6" s="143"/>
      <c r="B6" s="383" t="s">
        <v>650</v>
      </c>
      <c r="C6" s="383"/>
      <c r="D6" s="383"/>
      <c r="E6" s="383"/>
      <c r="F6" s="383"/>
      <c r="G6" s="383"/>
      <c r="H6" s="383"/>
      <c r="I6" s="143"/>
    </row>
    <row r="7" spans="1:9">
      <c r="A7" s="143"/>
      <c r="B7" s="38" t="s">
        <v>652</v>
      </c>
      <c r="C7" s="143"/>
      <c r="D7" s="4"/>
      <c r="E7" s="4"/>
      <c r="F7" s="4"/>
      <c r="G7" s="4"/>
      <c r="H7" s="143"/>
      <c r="I7" s="143"/>
    </row>
    <row r="8" spans="1:9" ht="34.200000000000003" customHeight="1">
      <c r="A8" s="143"/>
      <c r="B8" s="382" t="s">
        <v>639</v>
      </c>
      <c r="C8" s="367"/>
      <c r="D8" s="382" t="s">
        <v>641</v>
      </c>
      <c r="E8" s="399" t="s">
        <v>642</v>
      </c>
      <c r="F8" s="400"/>
      <c r="G8" s="372"/>
      <c r="H8" s="382" t="s">
        <v>646</v>
      </c>
      <c r="I8" s="143"/>
    </row>
    <row r="9" spans="1:9" ht="38.4" customHeight="1">
      <c r="A9" s="143"/>
      <c r="B9" s="371"/>
      <c r="C9" s="366"/>
      <c r="D9" s="371"/>
      <c r="E9" s="203" t="s">
        <v>643</v>
      </c>
      <c r="F9" s="203" t="s">
        <v>644</v>
      </c>
      <c r="G9" s="203" t="s">
        <v>645</v>
      </c>
      <c r="H9" s="371"/>
      <c r="I9" s="143"/>
    </row>
    <row r="10" spans="1:9" ht="19.95" customHeight="1">
      <c r="A10" s="143"/>
      <c r="B10" s="145" t="s">
        <v>614</v>
      </c>
      <c r="C10" s="145" t="s">
        <v>626</v>
      </c>
      <c r="D10" s="150">
        <v>54.947114205747262</v>
      </c>
      <c r="E10" s="150">
        <v>40.245569919533089</v>
      </c>
      <c r="F10" s="150">
        <v>63.162619099497419</v>
      </c>
      <c r="G10" s="150">
        <v>17.672248602634603</v>
      </c>
      <c r="H10" s="146">
        <v>79.356194769122339</v>
      </c>
      <c r="I10" s="143"/>
    </row>
    <row r="11" spans="1:9" ht="19.95" customHeight="1">
      <c r="A11" s="143"/>
      <c r="B11" s="147" t="s">
        <v>615</v>
      </c>
      <c r="C11" s="147" t="s">
        <v>627</v>
      </c>
      <c r="D11" s="151">
        <v>55.273014634696736</v>
      </c>
      <c r="E11" s="151">
        <v>42.006211232622093</v>
      </c>
      <c r="F11" s="151">
        <v>64.562844629022138</v>
      </c>
      <c r="G11" s="151">
        <v>18.953713273894397</v>
      </c>
      <c r="H11" s="205">
        <v>73.063860865040027</v>
      </c>
      <c r="I11" s="143"/>
    </row>
    <row r="12" spans="1:9" ht="19.95" customHeight="1">
      <c r="A12" s="143"/>
      <c r="B12" s="145" t="s">
        <v>616</v>
      </c>
      <c r="C12" s="145" t="s">
        <v>628</v>
      </c>
      <c r="D12" s="150">
        <v>56.467201082431842</v>
      </c>
      <c r="E12" s="150">
        <v>42.172442102263247</v>
      </c>
      <c r="F12" s="150">
        <v>64.624399662711269</v>
      </c>
      <c r="G12" s="150">
        <v>19.273583352463902</v>
      </c>
      <c r="H12" s="146">
        <v>76.209298991013426</v>
      </c>
      <c r="I12" s="143"/>
    </row>
    <row r="13" spans="1:9" ht="19.95" customHeight="1">
      <c r="A13" s="143"/>
      <c r="B13" s="147" t="s">
        <v>640</v>
      </c>
      <c r="C13" s="147" t="s">
        <v>629</v>
      </c>
      <c r="D13" s="151">
        <v>55.064871642589829</v>
      </c>
      <c r="E13" s="151">
        <v>40.259118360406411</v>
      </c>
      <c r="F13" s="151">
        <v>61.926520580214607</v>
      </c>
      <c r="G13" s="151">
        <v>17.437391561209022</v>
      </c>
      <c r="H13" s="205">
        <v>75.605848060218861</v>
      </c>
      <c r="I13" s="143"/>
    </row>
    <row r="14" spans="1:9" ht="19.95" customHeight="1">
      <c r="A14" s="143"/>
      <c r="B14" s="145" t="s">
        <v>617</v>
      </c>
      <c r="C14" s="145" t="s">
        <v>630</v>
      </c>
      <c r="D14" s="150">
        <v>54.183991464058487</v>
      </c>
      <c r="E14" s="150">
        <v>40.270040250954594</v>
      </c>
      <c r="F14" s="150">
        <v>62.10914221332019</v>
      </c>
      <c r="G14" s="150">
        <v>17.449504975480696</v>
      </c>
      <c r="H14" s="146">
        <v>73.421229831012965</v>
      </c>
      <c r="I14" s="143"/>
    </row>
    <row r="15" spans="1:9" ht="19.95" customHeight="1">
      <c r="A15" s="143"/>
      <c r="B15" s="147" t="s">
        <v>618</v>
      </c>
      <c r="C15" s="147" t="s">
        <v>631</v>
      </c>
      <c r="D15" s="151">
        <v>54.791056143682184</v>
      </c>
      <c r="E15" s="151">
        <v>40.659048393462513</v>
      </c>
      <c r="F15" s="151">
        <v>62.643864591544506</v>
      </c>
      <c r="G15" s="151">
        <v>17.776692785012251</v>
      </c>
      <c r="H15" s="205">
        <v>74.193084298628051</v>
      </c>
      <c r="I15" s="143"/>
    </row>
    <row r="16" spans="1:9" ht="19.95" customHeight="1">
      <c r="A16" s="143"/>
      <c r="B16" s="145" t="s">
        <v>619</v>
      </c>
      <c r="C16" s="145" t="s">
        <v>632</v>
      </c>
      <c r="D16" s="150">
        <v>55.568598156581672</v>
      </c>
      <c r="E16" s="150">
        <v>41.860414861979145</v>
      </c>
      <c r="F16" s="150">
        <v>63.435067817307477</v>
      </c>
      <c r="G16" s="150">
        <v>19.446168893779998</v>
      </c>
      <c r="H16" s="146">
        <v>74.202099952955109</v>
      </c>
      <c r="I16" s="143"/>
    </row>
    <row r="17" spans="1:9" ht="19.95" customHeight="1">
      <c r="A17" s="143"/>
      <c r="B17" s="147" t="s">
        <v>620</v>
      </c>
      <c r="C17" s="147" t="s">
        <v>633</v>
      </c>
      <c r="D17" s="151">
        <v>55.493520373697535</v>
      </c>
      <c r="E17" s="151">
        <v>41.89229045620808</v>
      </c>
      <c r="F17" s="151">
        <v>63.484280774230115</v>
      </c>
      <c r="G17" s="151">
        <v>19.47877689660908</v>
      </c>
      <c r="H17" s="205">
        <v>73.908294153240206</v>
      </c>
      <c r="I17" s="143"/>
    </row>
    <row r="18" spans="1:9" ht="19.95" customHeight="1">
      <c r="A18" s="143"/>
      <c r="B18" s="145" t="s">
        <v>621</v>
      </c>
      <c r="C18" s="145" t="s">
        <v>634</v>
      </c>
      <c r="D18" s="150">
        <v>56.210532214872956</v>
      </c>
      <c r="E18" s="150">
        <v>41.994394755117916</v>
      </c>
      <c r="F18" s="150">
        <v>63.507355236890504</v>
      </c>
      <c r="G18" s="150">
        <v>19.621859673621813</v>
      </c>
      <c r="H18" s="146">
        <v>75.465230097860797</v>
      </c>
      <c r="I18" s="143"/>
    </row>
    <row r="19" spans="1:9" ht="19.95" customHeight="1">
      <c r="A19" s="143"/>
      <c r="B19" s="147" t="s">
        <v>622</v>
      </c>
      <c r="C19" s="147" t="s">
        <v>635</v>
      </c>
      <c r="D19" s="151">
        <v>56.368868680507831</v>
      </c>
      <c r="E19" s="151">
        <v>42.019906187044519</v>
      </c>
      <c r="F19" s="151">
        <v>63.489758963443776</v>
      </c>
      <c r="G19" s="151">
        <v>19.674506032904805</v>
      </c>
      <c r="H19" s="205">
        <v>75.713977006836629</v>
      </c>
      <c r="I19" s="143"/>
    </row>
    <row r="20" spans="1:9" ht="19.95" customHeight="1">
      <c r="A20" s="143"/>
      <c r="B20" s="145" t="s">
        <v>623</v>
      </c>
      <c r="C20" s="145" t="s">
        <v>636</v>
      </c>
      <c r="D20" s="150">
        <v>55.858784094929213</v>
      </c>
      <c r="E20" s="150">
        <v>41.977523829887367</v>
      </c>
      <c r="F20" s="150">
        <v>63.011382402715753</v>
      </c>
      <c r="G20" s="150">
        <v>20.20089462530818</v>
      </c>
      <c r="H20" s="146">
        <v>74.549114590105944</v>
      </c>
      <c r="I20" s="143"/>
    </row>
    <row r="21" spans="1:9" ht="19.95" customHeight="1">
      <c r="A21" s="143"/>
      <c r="B21" s="147" t="s">
        <v>624</v>
      </c>
      <c r="C21" s="147" t="s">
        <v>637</v>
      </c>
      <c r="D21" s="151">
        <v>56.399756976783635</v>
      </c>
      <c r="E21" s="151">
        <v>42.305985025335481</v>
      </c>
      <c r="F21" s="151">
        <v>63.330444895877179</v>
      </c>
      <c r="G21" s="151">
        <v>20.488995431166977</v>
      </c>
      <c r="H21" s="205">
        <v>75.264327271609517</v>
      </c>
      <c r="I21" s="143"/>
    </row>
    <row r="22" spans="1:9" ht="19.95" customHeight="1">
      <c r="A22" s="143"/>
      <c r="B22" s="145" t="s">
        <v>625</v>
      </c>
      <c r="C22" s="145" t="s">
        <v>638</v>
      </c>
      <c r="D22" s="150">
        <v>57.916243155690296</v>
      </c>
      <c r="E22" s="150">
        <v>44.984242886232586</v>
      </c>
      <c r="F22" s="150">
        <v>65.990949648118246</v>
      </c>
      <c r="G22" s="150">
        <v>23.175440874489922</v>
      </c>
      <c r="H22" s="146">
        <v>75.192447956718439</v>
      </c>
      <c r="I22" s="143"/>
    </row>
    <row r="23" spans="1:9" ht="19.95" customHeight="1">
      <c r="A23" s="143"/>
      <c r="B23" s="147" t="s">
        <v>459</v>
      </c>
      <c r="C23" s="147" t="s">
        <v>460</v>
      </c>
      <c r="D23" s="151">
        <v>58.393100002425477</v>
      </c>
      <c r="E23" s="151">
        <v>45.505543069018991</v>
      </c>
      <c r="F23" s="151">
        <v>66.981835166576843</v>
      </c>
      <c r="G23" s="151">
        <v>23.191198097107463</v>
      </c>
      <c r="H23" s="205">
        <v>75.569529585518652</v>
      </c>
      <c r="I23" s="143"/>
    </row>
    <row r="24" spans="1:9" ht="19.95" customHeight="1">
      <c r="A24" s="143"/>
      <c r="B24" s="145" t="s">
        <v>514</v>
      </c>
      <c r="C24" s="145" t="s">
        <v>515</v>
      </c>
      <c r="D24" s="150">
        <v>58.825232224035801</v>
      </c>
      <c r="E24" s="150">
        <v>46.651782213888801</v>
      </c>
      <c r="F24" s="150">
        <v>66.551143524571003</v>
      </c>
      <c r="G24" s="150">
        <v>25.976530899171301</v>
      </c>
      <c r="H24" s="146">
        <v>75.244157596719603</v>
      </c>
      <c r="I24" s="143"/>
    </row>
    <row r="25" spans="1:9" s="143" customFormat="1" ht="19.95" customHeight="1">
      <c r="B25" s="147" t="s">
        <v>670</v>
      </c>
      <c r="C25" s="147" t="s">
        <v>671</v>
      </c>
      <c r="D25" s="151">
        <v>58.23310991265862</v>
      </c>
      <c r="E25" s="151">
        <v>46.200525768709873</v>
      </c>
      <c r="F25" s="151">
        <v>65.762091234255251</v>
      </c>
      <c r="G25" s="151">
        <v>25.890998351247795</v>
      </c>
      <c r="H25" s="205">
        <v>74.517498431778733</v>
      </c>
    </row>
    <row r="26" spans="1:9" ht="16.8">
      <c r="A26" s="143"/>
      <c r="B26" s="197" t="s">
        <v>186</v>
      </c>
      <c r="C26" s="197"/>
      <c r="D26" s="98"/>
      <c r="E26" s="209"/>
      <c r="F26" s="209"/>
      <c r="G26" s="98"/>
      <c r="H26" s="209" t="s">
        <v>187</v>
      </c>
      <c r="I26" s="143"/>
    </row>
    <row r="27" spans="1:9">
      <c r="A27" s="143"/>
      <c r="B27" s="143"/>
      <c r="C27" s="143"/>
      <c r="D27" s="143"/>
      <c r="E27" s="143"/>
      <c r="F27" s="143"/>
      <c r="G27" s="143"/>
      <c r="H27" s="143"/>
      <c r="I27" s="143"/>
    </row>
  </sheetData>
  <mergeCells count="8">
    <mergeCell ref="F2:H2"/>
    <mergeCell ref="F3:H3"/>
    <mergeCell ref="B5:H5"/>
    <mergeCell ref="B6:H6"/>
    <mergeCell ref="B8:C9"/>
    <mergeCell ref="D8:D9"/>
    <mergeCell ref="E8:G8"/>
    <mergeCell ref="H8:H9"/>
  </mergeCells>
  <pageMargins left="0.7" right="0.7" top="0.75" bottom="0.75" header="0.3" footer="0.3"/>
  <pageSetup paperSize="9" scale="76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 tint="-0.249977111117893"/>
  </sheetPr>
  <dimension ref="B2:G13"/>
  <sheetViews>
    <sheetView showGridLines="0" rightToLeft="1" view="pageBreakPreview" zoomScale="110" zoomScaleNormal="100" zoomScaleSheetLayoutView="110" workbookViewId="0">
      <selection activeCell="B8" sqref="B8:C8"/>
    </sheetView>
  </sheetViews>
  <sheetFormatPr defaultColWidth="9" defaultRowHeight="14.4"/>
  <cols>
    <col min="1" max="1" width="9" style="50"/>
    <col min="2" max="2" width="22.6640625" style="50" customWidth="1"/>
    <col min="3" max="3" width="22.109375" style="50" customWidth="1"/>
    <col min="4" max="6" width="13.6640625" style="50" customWidth="1"/>
    <col min="7" max="16384" width="9" style="50"/>
  </cols>
  <sheetData>
    <row r="2" spans="2:7">
      <c r="E2" s="373" t="s">
        <v>668</v>
      </c>
      <c r="F2" s="373"/>
      <c r="G2" s="141"/>
    </row>
    <row r="3" spans="2:7">
      <c r="B3" s="8"/>
      <c r="E3" s="363" t="s">
        <v>669</v>
      </c>
      <c r="F3" s="363"/>
      <c r="G3" s="140"/>
    </row>
    <row r="4" spans="2:7">
      <c r="B4" s="8"/>
      <c r="E4" s="107"/>
      <c r="F4" s="107"/>
    </row>
    <row r="5" spans="2:7" ht="15">
      <c r="B5" s="380" t="s">
        <v>690</v>
      </c>
      <c r="C5" s="380"/>
      <c r="D5" s="380"/>
      <c r="E5" s="380"/>
      <c r="F5" s="380"/>
    </row>
    <row r="6" spans="2:7" ht="15">
      <c r="B6" s="383" t="s">
        <v>691</v>
      </c>
      <c r="C6" s="383"/>
      <c r="D6" s="383"/>
      <c r="E6" s="383"/>
      <c r="F6" s="383"/>
    </row>
    <row r="7" spans="2:7">
      <c r="B7" s="39" t="s">
        <v>513</v>
      </c>
    </row>
    <row r="8" spans="2:7" ht="15">
      <c r="B8" s="382" t="s">
        <v>25</v>
      </c>
      <c r="C8" s="367"/>
      <c r="D8" s="203" t="s">
        <v>0</v>
      </c>
      <c r="E8" s="203" t="s">
        <v>1</v>
      </c>
      <c r="F8" s="203" t="s">
        <v>13</v>
      </c>
    </row>
    <row r="9" spans="2:7" ht="15">
      <c r="B9" s="371" t="s">
        <v>26</v>
      </c>
      <c r="C9" s="366"/>
      <c r="D9" s="194" t="s">
        <v>20</v>
      </c>
      <c r="E9" s="194" t="s">
        <v>21</v>
      </c>
      <c r="F9" s="194" t="s">
        <v>5</v>
      </c>
    </row>
    <row r="10" spans="2:7" ht="15">
      <c r="B10" s="145" t="s">
        <v>670</v>
      </c>
      <c r="C10" s="145" t="s">
        <v>671</v>
      </c>
      <c r="D10" s="146">
        <v>65.762091234255251</v>
      </c>
      <c r="E10" s="146">
        <v>25.890998351247795</v>
      </c>
      <c r="F10" s="146">
        <v>46.200525768709873</v>
      </c>
    </row>
    <row r="11" spans="2:7" ht="15">
      <c r="B11" s="147" t="s">
        <v>514</v>
      </c>
      <c r="C11" s="147" t="s">
        <v>515</v>
      </c>
      <c r="D11" s="205">
        <v>66.551143524571046</v>
      </c>
      <c r="E11" s="205">
        <v>25.976530899171298</v>
      </c>
      <c r="F11" s="205">
        <v>46.651782213888822</v>
      </c>
    </row>
    <row r="12" spans="2:7" ht="16.8">
      <c r="B12" s="197" t="s">
        <v>186</v>
      </c>
      <c r="C12" s="197"/>
      <c r="D12" s="197"/>
      <c r="E12" s="197"/>
      <c r="F12" s="98" t="s">
        <v>187</v>
      </c>
    </row>
    <row r="13" spans="2:7">
      <c r="B13"/>
      <c r="C13"/>
      <c r="D13"/>
      <c r="E13"/>
      <c r="F13"/>
    </row>
  </sheetData>
  <mergeCells count="6">
    <mergeCell ref="E2:F2"/>
    <mergeCell ref="B9:C9"/>
    <mergeCell ref="B5:F5"/>
    <mergeCell ref="B6:F6"/>
    <mergeCell ref="B8:C8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 tint="-0.249977111117893"/>
  </sheetPr>
  <dimension ref="B2:F67"/>
  <sheetViews>
    <sheetView showGridLines="0" rightToLeft="1" view="pageBreakPreview" zoomScale="90" zoomScaleNormal="70" zoomScaleSheetLayoutView="90" workbookViewId="0">
      <selection activeCell="F1" sqref="F1:F1048576"/>
    </sheetView>
  </sheetViews>
  <sheetFormatPr defaultColWidth="9" defaultRowHeight="14.4"/>
  <cols>
    <col min="1" max="1" width="9" style="50"/>
    <col min="2" max="2" width="25.88671875" style="50" customWidth="1"/>
    <col min="3" max="5" width="20.6640625" style="50" customWidth="1"/>
    <col min="6" max="16384" width="9" style="50"/>
  </cols>
  <sheetData>
    <row r="2" spans="2:6">
      <c r="D2" s="373" t="s">
        <v>668</v>
      </c>
      <c r="E2" s="373"/>
    </row>
    <row r="3" spans="2:6">
      <c r="B3" s="8"/>
      <c r="D3" s="363" t="s">
        <v>669</v>
      </c>
      <c r="E3" s="363"/>
      <c r="F3" s="73"/>
    </row>
    <row r="4" spans="2:6">
      <c r="B4" s="8"/>
      <c r="D4" s="107"/>
      <c r="E4" s="107"/>
      <c r="F4" s="73"/>
    </row>
    <row r="5" spans="2:6" ht="15">
      <c r="B5" s="389" t="s">
        <v>607</v>
      </c>
      <c r="C5" s="389"/>
      <c r="D5" s="389"/>
      <c r="E5" s="389"/>
    </row>
    <row r="6" spans="2:6" ht="15">
      <c r="B6" s="401" t="s">
        <v>608</v>
      </c>
      <c r="C6" s="401"/>
      <c r="D6" s="401"/>
      <c r="E6" s="401"/>
      <c r="F6" s="76"/>
    </row>
    <row r="7" spans="2:6">
      <c r="B7" s="121" t="s">
        <v>317</v>
      </c>
      <c r="C7" s="76"/>
      <c r="D7" s="76"/>
      <c r="E7" s="76"/>
      <c r="F7" s="76"/>
    </row>
    <row r="8" spans="2:6" ht="15">
      <c r="B8" s="203" t="s">
        <v>28</v>
      </c>
      <c r="C8" s="203" t="s">
        <v>0</v>
      </c>
      <c r="D8" s="203" t="s">
        <v>1</v>
      </c>
      <c r="E8" s="203" t="s">
        <v>13</v>
      </c>
    </row>
    <row r="9" spans="2:6" ht="15">
      <c r="B9" s="194" t="s">
        <v>216</v>
      </c>
      <c r="C9" s="194" t="s">
        <v>20</v>
      </c>
      <c r="D9" s="194" t="s">
        <v>21</v>
      </c>
      <c r="E9" s="194" t="s">
        <v>5</v>
      </c>
    </row>
    <row r="10" spans="2:6" ht="22.95" customHeight="1">
      <c r="B10" s="168" t="s">
        <v>31</v>
      </c>
      <c r="C10" s="150">
        <v>5.5642086211284276</v>
      </c>
      <c r="D10" s="150">
        <v>1.4655961303817326</v>
      </c>
      <c r="E10" s="150">
        <v>3.546856458645121</v>
      </c>
    </row>
    <row r="11" spans="2:6" ht="22.95" customHeight="1">
      <c r="B11" s="177" t="s">
        <v>32</v>
      </c>
      <c r="C11" s="151">
        <v>45.096746375212213</v>
      </c>
      <c r="D11" s="151">
        <v>19.27016364115547</v>
      </c>
      <c r="E11" s="151">
        <v>32.631941068402611</v>
      </c>
    </row>
    <row r="12" spans="2:6" ht="22.95" customHeight="1">
      <c r="B12" s="168" t="s">
        <v>33</v>
      </c>
      <c r="C12" s="150">
        <v>87.547636822679948</v>
      </c>
      <c r="D12" s="150">
        <v>41.30816247921036</v>
      </c>
      <c r="E12" s="150">
        <v>64.92455910024114</v>
      </c>
    </row>
    <row r="13" spans="2:6" ht="22.95" customHeight="1">
      <c r="B13" s="177" t="s">
        <v>34</v>
      </c>
      <c r="C13" s="151">
        <v>96.424644916716787</v>
      </c>
      <c r="D13" s="151">
        <v>43.569756055556233</v>
      </c>
      <c r="E13" s="151">
        <v>70.196297347312424</v>
      </c>
    </row>
    <row r="14" spans="2:6" ht="22.95" customHeight="1">
      <c r="B14" s="168" t="s">
        <v>35</v>
      </c>
      <c r="C14" s="150">
        <v>96.320510339747955</v>
      </c>
      <c r="D14" s="150">
        <v>41.462026768254738</v>
      </c>
      <c r="E14" s="150">
        <v>69.097681661073736</v>
      </c>
    </row>
    <row r="15" spans="2:6" ht="22.95" customHeight="1">
      <c r="B15" s="177" t="s">
        <v>36</v>
      </c>
      <c r="C15" s="151">
        <v>94.081286231303849</v>
      </c>
      <c r="D15" s="151">
        <v>38.301921756618</v>
      </c>
      <c r="E15" s="151">
        <v>66.783496449018855</v>
      </c>
    </row>
    <row r="16" spans="2:6" ht="22.95" customHeight="1">
      <c r="B16" s="168" t="s">
        <v>37</v>
      </c>
      <c r="C16" s="150">
        <v>88.365363483187224</v>
      </c>
      <c r="D16" s="150">
        <v>29.167525659338235</v>
      </c>
      <c r="E16" s="150">
        <v>59.562810208976288</v>
      </c>
    </row>
    <row r="17" spans="2:5" ht="22.95" customHeight="1">
      <c r="B17" s="177" t="s">
        <v>38</v>
      </c>
      <c r="C17" s="151">
        <v>73.247318785769565</v>
      </c>
      <c r="D17" s="151">
        <v>16.469257493738386</v>
      </c>
      <c r="E17" s="151">
        <v>45.631160618748154</v>
      </c>
    </row>
    <row r="18" spans="2:5" ht="22.95" customHeight="1">
      <c r="B18" s="168" t="s">
        <v>39</v>
      </c>
      <c r="C18" s="150">
        <v>58.583653995862896</v>
      </c>
      <c r="D18" s="150">
        <v>12.607145681625997</v>
      </c>
      <c r="E18" s="150">
        <v>36.627689089667797</v>
      </c>
    </row>
    <row r="19" spans="2:5" ht="22.95" customHeight="1">
      <c r="B19" s="177" t="s">
        <v>40</v>
      </c>
      <c r="C19" s="151">
        <v>24.400225688271941</v>
      </c>
      <c r="D19" s="151">
        <v>2.4613209185403244</v>
      </c>
      <c r="E19" s="151">
        <v>13.801120996512367</v>
      </c>
    </row>
    <row r="20" spans="2:5" ht="22.95" customHeight="1">
      <c r="B20" s="168" t="s">
        <v>41</v>
      </c>
      <c r="C20" s="150">
        <v>22.328522222912479</v>
      </c>
      <c r="D20" s="150">
        <v>2.7965566727026099</v>
      </c>
      <c r="E20" s="150">
        <v>12.308724922459078</v>
      </c>
    </row>
    <row r="21" spans="2:5" ht="22.95" customHeight="1">
      <c r="B21" s="192" t="s">
        <v>23</v>
      </c>
      <c r="C21" s="207">
        <v>65.762091234255251</v>
      </c>
      <c r="D21" s="207">
        <v>25.890998351247795</v>
      </c>
      <c r="E21" s="207">
        <v>46.200525768709873</v>
      </c>
    </row>
    <row r="22" spans="2:5" ht="16.8">
      <c r="B22" s="197" t="s">
        <v>186</v>
      </c>
      <c r="C22" s="197"/>
      <c r="D22" s="197"/>
      <c r="E22" s="98" t="s">
        <v>187</v>
      </c>
    </row>
    <row r="23" spans="2:5">
      <c r="B23"/>
      <c r="C23"/>
    </row>
    <row r="24" spans="2:5">
      <c r="B24"/>
      <c r="C24"/>
      <c r="D24"/>
      <c r="E24"/>
    </row>
    <row r="25" spans="2:5">
      <c r="B25"/>
      <c r="C25"/>
      <c r="D25"/>
      <c r="E25"/>
    </row>
    <row r="26" spans="2:5">
      <c r="B26"/>
      <c r="C26"/>
      <c r="D26"/>
      <c r="E26"/>
    </row>
    <row r="27" spans="2:5">
      <c r="B27"/>
      <c r="C27"/>
      <c r="D27"/>
      <c r="E27"/>
    </row>
    <row r="28" spans="2:5">
      <c r="B28"/>
      <c r="C28"/>
      <c r="D28"/>
      <c r="E28"/>
    </row>
    <row r="29" spans="2:5">
      <c r="B29"/>
      <c r="C29"/>
      <c r="D29"/>
      <c r="E29"/>
    </row>
    <row r="30" spans="2:5">
      <c r="B30"/>
      <c r="C30"/>
      <c r="D30"/>
      <c r="E30"/>
    </row>
    <row r="31" spans="2:5">
      <c r="B31"/>
      <c r="C31"/>
      <c r="D31"/>
      <c r="E31"/>
    </row>
    <row r="32" spans="2:5">
      <c r="B32"/>
      <c r="C32"/>
      <c r="D32"/>
      <c r="E32"/>
    </row>
    <row r="33" spans="2:5">
      <c r="B33"/>
      <c r="C33"/>
      <c r="D33"/>
      <c r="E33"/>
    </row>
    <row r="34" spans="2:5">
      <c r="B34"/>
      <c r="C34"/>
      <c r="D34"/>
      <c r="E34"/>
    </row>
    <row r="35" spans="2:5">
      <c r="B35"/>
      <c r="C35"/>
      <c r="D35"/>
      <c r="E35"/>
    </row>
    <row r="36" spans="2:5">
      <c r="B36"/>
      <c r="C36"/>
      <c r="D36"/>
      <c r="E36"/>
    </row>
    <row r="37" spans="2:5">
      <c r="B37"/>
      <c r="C37"/>
      <c r="D37"/>
      <c r="E37"/>
    </row>
    <row r="38" spans="2:5">
      <c r="B38"/>
      <c r="C38"/>
      <c r="D38"/>
      <c r="E38"/>
    </row>
    <row r="39" spans="2:5">
      <c r="B39"/>
      <c r="C39"/>
      <c r="D39"/>
      <c r="E39"/>
    </row>
    <row r="40" spans="2:5">
      <c r="B40"/>
      <c r="C40"/>
      <c r="D40"/>
      <c r="E40"/>
    </row>
    <row r="41" spans="2:5">
      <c r="B41"/>
      <c r="C41"/>
      <c r="D41"/>
      <c r="E41"/>
    </row>
    <row r="42" spans="2:5">
      <c r="B42"/>
      <c r="C42"/>
      <c r="D42"/>
      <c r="E42"/>
    </row>
    <row r="43" spans="2:5">
      <c r="B43"/>
      <c r="C43"/>
      <c r="D43"/>
      <c r="E43"/>
    </row>
    <row r="44" spans="2:5">
      <c r="B44"/>
      <c r="C44"/>
      <c r="D44"/>
      <c r="E44"/>
    </row>
    <row r="45" spans="2:5">
      <c r="B45"/>
      <c r="C45"/>
      <c r="D45"/>
      <c r="E45"/>
    </row>
    <row r="46" spans="2:5">
      <c r="B46"/>
      <c r="C46"/>
      <c r="D46"/>
      <c r="E46"/>
    </row>
    <row r="47" spans="2:5">
      <c r="B47"/>
      <c r="C47"/>
      <c r="D47"/>
      <c r="E47"/>
    </row>
    <row r="48" spans="2:5">
      <c r="B48"/>
      <c r="C48"/>
      <c r="D48"/>
      <c r="E48"/>
    </row>
    <row r="49" spans="2:5">
      <c r="B49"/>
      <c r="C49"/>
      <c r="D49" s="69"/>
      <c r="E49" s="69"/>
    </row>
    <row r="50" spans="2:5">
      <c r="B50"/>
      <c r="C50"/>
      <c r="D50" s="69"/>
      <c r="E50" s="69"/>
    </row>
    <row r="51" spans="2:5">
      <c r="B51"/>
      <c r="C51"/>
      <c r="D51" s="69"/>
      <c r="E51" s="69"/>
    </row>
    <row r="52" spans="2:5">
      <c r="B52"/>
      <c r="C52"/>
      <c r="D52" s="69"/>
      <c r="E52" s="69"/>
    </row>
    <row r="53" spans="2:5">
      <c r="B53"/>
      <c r="C53"/>
      <c r="D53" s="69"/>
      <c r="E53" s="69"/>
    </row>
    <row r="54" spans="2:5">
      <c r="B54"/>
      <c r="C54"/>
      <c r="D54" s="69"/>
      <c r="E54" s="69"/>
    </row>
    <row r="55" spans="2:5">
      <c r="B55"/>
      <c r="C55"/>
      <c r="D55" s="69"/>
      <c r="E55" s="69"/>
    </row>
    <row r="56" spans="2:5">
      <c r="B56"/>
      <c r="C56"/>
      <c r="D56" s="69"/>
      <c r="E56" s="69"/>
    </row>
    <row r="57" spans="2:5">
      <c r="B57"/>
      <c r="C57"/>
      <c r="D57" s="69"/>
      <c r="E57" s="69"/>
    </row>
    <row r="58" spans="2:5">
      <c r="B58"/>
      <c r="C58"/>
      <c r="D58" s="69"/>
      <c r="E58" s="69"/>
    </row>
    <row r="59" spans="2:5">
      <c r="B59"/>
      <c r="C59"/>
      <c r="D59" s="69"/>
      <c r="E59" s="69"/>
    </row>
    <row r="60" spans="2:5">
      <c r="B60"/>
      <c r="C60"/>
      <c r="D60" s="69"/>
      <c r="E60" s="69"/>
    </row>
    <row r="61" spans="2:5">
      <c r="B61"/>
      <c r="C61"/>
      <c r="D61" s="61"/>
      <c r="E61" s="61"/>
    </row>
    <row r="62" spans="2:5">
      <c r="B62"/>
      <c r="C62" s="61"/>
      <c r="D62" s="61"/>
      <c r="E62" s="61"/>
    </row>
    <row r="63" spans="2:5">
      <c r="B63"/>
      <c r="C63"/>
    </row>
    <row r="64" spans="2:5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</sheetData>
  <sortState xmlns:xlrd2="http://schemas.microsoft.com/office/spreadsheetml/2017/richdata2" ref="B40:C51">
    <sortCondition descending="1" ref="C51"/>
  </sortState>
  <mergeCells count="4">
    <mergeCell ref="D2:E2"/>
    <mergeCell ref="B5:E5"/>
    <mergeCell ref="B6:E6"/>
    <mergeCell ref="D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 tint="-0.249977111117893"/>
  </sheetPr>
  <dimension ref="B2:O37"/>
  <sheetViews>
    <sheetView showGridLines="0" rightToLeft="1" view="pageBreakPreview" zoomScale="70" zoomScaleNormal="70" zoomScaleSheetLayoutView="70" workbookViewId="0">
      <selection activeCell="B18" sqref="B18"/>
    </sheetView>
  </sheetViews>
  <sheetFormatPr defaultColWidth="9" defaultRowHeight="14.4"/>
  <cols>
    <col min="1" max="1" width="9" style="50"/>
    <col min="2" max="2" width="28.88671875" style="50" customWidth="1"/>
    <col min="3" max="5" width="15.109375" style="50" customWidth="1"/>
    <col min="6" max="6" width="36.109375" style="50" customWidth="1"/>
    <col min="7" max="16384" width="9" style="50"/>
  </cols>
  <sheetData>
    <row r="2" spans="2:15">
      <c r="F2" s="196" t="s">
        <v>668</v>
      </c>
      <c r="G2" s="156"/>
    </row>
    <row r="3" spans="2:15">
      <c r="B3" s="8"/>
      <c r="F3" s="189" t="s">
        <v>669</v>
      </c>
      <c r="G3" s="155"/>
    </row>
    <row r="4" spans="2:15">
      <c r="B4" s="8"/>
      <c r="F4" s="107"/>
      <c r="G4" s="73"/>
    </row>
    <row r="5" spans="2:15" ht="15">
      <c r="B5" s="380" t="s">
        <v>609</v>
      </c>
      <c r="C5" s="380"/>
      <c r="D5" s="380"/>
      <c r="E5" s="380"/>
      <c r="F5" s="380"/>
    </row>
    <row r="6" spans="2:15" ht="15">
      <c r="B6" s="383" t="s">
        <v>610</v>
      </c>
      <c r="C6" s="383"/>
      <c r="D6" s="383"/>
      <c r="E6" s="383"/>
      <c r="F6" s="383"/>
    </row>
    <row r="7" spans="2:15">
      <c r="B7" s="38" t="s">
        <v>389</v>
      </c>
      <c r="C7" s="4"/>
      <c r="D7" s="4"/>
      <c r="E7" s="134"/>
    </row>
    <row r="8" spans="2:15" ht="18" customHeight="1">
      <c r="B8" s="368" t="s">
        <v>64</v>
      </c>
      <c r="C8" s="192" t="s">
        <v>0</v>
      </c>
      <c r="D8" s="192" t="s">
        <v>1</v>
      </c>
      <c r="E8" s="192" t="s">
        <v>13</v>
      </c>
      <c r="F8" s="368" t="s">
        <v>195</v>
      </c>
    </row>
    <row r="9" spans="2:15" ht="15">
      <c r="B9" s="370"/>
      <c r="C9" s="194" t="s">
        <v>20</v>
      </c>
      <c r="D9" s="194" t="s">
        <v>21</v>
      </c>
      <c r="E9" s="194" t="s">
        <v>5</v>
      </c>
      <c r="F9" s="370"/>
    </row>
    <row r="10" spans="2:15" ht="21" customHeight="1">
      <c r="B10" s="225" t="s">
        <v>196</v>
      </c>
      <c r="C10" s="146">
        <v>14.149136156118521</v>
      </c>
      <c r="D10" s="146">
        <v>2.5984924327189214</v>
      </c>
      <c r="E10" s="146">
        <v>5.0834466369060225</v>
      </c>
      <c r="F10" s="130" t="s">
        <v>139</v>
      </c>
      <c r="J10" s="54"/>
      <c r="K10" s="54"/>
      <c r="L10" s="54"/>
      <c r="M10" s="54"/>
      <c r="N10" s="54"/>
      <c r="O10" s="54"/>
    </row>
    <row r="11" spans="2:15" ht="21" customHeight="1">
      <c r="B11" s="226" t="s">
        <v>197</v>
      </c>
      <c r="C11" s="205">
        <v>31.553278832321674</v>
      </c>
      <c r="D11" s="205">
        <v>6.5906811343120264</v>
      </c>
      <c r="E11" s="205">
        <v>12.183736360491809</v>
      </c>
      <c r="F11" s="132" t="s">
        <v>198</v>
      </c>
      <c r="J11" s="54"/>
      <c r="K11" s="54"/>
      <c r="L11" s="54"/>
      <c r="M11" s="54"/>
      <c r="N11" s="54"/>
      <c r="O11" s="54"/>
    </row>
    <row r="12" spans="2:15" ht="24.6" customHeight="1">
      <c r="B12" s="225" t="s">
        <v>318</v>
      </c>
      <c r="C12" s="146">
        <v>41.90347168949026</v>
      </c>
      <c r="D12" s="146">
        <v>7.1427147499152754</v>
      </c>
      <c r="E12" s="146">
        <v>17.199984888267629</v>
      </c>
      <c r="F12" s="130" t="s">
        <v>328</v>
      </c>
      <c r="J12" s="54"/>
      <c r="K12" s="54"/>
      <c r="L12" s="54"/>
      <c r="M12" s="54"/>
      <c r="N12" s="54"/>
      <c r="O12" s="54"/>
    </row>
    <row r="13" spans="2:15" ht="21" customHeight="1">
      <c r="B13" s="226" t="s">
        <v>199</v>
      </c>
      <c r="C13" s="205">
        <v>46.37562753636675</v>
      </c>
      <c r="D13" s="205">
        <v>8.2466554829210903</v>
      </c>
      <c r="E13" s="205">
        <v>24.297635124816914</v>
      </c>
      <c r="F13" s="132" t="s">
        <v>140</v>
      </c>
      <c r="J13" s="54"/>
      <c r="K13" s="54"/>
      <c r="L13" s="54"/>
      <c r="M13" s="54"/>
      <c r="N13" s="54"/>
      <c r="O13" s="54"/>
    </row>
    <row r="14" spans="2:15" ht="21" customHeight="1">
      <c r="B14" s="225" t="s">
        <v>200</v>
      </c>
      <c r="C14" s="146">
        <v>33.914707342236191</v>
      </c>
      <c r="D14" s="146">
        <v>7.2422458616555847</v>
      </c>
      <c r="E14" s="146">
        <v>20.839322748782219</v>
      </c>
      <c r="F14" s="130" t="s">
        <v>141</v>
      </c>
      <c r="J14" s="54"/>
      <c r="K14" s="54"/>
      <c r="L14" s="54"/>
      <c r="M14" s="54"/>
      <c r="N14" s="54"/>
      <c r="O14" s="54"/>
    </row>
    <row r="15" spans="2:15" ht="21" customHeight="1">
      <c r="B15" s="226" t="s">
        <v>201</v>
      </c>
      <c r="C15" s="205">
        <v>66.223290510285111</v>
      </c>
      <c r="D15" s="205">
        <v>15.329977263292754</v>
      </c>
      <c r="E15" s="205">
        <v>43.892443948862613</v>
      </c>
      <c r="F15" s="132" t="s">
        <v>202</v>
      </c>
      <c r="J15" s="54"/>
      <c r="K15" s="54"/>
      <c r="L15" s="54"/>
      <c r="M15" s="54"/>
      <c r="N15" s="54"/>
      <c r="O15" s="54"/>
    </row>
    <row r="16" spans="2:15" ht="21" customHeight="1">
      <c r="B16" s="225" t="s">
        <v>203</v>
      </c>
      <c r="C16" s="146">
        <v>86.817317882824881</v>
      </c>
      <c r="D16" s="146">
        <v>64.632056331304454</v>
      </c>
      <c r="E16" s="146">
        <v>80.861814873194675</v>
      </c>
      <c r="F16" s="130" t="s">
        <v>204</v>
      </c>
      <c r="J16" s="54"/>
      <c r="K16" s="54"/>
      <c r="L16" s="54"/>
      <c r="M16" s="54"/>
      <c r="N16" s="54"/>
      <c r="O16" s="54"/>
    </row>
    <row r="17" spans="2:15" ht="21" customHeight="1">
      <c r="B17" s="226" t="s">
        <v>205</v>
      </c>
      <c r="C17" s="205">
        <v>90.288049202910287</v>
      </c>
      <c r="D17" s="205">
        <v>63.538821311061476</v>
      </c>
      <c r="E17" s="205">
        <v>76.665678271753478</v>
      </c>
      <c r="F17" s="132" t="s">
        <v>142</v>
      </c>
      <c r="J17" s="54"/>
      <c r="K17" s="54"/>
      <c r="L17" s="54"/>
      <c r="M17" s="54"/>
      <c r="N17" s="54"/>
      <c r="O17" s="54"/>
    </row>
    <row r="18" spans="2:15" ht="30" customHeight="1">
      <c r="B18" s="225" t="s">
        <v>206</v>
      </c>
      <c r="C18" s="146">
        <v>86.989647694259176</v>
      </c>
      <c r="D18" s="146">
        <v>80.543398978847563</v>
      </c>
      <c r="E18" s="146">
        <v>85.135032730791423</v>
      </c>
      <c r="F18" s="130" t="s">
        <v>143</v>
      </c>
    </row>
    <row r="19" spans="2:15" ht="21" customHeight="1">
      <c r="B19" s="226" t="s">
        <v>71</v>
      </c>
      <c r="C19" s="205">
        <v>89.323368477245424</v>
      </c>
      <c r="D19" s="205">
        <v>94.761804384485671</v>
      </c>
      <c r="E19" s="205">
        <v>90.422337230847873</v>
      </c>
      <c r="F19" s="132" t="s">
        <v>144</v>
      </c>
    </row>
    <row r="20" spans="2:15" ht="15">
      <c r="B20" s="192" t="s">
        <v>138</v>
      </c>
      <c r="C20" s="207">
        <v>65.762091234255251</v>
      </c>
      <c r="D20" s="207">
        <v>25.890998351247795</v>
      </c>
      <c r="E20" s="207">
        <v>46.200525768709873</v>
      </c>
      <c r="F20" s="204" t="s">
        <v>5</v>
      </c>
      <c r="G20" s="76"/>
      <c r="J20" s="54"/>
      <c r="K20" s="54"/>
      <c r="L20" s="54"/>
    </row>
    <row r="21" spans="2:15" ht="16.8">
      <c r="B21" s="197" t="s">
        <v>186</v>
      </c>
      <c r="C21" s="197"/>
      <c r="D21" s="197"/>
      <c r="E21" s="197"/>
      <c r="F21" s="98" t="s">
        <v>187</v>
      </c>
    </row>
    <row r="24" spans="2:15">
      <c r="C24" s="70"/>
      <c r="D24" s="70"/>
      <c r="E24" s="70"/>
    </row>
    <row r="25" spans="2:15">
      <c r="C25" s="59"/>
      <c r="D25" s="59"/>
      <c r="E25" s="59"/>
      <c r="F25"/>
    </row>
    <row r="26" spans="2:15">
      <c r="C26" s="59"/>
      <c r="D26" s="59"/>
      <c r="E26" s="59"/>
      <c r="F26"/>
    </row>
    <row r="27" spans="2:15">
      <c r="C27" s="59"/>
      <c r="D27" s="59"/>
      <c r="E27" s="59"/>
      <c r="F27"/>
    </row>
    <row r="28" spans="2:15">
      <c r="C28" s="59"/>
      <c r="D28" s="59"/>
      <c r="E28" s="59"/>
    </row>
    <row r="29" spans="2:15">
      <c r="C29" s="59"/>
      <c r="D29" s="59"/>
      <c r="E29" s="59"/>
    </row>
    <row r="30" spans="2:15">
      <c r="C30" s="59"/>
      <c r="D30" s="59"/>
      <c r="E30" s="59"/>
    </row>
    <row r="31" spans="2:15">
      <c r="C31" s="59"/>
      <c r="D31" s="59"/>
      <c r="E31" s="59"/>
    </row>
    <row r="32" spans="2:15">
      <c r="C32" s="59"/>
      <c r="D32" s="59"/>
      <c r="E32" s="59"/>
    </row>
    <row r="33" spans="3:5">
      <c r="C33" s="59"/>
      <c r="D33" s="59"/>
      <c r="E33" s="59"/>
    </row>
    <row r="34" spans="3:5">
      <c r="C34" s="59"/>
      <c r="D34" s="59"/>
      <c r="E34" s="59"/>
    </row>
    <row r="35" spans="3:5">
      <c r="C35" s="59"/>
      <c r="D35" s="59"/>
      <c r="E35" s="59"/>
    </row>
    <row r="36" spans="3:5">
      <c r="C36" s="60"/>
      <c r="D36" s="60"/>
      <c r="E36" s="60"/>
    </row>
    <row r="37" spans="3:5">
      <c r="C37" s="60"/>
      <c r="D37" s="60"/>
      <c r="E37" s="60"/>
    </row>
  </sheetData>
  <mergeCells count="4">
    <mergeCell ref="B5:F5"/>
    <mergeCell ref="B6:F6"/>
    <mergeCell ref="F8:F9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7" tint="0.59999389629810485"/>
  </sheetPr>
  <dimension ref="A1:K14"/>
  <sheetViews>
    <sheetView showGridLines="0" rightToLeft="1" view="pageBreakPreview" zoomScale="90" zoomScaleNormal="80" zoomScaleSheetLayoutView="90" workbookViewId="0">
      <selection activeCell="B12" sqref="B12"/>
    </sheetView>
  </sheetViews>
  <sheetFormatPr defaultRowHeight="14.4"/>
  <cols>
    <col min="1" max="1" width="9" style="50"/>
    <col min="2" max="2" width="33.109375" customWidth="1"/>
    <col min="3" max="3" width="31.6640625" customWidth="1"/>
    <col min="5" max="5" width="13.33203125" bestFit="1" customWidth="1"/>
  </cols>
  <sheetData>
    <row r="1" spans="2:11" s="50" customFormat="1"/>
    <row r="2" spans="2:11">
      <c r="C2" s="196" t="s">
        <v>668</v>
      </c>
      <c r="D2" s="154"/>
      <c r="E2" s="50"/>
      <c r="F2" s="50"/>
      <c r="I2" s="24"/>
    </row>
    <row r="3" spans="2:11">
      <c r="B3" s="8"/>
      <c r="C3" s="189" t="s">
        <v>669</v>
      </c>
      <c r="D3" s="153"/>
      <c r="E3" s="50"/>
      <c r="F3" s="50"/>
      <c r="H3" s="1"/>
      <c r="I3" s="24"/>
      <c r="J3" s="1"/>
      <c r="K3" s="1"/>
    </row>
    <row r="4" spans="2:11" s="50" customFormat="1">
      <c r="B4" s="8"/>
      <c r="C4" s="100"/>
      <c r="D4" s="1"/>
      <c r="H4" s="1"/>
      <c r="I4" s="102"/>
      <c r="J4" s="1"/>
      <c r="K4" s="1"/>
    </row>
    <row r="5" spans="2:11" ht="15">
      <c r="B5" s="380" t="s">
        <v>218</v>
      </c>
      <c r="C5" s="380"/>
    </row>
    <row r="6" spans="2:11" ht="15">
      <c r="B6" s="402" t="s">
        <v>219</v>
      </c>
      <c r="C6" s="402"/>
    </row>
    <row r="7" spans="2:11">
      <c r="B7" s="106" t="s">
        <v>390</v>
      </c>
      <c r="C7" s="9"/>
    </row>
    <row r="8" spans="2:11" ht="15">
      <c r="B8" s="203" t="s">
        <v>221</v>
      </c>
      <c r="C8" s="204" t="s">
        <v>222</v>
      </c>
    </row>
    <row r="9" spans="2:11" ht="15">
      <c r="B9" s="194" t="s">
        <v>223</v>
      </c>
      <c r="C9" s="195" t="s">
        <v>224</v>
      </c>
    </row>
    <row r="10" spans="2:11" ht="15">
      <c r="B10" s="146" t="s">
        <v>527</v>
      </c>
      <c r="C10" s="262">
        <v>186969</v>
      </c>
      <c r="D10" s="45"/>
    </row>
    <row r="11" spans="2:11" ht="15">
      <c r="B11" s="205" t="s">
        <v>528</v>
      </c>
      <c r="C11" s="147">
        <v>828851</v>
      </c>
      <c r="D11" s="45"/>
      <c r="E11" s="56"/>
    </row>
    <row r="12" spans="2:11" ht="15">
      <c r="B12" s="203" t="s">
        <v>225</v>
      </c>
      <c r="C12" s="152">
        <f>SUM(C10:C11)</f>
        <v>1015820</v>
      </c>
      <c r="D12" s="45"/>
      <c r="E12" s="56"/>
    </row>
    <row r="13" spans="2:11" ht="16.8">
      <c r="B13" s="98" t="s">
        <v>682</v>
      </c>
      <c r="C13" s="224" t="s">
        <v>397</v>
      </c>
    </row>
    <row r="14" spans="2:11">
      <c r="C14" s="105"/>
    </row>
  </sheetData>
  <sheetProtection algorithmName="SHA-512" hashValue="N45GGGeckrd0cH94GfEqG0dL0uEdmP1Bo/l0Mxje9h8Piy1h/B8G41UyHREfECdyMLzBY9BhhHeqWY4rDgQ90A==" saltValue="DUbH/YplJSWEzHcP0XzdCA==" spinCount="100000" sheet="1" objects="1" scenarios="1"/>
  <mergeCells count="2"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7" tint="0.59999389629810485"/>
  </sheetPr>
  <dimension ref="A1:I13"/>
  <sheetViews>
    <sheetView showGridLines="0" rightToLeft="1" view="pageBreakPreview" zoomScale="110" zoomScaleNormal="100" zoomScaleSheetLayoutView="110" workbookViewId="0">
      <selection activeCell="F11" sqref="F11"/>
    </sheetView>
  </sheetViews>
  <sheetFormatPr defaultColWidth="9" defaultRowHeight="14.4"/>
  <cols>
    <col min="1" max="1" width="9" style="50"/>
    <col min="2" max="2" width="20.33203125" style="50" customWidth="1"/>
    <col min="3" max="3" width="16.33203125" style="50" customWidth="1"/>
    <col min="4" max="5" width="11.6640625" style="50" bestFit="1" customWidth="1"/>
    <col min="6" max="6" width="15.44140625" style="50" customWidth="1"/>
    <col min="7" max="16384" width="9" style="50"/>
  </cols>
  <sheetData>
    <row r="1" spans="1:9" s="143" customFormat="1"/>
    <row r="2" spans="1:9">
      <c r="E2" s="374" t="s">
        <v>668</v>
      </c>
      <c r="F2" s="374"/>
    </row>
    <row r="3" spans="1:9">
      <c r="E3" s="363" t="s">
        <v>669</v>
      </c>
      <c r="F3" s="363"/>
    </row>
    <row r="4" spans="1:9">
      <c r="B4" s="8"/>
      <c r="E4" s="103"/>
      <c r="F4" s="103"/>
    </row>
    <row r="5" spans="1:9" ht="15">
      <c r="B5" s="380" t="s">
        <v>681</v>
      </c>
      <c r="C5" s="380"/>
      <c r="D5" s="380"/>
      <c r="E5" s="380"/>
      <c r="F5" s="380"/>
    </row>
    <row r="6" spans="1:9" ht="15">
      <c r="B6" s="381" t="s">
        <v>680</v>
      </c>
      <c r="C6" s="381"/>
      <c r="D6" s="381"/>
      <c r="E6" s="381"/>
      <c r="F6" s="381"/>
    </row>
    <row r="7" spans="1:9">
      <c r="B7" s="39" t="s">
        <v>596</v>
      </c>
    </row>
    <row r="8" spans="1:9" ht="15.75" customHeight="1">
      <c r="A8" s="76"/>
      <c r="B8" s="382" t="s">
        <v>25</v>
      </c>
      <c r="C8" s="367"/>
      <c r="D8" s="203" t="s">
        <v>0</v>
      </c>
      <c r="E8" s="203" t="s">
        <v>1</v>
      </c>
      <c r="F8" s="204" t="s">
        <v>13</v>
      </c>
      <c r="G8" s="76"/>
    </row>
    <row r="9" spans="1:9" ht="15">
      <c r="A9" s="76"/>
      <c r="B9" s="371" t="s">
        <v>26</v>
      </c>
      <c r="C9" s="366"/>
      <c r="D9" s="194" t="s">
        <v>20</v>
      </c>
      <c r="E9" s="194" t="s">
        <v>21</v>
      </c>
      <c r="F9" s="195" t="s">
        <v>5</v>
      </c>
      <c r="G9" s="76"/>
    </row>
    <row r="10" spans="1:9" ht="15">
      <c r="A10" s="76"/>
      <c r="B10" s="145" t="s">
        <v>670</v>
      </c>
      <c r="C10" s="145" t="s">
        <v>671</v>
      </c>
      <c r="D10" s="145">
        <v>186969</v>
      </c>
      <c r="E10" s="145">
        <v>828851</v>
      </c>
      <c r="F10" s="145">
        <f>SUM(D10:E10)</f>
        <v>1015820</v>
      </c>
      <c r="G10" s="52"/>
      <c r="H10" s="52"/>
      <c r="I10" s="52"/>
    </row>
    <row r="11" spans="1:9" ht="15">
      <c r="A11" s="76"/>
      <c r="B11" s="147" t="s">
        <v>514</v>
      </c>
      <c r="C11" s="147" t="s">
        <v>515</v>
      </c>
      <c r="D11" s="147">
        <v>164259</v>
      </c>
      <c r="E11" s="147">
        <v>781128</v>
      </c>
      <c r="F11" s="147">
        <f>SUM(D11:E11)</f>
        <v>945387</v>
      </c>
      <c r="G11" s="52"/>
      <c r="H11" s="52"/>
      <c r="I11" s="52"/>
    </row>
    <row r="12" spans="1:9" ht="16.8">
      <c r="A12" s="76"/>
      <c r="B12" s="98" t="s">
        <v>682</v>
      </c>
      <c r="C12" s="98"/>
      <c r="D12" s="98"/>
      <c r="E12" s="98"/>
      <c r="F12" s="98" t="s">
        <v>397</v>
      </c>
    </row>
    <row r="13" spans="1:9">
      <c r="A13" s="76"/>
      <c r="C13" s="76"/>
    </row>
  </sheetData>
  <sheetProtection algorithmName="SHA-512" hashValue="Qo78o6FXRDGU6c1heN+9PPAgFH4E/TyndHDQenmyGkrXiwQ5vdXXe339LJryGbQh6uxYunl0WLUmMEHBeDkSsQ==" saltValue="DBDf593pgUO2t6wqo+BGqA==" spinCount="100000" sheet="1" objects="1" scenarios="1"/>
  <mergeCells count="6">
    <mergeCell ref="E2:F2"/>
    <mergeCell ref="B9:C9"/>
    <mergeCell ref="E3:F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7" tint="0.59999389629810485"/>
  </sheetPr>
  <dimension ref="A1:H23"/>
  <sheetViews>
    <sheetView showGridLines="0" rightToLeft="1" view="pageBreakPreview" zoomScale="90" zoomScaleNormal="90" zoomScaleSheetLayoutView="90" workbookViewId="0">
      <selection activeCell="D19" sqref="D19"/>
    </sheetView>
  </sheetViews>
  <sheetFormatPr defaultRowHeight="14.4"/>
  <cols>
    <col min="1" max="1" width="9" style="50"/>
    <col min="2" max="2" width="22.33203125" bestFit="1" customWidth="1"/>
    <col min="3" max="3" width="16.44140625" customWidth="1"/>
    <col min="4" max="4" width="17.33203125" customWidth="1"/>
    <col min="5" max="5" width="14.88671875" customWidth="1"/>
    <col min="6" max="7" width="9.33203125" bestFit="1" customWidth="1"/>
  </cols>
  <sheetData>
    <row r="1" spans="1:8" s="50" customFormat="1"/>
    <row r="2" spans="1:8">
      <c r="D2" s="374" t="s">
        <v>668</v>
      </c>
      <c r="E2" s="374"/>
    </row>
    <row r="3" spans="1:8">
      <c r="B3" s="8"/>
      <c r="D3" s="363" t="s">
        <v>669</v>
      </c>
      <c r="E3" s="363"/>
      <c r="F3" s="1"/>
      <c r="G3" s="1"/>
    </row>
    <row r="4" spans="1:8" s="50" customFormat="1">
      <c r="B4" s="8"/>
      <c r="D4" s="79"/>
      <c r="E4" s="79"/>
      <c r="F4" s="1"/>
      <c r="G4" s="1"/>
    </row>
    <row r="5" spans="1:8" ht="15">
      <c r="B5" s="381" t="s">
        <v>226</v>
      </c>
      <c r="C5" s="381"/>
      <c r="D5" s="381"/>
      <c r="E5" s="381"/>
    </row>
    <row r="6" spans="1:8" ht="15">
      <c r="B6" s="381" t="s">
        <v>227</v>
      </c>
      <c r="C6" s="381"/>
      <c r="D6" s="381"/>
      <c r="E6" s="381"/>
    </row>
    <row r="7" spans="1:8" s="9" customFormat="1" ht="14.7" customHeight="1">
      <c r="A7" s="51"/>
      <c r="B7" s="38" t="s">
        <v>597</v>
      </c>
      <c r="C7" s="32"/>
      <c r="D7" s="32"/>
      <c r="E7" s="32"/>
    </row>
    <row r="8" spans="1:8" ht="15">
      <c r="B8" s="204" t="s">
        <v>28</v>
      </c>
      <c r="C8" s="203" t="s">
        <v>0</v>
      </c>
      <c r="D8" s="203" t="s">
        <v>1</v>
      </c>
      <c r="E8" s="203" t="s">
        <v>13</v>
      </c>
    </row>
    <row r="9" spans="1:8" ht="15">
      <c r="B9" s="195" t="s">
        <v>216</v>
      </c>
      <c r="C9" s="194" t="s">
        <v>20</v>
      </c>
      <c r="D9" s="194" t="s">
        <v>21</v>
      </c>
      <c r="E9" s="194" t="s">
        <v>5</v>
      </c>
    </row>
    <row r="10" spans="1:8" ht="15">
      <c r="B10" s="168" t="s">
        <v>31</v>
      </c>
      <c r="C10" s="168">
        <v>869</v>
      </c>
      <c r="D10" s="168">
        <v>1036</v>
      </c>
      <c r="E10" s="168">
        <f t="shared" ref="E10:E20" si="0">SUM(C10:D10)</f>
        <v>1905</v>
      </c>
      <c r="F10" s="54"/>
      <c r="G10" s="54"/>
      <c r="H10" s="26"/>
    </row>
    <row r="11" spans="1:8" ht="15">
      <c r="B11" s="177" t="s">
        <v>32</v>
      </c>
      <c r="C11" s="177">
        <v>55052</v>
      </c>
      <c r="D11" s="177">
        <v>144842</v>
      </c>
      <c r="E11" s="177">
        <f t="shared" si="0"/>
        <v>199894</v>
      </c>
      <c r="F11" s="54"/>
      <c r="G11" s="54"/>
      <c r="H11" s="54"/>
    </row>
    <row r="12" spans="1:8" ht="15">
      <c r="B12" s="168" t="s">
        <v>33</v>
      </c>
      <c r="C12" s="168">
        <v>72696</v>
      </c>
      <c r="D12" s="168">
        <v>274134</v>
      </c>
      <c r="E12" s="168">
        <f t="shared" si="0"/>
        <v>346830</v>
      </c>
      <c r="F12" s="54"/>
      <c r="G12" s="54"/>
      <c r="H12" s="54"/>
    </row>
    <row r="13" spans="1:8" ht="15">
      <c r="B13" s="177" t="s">
        <v>34</v>
      </c>
      <c r="C13" s="177">
        <v>28566</v>
      </c>
      <c r="D13" s="177">
        <v>177364</v>
      </c>
      <c r="E13" s="177">
        <f t="shared" si="0"/>
        <v>205930</v>
      </c>
      <c r="F13" s="54"/>
      <c r="G13" s="54"/>
      <c r="H13" s="54"/>
    </row>
    <row r="14" spans="1:8" ht="15">
      <c r="B14" s="168" t="s">
        <v>35</v>
      </c>
      <c r="C14" s="168">
        <v>16663</v>
      </c>
      <c r="D14" s="168">
        <v>123215</v>
      </c>
      <c r="E14" s="168">
        <f t="shared" si="0"/>
        <v>139878</v>
      </c>
      <c r="F14" s="54"/>
      <c r="G14" s="54"/>
      <c r="H14" s="54"/>
    </row>
    <row r="15" spans="1:8" ht="15">
      <c r="B15" s="177" t="s">
        <v>36</v>
      </c>
      <c r="C15" s="177">
        <v>8256</v>
      </c>
      <c r="D15" s="177">
        <v>56182</v>
      </c>
      <c r="E15" s="177">
        <f t="shared" si="0"/>
        <v>64438</v>
      </c>
      <c r="F15" s="54"/>
      <c r="G15" s="54"/>
      <c r="H15" s="54"/>
    </row>
    <row r="16" spans="1:8" ht="15">
      <c r="B16" s="168" t="s">
        <v>37</v>
      </c>
      <c r="C16" s="168">
        <v>3238</v>
      </c>
      <c r="D16" s="168">
        <v>28183</v>
      </c>
      <c r="E16" s="168">
        <f t="shared" si="0"/>
        <v>31421</v>
      </c>
      <c r="F16" s="54"/>
      <c r="G16" s="54"/>
      <c r="H16" s="54"/>
    </row>
    <row r="17" spans="2:8" ht="15">
      <c r="B17" s="177" t="s">
        <v>38</v>
      </c>
      <c r="C17" s="177">
        <v>1200</v>
      </c>
      <c r="D17" s="177">
        <v>16067</v>
      </c>
      <c r="E17" s="177">
        <f t="shared" si="0"/>
        <v>17267</v>
      </c>
      <c r="F17" s="54"/>
      <c r="G17" s="54"/>
      <c r="H17" s="54"/>
    </row>
    <row r="18" spans="2:8" ht="15">
      <c r="B18" s="168" t="s">
        <v>39</v>
      </c>
      <c r="C18" s="168">
        <v>429</v>
      </c>
      <c r="D18" s="168">
        <v>7828</v>
      </c>
      <c r="E18" s="168">
        <f t="shared" si="0"/>
        <v>8257</v>
      </c>
      <c r="F18" s="54"/>
      <c r="G18" s="54"/>
      <c r="H18" s="54"/>
    </row>
    <row r="19" spans="2:8" ht="15">
      <c r="B19" s="177" t="s">
        <v>40</v>
      </c>
      <c r="C19" s="177">
        <v>0</v>
      </c>
      <c r="D19" s="177">
        <v>0</v>
      </c>
      <c r="E19" s="177">
        <f t="shared" si="0"/>
        <v>0</v>
      </c>
      <c r="F19" s="54"/>
      <c r="G19" s="54"/>
      <c r="H19" s="54"/>
    </row>
    <row r="20" spans="2:8" ht="15">
      <c r="B20" s="168" t="s">
        <v>41</v>
      </c>
      <c r="C20" s="168">
        <v>0</v>
      </c>
      <c r="D20" s="168">
        <v>0</v>
      </c>
      <c r="E20" s="168">
        <f t="shared" si="0"/>
        <v>0</v>
      </c>
      <c r="F20" s="54"/>
      <c r="G20" s="54"/>
      <c r="H20" s="54"/>
    </row>
    <row r="21" spans="2:8" ht="15">
      <c r="B21" s="203" t="s">
        <v>225</v>
      </c>
      <c r="C21" s="152">
        <f t="shared" ref="C21:E21" si="1">SUM(C10:C20)</f>
        <v>186969</v>
      </c>
      <c r="D21" s="152">
        <f t="shared" si="1"/>
        <v>828851</v>
      </c>
      <c r="E21" s="152">
        <f t="shared" si="1"/>
        <v>1015820</v>
      </c>
      <c r="F21" s="54"/>
      <c r="G21" s="54"/>
      <c r="H21" s="54"/>
    </row>
    <row r="22" spans="2:8" ht="16.8">
      <c r="B22" s="98" t="s">
        <v>682</v>
      </c>
      <c r="C22" s="98"/>
      <c r="D22" s="98"/>
      <c r="E22" s="167" t="s">
        <v>397</v>
      </c>
    </row>
    <row r="23" spans="2:8">
      <c r="C23" s="22"/>
      <c r="D23" s="22"/>
      <c r="E23" s="22"/>
    </row>
  </sheetData>
  <sheetProtection algorithmName="SHA-512" hashValue="bRckR2/ZJbIfixpH53YoDqHRho18Va6vdIwG5L42AOM/vjDr8XTwDkYifrysYHKV0Kyyco6A/4ahGMTZhgxrCg==" saltValue="TJ7Xdy5EWhtoPciZOlg7jw==" spinCount="100000" sheet="1" objects="1" scenarios="1"/>
  <mergeCells count="4">
    <mergeCell ref="B5:E5"/>
    <mergeCell ref="B6:E6"/>
    <mergeCell ref="D2:E2"/>
    <mergeCell ref="D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7" tint="0.59999389629810485"/>
  </sheetPr>
  <dimension ref="A1:G22"/>
  <sheetViews>
    <sheetView showGridLines="0" rightToLeft="1" view="pageBreakPreview" topLeftCell="A4" zoomScale="90" zoomScaleNormal="80" zoomScaleSheetLayoutView="90" workbookViewId="0">
      <selection activeCell="G23" sqref="G23"/>
    </sheetView>
  </sheetViews>
  <sheetFormatPr defaultRowHeight="14.4"/>
  <cols>
    <col min="1" max="1" width="9" style="50"/>
    <col min="2" max="2" width="26.88671875" customWidth="1"/>
    <col min="3" max="5" width="14.6640625" customWidth="1"/>
    <col min="6" max="6" width="26.6640625" style="25" customWidth="1"/>
  </cols>
  <sheetData>
    <row r="1" spans="2:6" s="50" customFormat="1">
      <c r="F1" s="101"/>
    </row>
    <row r="2" spans="2:6">
      <c r="E2" s="374" t="s">
        <v>668</v>
      </c>
      <c r="F2" s="374"/>
    </row>
    <row r="3" spans="2:6">
      <c r="B3" s="8"/>
      <c r="D3" s="1"/>
      <c r="E3" s="363" t="s">
        <v>669</v>
      </c>
      <c r="F3" s="363"/>
    </row>
    <row r="4" spans="2:6" s="50" customFormat="1" ht="11.4" customHeight="1">
      <c r="B4" s="8"/>
      <c r="D4" s="1"/>
      <c r="E4" s="100"/>
      <c r="F4" s="100"/>
    </row>
    <row r="5" spans="2:6" ht="15">
      <c r="B5" s="381" t="s">
        <v>611</v>
      </c>
      <c r="C5" s="381"/>
      <c r="D5" s="381"/>
      <c r="E5" s="381"/>
      <c r="F5" s="381"/>
    </row>
    <row r="6" spans="2:6" ht="15">
      <c r="B6" s="381" t="s">
        <v>707</v>
      </c>
      <c r="C6" s="381"/>
      <c r="D6" s="381"/>
      <c r="E6" s="381"/>
      <c r="F6" s="381"/>
    </row>
    <row r="7" spans="2:6">
      <c r="B7" s="38" t="s">
        <v>502</v>
      </c>
      <c r="C7" s="124"/>
      <c r="D7" s="27"/>
      <c r="E7" s="27"/>
      <c r="F7" s="135"/>
    </row>
    <row r="8" spans="2:6" ht="15">
      <c r="B8" s="368" t="s">
        <v>64</v>
      </c>
      <c r="C8" s="192" t="s">
        <v>0</v>
      </c>
      <c r="D8" s="192" t="s">
        <v>1</v>
      </c>
      <c r="E8" s="192" t="s">
        <v>13</v>
      </c>
      <c r="F8" s="368" t="s">
        <v>195</v>
      </c>
    </row>
    <row r="9" spans="2:6" ht="15">
      <c r="B9" s="370"/>
      <c r="C9" s="194" t="s">
        <v>20</v>
      </c>
      <c r="D9" s="194" t="s">
        <v>21</v>
      </c>
      <c r="E9" s="194" t="s">
        <v>5</v>
      </c>
      <c r="F9" s="370"/>
    </row>
    <row r="10" spans="2:6" ht="15">
      <c r="B10" s="125" t="s">
        <v>196</v>
      </c>
      <c r="C10" s="168">
        <v>1364</v>
      </c>
      <c r="D10" s="168">
        <v>17917</v>
      </c>
      <c r="E10" s="168">
        <f t="shared" ref="E10:E19" si="0">SUM(C10:D10)</f>
        <v>19281</v>
      </c>
      <c r="F10" s="130" t="s">
        <v>139</v>
      </c>
    </row>
    <row r="11" spans="2:6" ht="15">
      <c r="B11" s="131" t="s">
        <v>197</v>
      </c>
      <c r="C11" s="177">
        <v>1542</v>
      </c>
      <c r="D11" s="177">
        <v>8803</v>
      </c>
      <c r="E11" s="177">
        <f t="shared" si="0"/>
        <v>10345</v>
      </c>
      <c r="F11" s="132" t="s">
        <v>198</v>
      </c>
    </row>
    <row r="12" spans="2:6" ht="15">
      <c r="B12" s="125" t="s">
        <v>199</v>
      </c>
      <c r="C12" s="168">
        <v>9655</v>
      </c>
      <c r="D12" s="168">
        <v>34213</v>
      </c>
      <c r="E12" s="168">
        <f t="shared" si="0"/>
        <v>43868</v>
      </c>
      <c r="F12" s="130" t="s">
        <v>140</v>
      </c>
    </row>
    <row r="13" spans="2:6" ht="15">
      <c r="B13" s="131" t="s">
        <v>200</v>
      </c>
      <c r="C13" s="177">
        <v>14240</v>
      </c>
      <c r="D13" s="177">
        <v>36577</v>
      </c>
      <c r="E13" s="177">
        <f t="shared" si="0"/>
        <v>50817</v>
      </c>
      <c r="F13" s="132" t="s">
        <v>141</v>
      </c>
    </row>
    <row r="14" spans="2:6" ht="15">
      <c r="B14" s="125" t="s">
        <v>201</v>
      </c>
      <c r="C14" s="168">
        <v>84784</v>
      </c>
      <c r="D14" s="168">
        <v>187979</v>
      </c>
      <c r="E14" s="168">
        <f t="shared" si="0"/>
        <v>272763</v>
      </c>
      <c r="F14" s="296" t="s">
        <v>202</v>
      </c>
    </row>
    <row r="15" spans="2:6" ht="30">
      <c r="B15" s="131" t="s">
        <v>532</v>
      </c>
      <c r="C15" s="177">
        <v>2852</v>
      </c>
      <c r="D15" s="177">
        <v>5284</v>
      </c>
      <c r="E15" s="177">
        <f t="shared" si="0"/>
        <v>8136</v>
      </c>
      <c r="F15" s="132" t="s">
        <v>204</v>
      </c>
    </row>
    <row r="16" spans="2:6" ht="15">
      <c r="B16" s="125" t="s">
        <v>531</v>
      </c>
      <c r="C16" s="168">
        <v>71130</v>
      </c>
      <c r="D16" s="168">
        <v>533160</v>
      </c>
      <c r="E16" s="168">
        <f t="shared" si="0"/>
        <v>604290</v>
      </c>
      <c r="F16" s="130" t="s">
        <v>142</v>
      </c>
    </row>
    <row r="17" spans="2:7" ht="15">
      <c r="B17" s="131" t="s">
        <v>70</v>
      </c>
      <c r="C17" s="177">
        <v>1023</v>
      </c>
      <c r="D17" s="177">
        <v>4346</v>
      </c>
      <c r="E17" s="177">
        <f t="shared" si="0"/>
        <v>5369</v>
      </c>
      <c r="F17" s="132" t="s">
        <v>529</v>
      </c>
    </row>
    <row r="18" spans="2:7" ht="15">
      <c r="B18" s="125" t="s">
        <v>530</v>
      </c>
      <c r="C18" s="168">
        <v>293</v>
      </c>
      <c r="D18" s="168">
        <v>424</v>
      </c>
      <c r="E18" s="168">
        <f t="shared" si="0"/>
        <v>717</v>
      </c>
      <c r="F18" s="130" t="s">
        <v>533</v>
      </c>
    </row>
    <row r="19" spans="2:7" ht="15">
      <c r="B19" s="131" t="s">
        <v>71</v>
      </c>
      <c r="C19" s="177">
        <v>86</v>
      </c>
      <c r="D19" s="177">
        <v>148</v>
      </c>
      <c r="E19" s="177">
        <f t="shared" si="0"/>
        <v>234</v>
      </c>
      <c r="F19" s="132" t="s">
        <v>144</v>
      </c>
    </row>
    <row r="20" spans="2:7" ht="15">
      <c r="B20" s="203" t="s">
        <v>138</v>
      </c>
      <c r="C20" s="152">
        <f t="shared" ref="C20:E20" si="1">SUM(C10:C19)</f>
        <v>186969</v>
      </c>
      <c r="D20" s="152">
        <f t="shared" si="1"/>
        <v>828851</v>
      </c>
      <c r="E20" s="152">
        <f t="shared" si="1"/>
        <v>1015820</v>
      </c>
      <c r="F20" s="193" t="s">
        <v>5</v>
      </c>
      <c r="G20" s="76"/>
    </row>
    <row r="21" spans="2:7" ht="16.8">
      <c r="B21" s="98" t="s">
        <v>682</v>
      </c>
      <c r="C21" s="98"/>
      <c r="D21" s="98"/>
      <c r="E21" s="98"/>
      <c r="F21" s="223" t="s">
        <v>397</v>
      </c>
    </row>
    <row r="22" spans="2:7">
      <c r="C22" s="23"/>
      <c r="D22" s="23"/>
      <c r="E22" s="23"/>
    </row>
  </sheetData>
  <sheetProtection algorithmName="SHA-512" hashValue="ZDFfkvD7uFplWwEQwjV+YetOqMw10eIdnoafdOh7SkXD11nPDk2z3+bfMn0xaQDztkpbTJU/GTBOUlYdjFgm0Q==" saltValue="uHBgIkYlIAMU2YKzaIRtSA==" spinCount="100000" sheet="1" objects="1" scenarios="1"/>
  <mergeCells count="6">
    <mergeCell ref="B5:F5"/>
    <mergeCell ref="B6:F6"/>
    <mergeCell ref="B8:B9"/>
    <mergeCell ref="F8:F9"/>
    <mergeCell ref="E2:F2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00F1-0C37-4D4C-9A3F-FEBB3B2E8C04}">
  <sheetPr>
    <tabColor theme="7" tint="0.59999389629810485"/>
  </sheetPr>
  <dimension ref="B1:K37"/>
  <sheetViews>
    <sheetView showGridLines="0" rightToLeft="1" view="pageBreakPreview" topLeftCell="A19" zoomScale="85" zoomScaleNormal="85" zoomScaleSheetLayoutView="85" workbookViewId="0">
      <selection activeCell="C34" sqref="C34:E34"/>
    </sheetView>
  </sheetViews>
  <sheetFormatPr defaultRowHeight="14.4"/>
  <cols>
    <col min="2" max="2" width="37.109375" customWidth="1"/>
    <col min="3" max="5" width="13" bestFit="1" customWidth="1"/>
    <col min="6" max="6" width="38.6640625" customWidth="1"/>
  </cols>
  <sheetData>
    <row r="1" spans="2:11" s="50" customFormat="1"/>
    <row r="2" spans="2:11" s="50" customFormat="1">
      <c r="F2" s="374" t="s">
        <v>668</v>
      </c>
      <c r="G2" s="374"/>
      <c r="I2" s="102"/>
    </row>
    <row r="3" spans="2:11" s="50" customFormat="1">
      <c r="B3" s="8"/>
      <c r="D3" s="1"/>
      <c r="F3" s="363" t="s">
        <v>669</v>
      </c>
      <c r="G3" s="363"/>
      <c r="H3" s="1"/>
      <c r="I3" s="102"/>
      <c r="J3" s="1"/>
      <c r="K3" s="1"/>
    </row>
    <row r="4" spans="2:11" s="50" customFormat="1">
      <c r="B4" s="8"/>
      <c r="D4" s="1"/>
      <c r="E4" s="100"/>
      <c r="F4" s="100"/>
      <c r="H4" s="1"/>
      <c r="I4" s="102"/>
      <c r="J4" s="1"/>
      <c r="K4" s="1"/>
    </row>
    <row r="5" spans="2:11" s="50" customFormat="1" ht="15">
      <c r="B5" s="381" t="s">
        <v>612</v>
      </c>
      <c r="C5" s="381"/>
      <c r="D5" s="381"/>
      <c r="E5" s="381"/>
      <c r="F5" s="381"/>
      <c r="H5" s="1"/>
      <c r="I5" s="102"/>
      <c r="J5" s="1"/>
      <c r="K5" s="1"/>
    </row>
    <row r="6" spans="2:11" s="50" customFormat="1" ht="15">
      <c r="B6" s="381" t="s">
        <v>706</v>
      </c>
      <c r="C6" s="381"/>
      <c r="D6" s="381"/>
      <c r="E6" s="381"/>
      <c r="F6" s="381"/>
      <c r="H6" s="1"/>
      <c r="I6" s="102"/>
      <c r="J6" s="1"/>
      <c r="K6" s="1"/>
    </row>
    <row r="7" spans="2:11" s="50" customFormat="1">
      <c r="B7" s="123" t="s">
        <v>503</v>
      </c>
      <c r="C7" s="124"/>
      <c r="D7" s="27"/>
      <c r="E7" s="27"/>
      <c r="F7" s="135"/>
    </row>
    <row r="8" spans="2:11" s="50" customFormat="1" ht="15">
      <c r="B8" s="385" t="s">
        <v>534</v>
      </c>
      <c r="C8" s="192" t="s">
        <v>0</v>
      </c>
      <c r="D8" s="192" t="s">
        <v>1</v>
      </c>
      <c r="E8" s="192" t="s">
        <v>13</v>
      </c>
      <c r="F8" s="369" t="s">
        <v>535</v>
      </c>
    </row>
    <row r="9" spans="2:11" s="50" customFormat="1" ht="15">
      <c r="B9" s="403"/>
      <c r="C9" s="194" t="s">
        <v>20</v>
      </c>
      <c r="D9" s="194" t="s">
        <v>21</v>
      </c>
      <c r="E9" s="194" t="s">
        <v>5</v>
      </c>
      <c r="F9" s="371"/>
    </row>
    <row r="10" spans="2:11" s="50" customFormat="1" ht="30">
      <c r="B10" s="125" t="s">
        <v>536</v>
      </c>
      <c r="C10" s="168">
        <v>93337</v>
      </c>
      <c r="D10" s="168">
        <v>263291</v>
      </c>
      <c r="E10" s="168">
        <f t="shared" ref="E10:E33" si="0">SUM(C10:D10)</f>
        <v>356628</v>
      </c>
      <c r="F10" s="130" t="s">
        <v>560</v>
      </c>
    </row>
    <row r="11" spans="2:11" s="50" customFormat="1" ht="30">
      <c r="B11" s="131" t="s">
        <v>537</v>
      </c>
      <c r="C11" s="177">
        <v>6822</v>
      </c>
      <c r="D11" s="177">
        <v>78209</v>
      </c>
      <c r="E11" s="177">
        <f t="shared" si="0"/>
        <v>85031</v>
      </c>
      <c r="F11" s="132" t="s">
        <v>561</v>
      </c>
    </row>
    <row r="12" spans="2:11" s="50" customFormat="1" ht="22.05" customHeight="1">
      <c r="B12" s="125" t="s">
        <v>538</v>
      </c>
      <c r="C12" s="168">
        <v>1792</v>
      </c>
      <c r="D12" s="168">
        <v>4319</v>
      </c>
      <c r="E12" s="168">
        <f t="shared" si="0"/>
        <v>6111</v>
      </c>
      <c r="F12" s="130" t="s">
        <v>562</v>
      </c>
    </row>
    <row r="13" spans="2:11" s="50" customFormat="1" ht="22.05" customHeight="1">
      <c r="B13" s="131" t="s">
        <v>539</v>
      </c>
      <c r="C13" s="177">
        <v>22487</v>
      </c>
      <c r="D13" s="177">
        <v>215661</v>
      </c>
      <c r="E13" s="177">
        <f t="shared" si="0"/>
        <v>238148</v>
      </c>
      <c r="F13" s="132" t="s">
        <v>563</v>
      </c>
    </row>
    <row r="14" spans="2:11" s="50" customFormat="1" ht="22.05" customHeight="1">
      <c r="B14" s="125" t="s">
        <v>540</v>
      </c>
      <c r="C14" s="168">
        <v>4942</v>
      </c>
      <c r="D14" s="168">
        <v>57765</v>
      </c>
      <c r="E14" s="168">
        <f t="shared" si="0"/>
        <v>62707</v>
      </c>
      <c r="F14" s="130" t="s">
        <v>564</v>
      </c>
    </row>
    <row r="15" spans="2:11" s="50" customFormat="1" ht="22.05" customHeight="1">
      <c r="B15" s="131" t="s">
        <v>541</v>
      </c>
      <c r="C15" s="177">
        <v>2205</v>
      </c>
      <c r="D15" s="177">
        <v>8046</v>
      </c>
      <c r="E15" s="177">
        <f t="shared" si="0"/>
        <v>10251</v>
      </c>
      <c r="F15" s="132" t="s">
        <v>565</v>
      </c>
    </row>
    <row r="16" spans="2:11" s="50" customFormat="1" ht="22.05" customHeight="1">
      <c r="B16" s="125" t="s">
        <v>542</v>
      </c>
      <c r="C16" s="168">
        <v>18522</v>
      </c>
      <c r="D16" s="168">
        <v>61109</v>
      </c>
      <c r="E16" s="168">
        <f t="shared" si="0"/>
        <v>79631</v>
      </c>
      <c r="F16" s="130" t="s">
        <v>566</v>
      </c>
    </row>
    <row r="17" spans="2:6" s="50" customFormat="1" ht="22.05" customHeight="1">
      <c r="B17" s="131" t="s">
        <v>543</v>
      </c>
      <c r="C17" s="177">
        <v>4344</v>
      </c>
      <c r="D17" s="177">
        <v>7132</v>
      </c>
      <c r="E17" s="177">
        <f t="shared" si="0"/>
        <v>11476</v>
      </c>
      <c r="F17" s="132" t="s">
        <v>567</v>
      </c>
    </row>
    <row r="18" spans="2:6" s="50" customFormat="1" ht="22.05" customHeight="1">
      <c r="B18" s="125" t="s">
        <v>544</v>
      </c>
      <c r="C18" s="168">
        <v>3013</v>
      </c>
      <c r="D18" s="168">
        <v>25608</v>
      </c>
      <c r="E18" s="168">
        <f t="shared" si="0"/>
        <v>28621</v>
      </c>
      <c r="F18" s="130" t="s">
        <v>568</v>
      </c>
    </row>
    <row r="19" spans="2:6" s="50" customFormat="1" ht="22.05" customHeight="1">
      <c r="B19" s="131" t="s">
        <v>545</v>
      </c>
      <c r="C19" s="177">
        <v>3495</v>
      </c>
      <c r="D19" s="177">
        <v>35762</v>
      </c>
      <c r="E19" s="177">
        <f t="shared" si="0"/>
        <v>39257</v>
      </c>
      <c r="F19" s="132" t="s">
        <v>569</v>
      </c>
    </row>
    <row r="20" spans="2:6" s="50" customFormat="1" ht="22.05" customHeight="1">
      <c r="B20" s="125" t="s">
        <v>546</v>
      </c>
      <c r="C20" s="168">
        <v>2602</v>
      </c>
      <c r="D20" s="168">
        <v>23958</v>
      </c>
      <c r="E20" s="168">
        <f t="shared" si="0"/>
        <v>26560</v>
      </c>
      <c r="F20" s="130" t="s">
        <v>570</v>
      </c>
    </row>
    <row r="21" spans="2:6" s="50" customFormat="1" ht="30">
      <c r="B21" s="131" t="s">
        <v>547</v>
      </c>
      <c r="C21" s="177">
        <v>9706</v>
      </c>
      <c r="D21" s="177">
        <v>31593</v>
      </c>
      <c r="E21" s="177">
        <f t="shared" si="0"/>
        <v>41299</v>
      </c>
      <c r="F21" s="132" t="s">
        <v>571</v>
      </c>
    </row>
    <row r="22" spans="2:6" s="50" customFormat="1" ht="30">
      <c r="B22" s="125" t="s">
        <v>548</v>
      </c>
      <c r="C22" s="168">
        <v>6249</v>
      </c>
      <c r="D22" s="168">
        <v>733</v>
      </c>
      <c r="E22" s="168">
        <f t="shared" si="0"/>
        <v>6982</v>
      </c>
      <c r="F22" s="130" t="s">
        <v>572</v>
      </c>
    </row>
    <row r="23" spans="2:6" s="50" customFormat="1" ht="30">
      <c r="B23" s="131" t="s">
        <v>549</v>
      </c>
      <c r="C23" s="177">
        <v>20</v>
      </c>
      <c r="D23" s="177">
        <v>2</v>
      </c>
      <c r="E23" s="177">
        <f t="shared" si="0"/>
        <v>22</v>
      </c>
      <c r="F23" s="132" t="s">
        <v>573</v>
      </c>
    </row>
    <row r="24" spans="2:6" ht="15">
      <c r="B24" s="125" t="s">
        <v>550</v>
      </c>
      <c r="C24" s="168">
        <v>2590</v>
      </c>
      <c r="D24" s="168">
        <v>426</v>
      </c>
      <c r="E24" s="168">
        <f t="shared" si="0"/>
        <v>3016</v>
      </c>
      <c r="F24" s="130" t="s">
        <v>574</v>
      </c>
    </row>
    <row r="25" spans="2:6" ht="15">
      <c r="B25" s="131" t="s">
        <v>551</v>
      </c>
      <c r="C25" s="177">
        <v>49</v>
      </c>
      <c r="D25" s="177">
        <v>18</v>
      </c>
      <c r="E25" s="177">
        <f t="shared" si="0"/>
        <v>67</v>
      </c>
      <c r="F25" s="132" t="s">
        <v>575</v>
      </c>
    </row>
    <row r="26" spans="2:6" ht="22.05" customHeight="1">
      <c r="B26" s="125" t="s">
        <v>552</v>
      </c>
      <c r="C26" s="168">
        <v>232</v>
      </c>
      <c r="D26" s="168">
        <v>65</v>
      </c>
      <c r="E26" s="168">
        <f t="shared" si="0"/>
        <v>297</v>
      </c>
      <c r="F26" s="130" t="s">
        <v>577</v>
      </c>
    </row>
    <row r="27" spans="2:6" ht="22.05" customHeight="1">
      <c r="B27" s="131" t="s">
        <v>553</v>
      </c>
      <c r="C27" s="177">
        <v>4524</v>
      </c>
      <c r="D27" s="177">
        <v>14347</v>
      </c>
      <c r="E27" s="177">
        <f t="shared" si="0"/>
        <v>18871</v>
      </c>
      <c r="F27" s="132" t="s">
        <v>576</v>
      </c>
    </row>
    <row r="28" spans="2:6" ht="22.05" customHeight="1">
      <c r="B28" s="125" t="s">
        <v>554</v>
      </c>
      <c r="C28" s="168">
        <v>35</v>
      </c>
      <c r="D28" s="168">
        <v>807</v>
      </c>
      <c r="E28" s="168">
        <f t="shared" si="0"/>
        <v>842</v>
      </c>
      <c r="F28" s="130" t="s">
        <v>578</v>
      </c>
    </row>
    <row r="29" spans="2:6" ht="22.05" customHeight="1">
      <c r="B29" s="131" t="s">
        <v>555</v>
      </c>
      <c r="C29" s="177">
        <v>0</v>
      </c>
      <c r="D29" s="177">
        <v>0</v>
      </c>
      <c r="E29" s="177">
        <f t="shared" si="0"/>
        <v>0</v>
      </c>
      <c r="F29" s="132" t="s">
        <v>579</v>
      </c>
    </row>
    <row r="30" spans="2:6" ht="22.05" customHeight="1">
      <c r="B30" s="125" t="s">
        <v>556</v>
      </c>
      <c r="C30" s="168">
        <v>0</v>
      </c>
      <c r="D30" s="168">
        <v>0</v>
      </c>
      <c r="E30" s="168">
        <f t="shared" si="0"/>
        <v>0</v>
      </c>
      <c r="F30" s="130" t="s">
        <v>580</v>
      </c>
    </row>
    <row r="31" spans="2:6" ht="22.05" customHeight="1">
      <c r="B31" s="131" t="s">
        <v>557</v>
      </c>
      <c r="C31" s="177">
        <v>0</v>
      </c>
      <c r="D31" s="177">
        <v>0</v>
      </c>
      <c r="E31" s="177">
        <f t="shared" si="0"/>
        <v>0</v>
      </c>
      <c r="F31" s="132" t="s">
        <v>581</v>
      </c>
    </row>
    <row r="32" spans="2:6" ht="22.05" customHeight="1">
      <c r="B32" s="125" t="s">
        <v>558</v>
      </c>
      <c r="C32" s="168">
        <v>3</v>
      </c>
      <c r="D32" s="168">
        <v>0</v>
      </c>
      <c r="E32" s="168">
        <f t="shared" si="0"/>
        <v>3</v>
      </c>
      <c r="F32" s="130" t="s">
        <v>582</v>
      </c>
    </row>
    <row r="33" spans="2:7" ht="22.05" customHeight="1">
      <c r="B33" s="131" t="s">
        <v>559</v>
      </c>
      <c r="C33" s="177">
        <v>0</v>
      </c>
      <c r="D33" s="177">
        <v>0</v>
      </c>
      <c r="E33" s="177">
        <f t="shared" si="0"/>
        <v>0</v>
      </c>
      <c r="F33" s="132" t="s">
        <v>192</v>
      </c>
    </row>
    <row r="34" spans="2:7" ht="22.05" customHeight="1">
      <c r="B34" s="203" t="s">
        <v>384</v>
      </c>
      <c r="C34" s="152">
        <f t="shared" ref="C34:E34" si="1">SUM(C10:C33)</f>
        <v>186969</v>
      </c>
      <c r="D34" s="152">
        <f t="shared" si="1"/>
        <v>828851</v>
      </c>
      <c r="E34" s="152">
        <f t="shared" si="1"/>
        <v>1015820</v>
      </c>
      <c r="F34" s="222" t="s">
        <v>5</v>
      </c>
    </row>
    <row r="35" spans="2:7" ht="16.8">
      <c r="B35" s="98" t="s">
        <v>682</v>
      </c>
      <c r="C35" s="167"/>
      <c r="D35" s="167"/>
      <c r="E35" s="167"/>
      <c r="F35" s="223" t="s">
        <v>397</v>
      </c>
      <c r="G35" s="98"/>
    </row>
    <row r="36" spans="2:7">
      <c r="F36" s="76"/>
    </row>
    <row r="37" spans="2:7">
      <c r="C37" s="52"/>
      <c r="D37" s="52"/>
      <c r="E37" s="52"/>
    </row>
  </sheetData>
  <sheetProtection algorithmName="SHA-512" hashValue="U2nIXDFG2Ysu2r1wILdc1RQFcaQQYBpaBKNkBMrZgd5d+qvkIscH1vF0bvMcMAoiipdIo4VhPmhXZlv2byNn0Q==" saltValue="6trJedmrOjOthW6pUqgtCg==" spinCount="100000" sheet="1" objects="1" scenarios="1"/>
  <mergeCells count="6">
    <mergeCell ref="B5:F5"/>
    <mergeCell ref="B6:F6"/>
    <mergeCell ref="B8:B9"/>
    <mergeCell ref="F8:F9"/>
    <mergeCell ref="F2:G2"/>
    <mergeCell ref="F3:G3"/>
  </mergeCells>
  <pageMargins left="0.7" right="0.7" top="0.75" bottom="0.75" header="0.3" footer="0.3"/>
  <pageSetup paperSize="9" scale="60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2877-55A8-48DD-95F8-AEA048920CE3}">
  <sheetPr>
    <tabColor theme="7" tint="0.59999389629810485"/>
  </sheetPr>
  <dimension ref="B1:K24"/>
  <sheetViews>
    <sheetView showGridLines="0" rightToLeft="1" view="pageBreakPreview" zoomScale="80" zoomScaleNormal="100" zoomScaleSheetLayoutView="80" workbookViewId="0">
      <selection activeCell="I20" sqref="I20"/>
    </sheetView>
  </sheetViews>
  <sheetFormatPr defaultRowHeight="14.4"/>
  <cols>
    <col min="2" max="6" width="19.33203125" customWidth="1"/>
  </cols>
  <sheetData>
    <row r="1" spans="2:11" s="50" customFormat="1"/>
    <row r="2" spans="2:11" s="50" customFormat="1">
      <c r="E2" s="374" t="s">
        <v>668</v>
      </c>
      <c r="F2" s="374"/>
      <c r="I2" s="102"/>
    </row>
    <row r="3" spans="2:11" s="50" customFormat="1">
      <c r="B3" s="8"/>
      <c r="D3" s="1"/>
      <c r="E3" s="363" t="s">
        <v>669</v>
      </c>
      <c r="F3" s="363"/>
      <c r="H3" s="1"/>
      <c r="I3" s="102"/>
      <c r="J3" s="1"/>
      <c r="K3" s="1"/>
    </row>
    <row r="4" spans="2:11" s="50" customFormat="1">
      <c r="B4" s="8"/>
      <c r="D4" s="1"/>
      <c r="E4" s="100"/>
      <c r="F4" s="100"/>
      <c r="H4" s="1"/>
      <c r="I4" s="102"/>
      <c r="J4" s="1"/>
      <c r="K4" s="1"/>
    </row>
    <row r="5" spans="2:11" s="50" customFormat="1" ht="15">
      <c r="B5" s="381" t="s">
        <v>654</v>
      </c>
      <c r="C5" s="381"/>
      <c r="D5" s="381"/>
      <c r="E5" s="381"/>
      <c r="F5" s="381"/>
      <c r="H5" s="1"/>
      <c r="I5" s="102"/>
      <c r="J5" s="1"/>
      <c r="K5" s="1"/>
    </row>
    <row r="6" spans="2:11" s="50" customFormat="1" ht="15">
      <c r="B6" s="381" t="s">
        <v>613</v>
      </c>
      <c r="C6" s="381"/>
      <c r="D6" s="381"/>
      <c r="E6" s="381"/>
      <c r="F6" s="381"/>
      <c r="H6" s="1"/>
      <c r="I6" s="102"/>
      <c r="J6" s="1"/>
      <c r="K6" s="1"/>
    </row>
    <row r="7" spans="2:11">
      <c r="B7" s="123" t="s">
        <v>586</v>
      </c>
      <c r="C7" s="124"/>
      <c r="D7" s="27"/>
      <c r="E7" s="124"/>
      <c r="F7" s="101"/>
    </row>
    <row r="8" spans="2:11" ht="15">
      <c r="B8" s="385" t="s">
        <v>44</v>
      </c>
      <c r="C8" s="192" t="s">
        <v>0</v>
      </c>
      <c r="D8" s="192" t="s">
        <v>1</v>
      </c>
      <c r="E8" s="192" t="s">
        <v>13</v>
      </c>
      <c r="F8" s="368" t="s">
        <v>122</v>
      </c>
    </row>
    <row r="9" spans="2:11" ht="15">
      <c r="B9" s="403"/>
      <c r="C9" s="194" t="s">
        <v>20</v>
      </c>
      <c r="D9" s="194" t="s">
        <v>21</v>
      </c>
      <c r="E9" s="194" t="s">
        <v>5</v>
      </c>
      <c r="F9" s="370"/>
    </row>
    <row r="10" spans="2:11" ht="15">
      <c r="B10" s="125" t="s">
        <v>45</v>
      </c>
      <c r="C10" s="168">
        <v>31803</v>
      </c>
      <c r="D10" s="168">
        <v>188049</v>
      </c>
      <c r="E10" s="168">
        <f t="shared" ref="E10:E22" si="0">SUM(C10:D10)</f>
        <v>219852</v>
      </c>
      <c r="F10" s="130" t="s">
        <v>123</v>
      </c>
    </row>
    <row r="11" spans="2:11" ht="15">
      <c r="B11" s="131" t="s">
        <v>46</v>
      </c>
      <c r="C11" s="177">
        <v>40804</v>
      </c>
      <c r="D11" s="177">
        <v>179269</v>
      </c>
      <c r="E11" s="177">
        <f t="shared" si="0"/>
        <v>220073</v>
      </c>
      <c r="F11" s="132" t="s">
        <v>124</v>
      </c>
    </row>
    <row r="12" spans="2:11" ht="15">
      <c r="B12" s="125" t="s">
        <v>47</v>
      </c>
      <c r="C12" s="168">
        <v>18841</v>
      </c>
      <c r="D12" s="168">
        <v>63107</v>
      </c>
      <c r="E12" s="168">
        <f t="shared" si="0"/>
        <v>81948</v>
      </c>
      <c r="F12" s="130" t="s">
        <v>125</v>
      </c>
    </row>
    <row r="13" spans="2:11" ht="15">
      <c r="B13" s="131" t="s">
        <v>48</v>
      </c>
      <c r="C13" s="177">
        <v>9521</v>
      </c>
      <c r="D13" s="177">
        <v>46614</v>
      </c>
      <c r="E13" s="177">
        <f t="shared" si="0"/>
        <v>56135</v>
      </c>
      <c r="F13" s="132" t="s">
        <v>126</v>
      </c>
    </row>
    <row r="14" spans="2:11" ht="15">
      <c r="B14" s="125" t="s">
        <v>49</v>
      </c>
      <c r="C14" s="168">
        <v>19292</v>
      </c>
      <c r="D14" s="168">
        <v>112930</v>
      </c>
      <c r="E14" s="168">
        <f t="shared" si="0"/>
        <v>132222</v>
      </c>
      <c r="F14" s="130" t="s">
        <v>127</v>
      </c>
    </row>
    <row r="15" spans="2:11" ht="15">
      <c r="B15" s="131" t="s">
        <v>50</v>
      </c>
      <c r="C15" s="177">
        <v>20064</v>
      </c>
      <c r="D15" s="177">
        <v>79309</v>
      </c>
      <c r="E15" s="177">
        <f t="shared" si="0"/>
        <v>99373</v>
      </c>
      <c r="F15" s="132" t="s">
        <v>128</v>
      </c>
    </row>
    <row r="16" spans="2:11" ht="15">
      <c r="B16" s="125" t="s">
        <v>51</v>
      </c>
      <c r="C16" s="168">
        <v>7773</v>
      </c>
      <c r="D16" s="168">
        <v>33687</v>
      </c>
      <c r="E16" s="168">
        <f t="shared" si="0"/>
        <v>41460</v>
      </c>
      <c r="F16" s="130" t="s">
        <v>129</v>
      </c>
    </row>
    <row r="17" spans="2:6" ht="15">
      <c r="B17" s="131" t="s">
        <v>52</v>
      </c>
      <c r="C17" s="177">
        <v>5813</v>
      </c>
      <c r="D17" s="177">
        <v>21546</v>
      </c>
      <c r="E17" s="177">
        <f t="shared" si="0"/>
        <v>27359</v>
      </c>
      <c r="F17" s="132" t="s">
        <v>130</v>
      </c>
    </row>
    <row r="18" spans="2:6" ht="15">
      <c r="B18" s="125" t="s">
        <v>53</v>
      </c>
      <c r="C18" s="168">
        <v>3004</v>
      </c>
      <c r="D18" s="168">
        <v>12090</v>
      </c>
      <c r="E18" s="168">
        <f t="shared" si="0"/>
        <v>15094</v>
      </c>
      <c r="F18" s="130" t="s">
        <v>131</v>
      </c>
    </row>
    <row r="19" spans="2:6" ht="15">
      <c r="B19" s="131" t="s">
        <v>54</v>
      </c>
      <c r="C19" s="177">
        <v>16205</v>
      </c>
      <c r="D19" s="177">
        <v>42717</v>
      </c>
      <c r="E19" s="177">
        <f t="shared" si="0"/>
        <v>58922</v>
      </c>
      <c r="F19" s="132" t="s">
        <v>132</v>
      </c>
    </row>
    <row r="20" spans="2:6" ht="15">
      <c r="B20" s="125" t="s">
        <v>55</v>
      </c>
      <c r="C20" s="168">
        <v>3561</v>
      </c>
      <c r="D20" s="168">
        <v>16166</v>
      </c>
      <c r="E20" s="168">
        <f t="shared" si="0"/>
        <v>19727</v>
      </c>
      <c r="F20" s="130" t="s">
        <v>133</v>
      </c>
    </row>
    <row r="21" spans="2:6" ht="15">
      <c r="B21" s="131" t="s">
        <v>56</v>
      </c>
      <c r="C21" s="177">
        <v>3798</v>
      </c>
      <c r="D21" s="177">
        <v>16134</v>
      </c>
      <c r="E21" s="177">
        <f t="shared" si="0"/>
        <v>19932</v>
      </c>
      <c r="F21" s="132" t="s">
        <v>134</v>
      </c>
    </row>
    <row r="22" spans="2:6" ht="15">
      <c r="B22" s="125" t="s">
        <v>57</v>
      </c>
      <c r="C22" s="168">
        <v>6490</v>
      </c>
      <c r="D22" s="168">
        <v>17233</v>
      </c>
      <c r="E22" s="168">
        <f t="shared" si="0"/>
        <v>23723</v>
      </c>
      <c r="F22" s="130" t="s">
        <v>135</v>
      </c>
    </row>
    <row r="23" spans="2:6" ht="15">
      <c r="B23" s="203" t="s">
        <v>384</v>
      </c>
      <c r="C23" s="152">
        <f t="shared" ref="C23:E23" si="1">SUM(C10:C22)</f>
        <v>186969</v>
      </c>
      <c r="D23" s="152">
        <f t="shared" si="1"/>
        <v>828851</v>
      </c>
      <c r="E23" s="152">
        <f t="shared" si="1"/>
        <v>1015820</v>
      </c>
      <c r="F23" s="173" t="s">
        <v>5</v>
      </c>
    </row>
    <row r="24" spans="2:6" ht="16.8">
      <c r="B24" s="98" t="s">
        <v>682</v>
      </c>
      <c r="C24" s="98"/>
      <c r="D24" s="98"/>
      <c r="E24" s="98"/>
      <c r="F24" s="200" t="s">
        <v>397</v>
      </c>
    </row>
  </sheetData>
  <sheetProtection algorithmName="SHA-512" hashValue="whOo4T0lId8qrIr5wyopIiZ9sH+RrQV9GWrWNRDuF6OR4tqxFVX4/lJ/lS3DSr1+Vjj4osXG7xU7XTwwRKA0WQ==" saltValue="eGLxa8nd4U+s6hix7fYung==" spinCount="100000" sheet="1" objects="1" scenarios="1"/>
  <mergeCells count="6">
    <mergeCell ref="B8:B9"/>
    <mergeCell ref="F8:F9"/>
    <mergeCell ref="E2:F2"/>
    <mergeCell ref="E3:F3"/>
    <mergeCell ref="B5:F5"/>
    <mergeCell ref="B6:F6"/>
  </mergeCells>
  <pageMargins left="0.7" right="0.7" top="0.75" bottom="0.75" header="0.3" footer="0.3"/>
  <pageSetup paperSize="9" scale="7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Z17"/>
  <sheetViews>
    <sheetView showGridLines="0" rightToLeft="1" view="pageBreakPreview" zoomScale="60" zoomScaleNormal="80" workbookViewId="0">
      <selection activeCell="D9" sqref="D9:F9"/>
    </sheetView>
  </sheetViews>
  <sheetFormatPr defaultRowHeight="14.4"/>
  <cols>
    <col min="1" max="1" width="9" style="50"/>
    <col min="2" max="2" width="23.44140625" customWidth="1"/>
    <col min="3" max="3" width="17.6640625" customWidth="1"/>
    <col min="4" max="4" width="11.44140625" bestFit="1" customWidth="1"/>
    <col min="5" max="5" width="9.44140625" bestFit="1" customWidth="1"/>
    <col min="6" max="7" width="11.6640625" bestFit="1" customWidth="1"/>
    <col min="8" max="8" width="9.44140625" bestFit="1" customWidth="1"/>
    <col min="9" max="9" width="11.6640625" bestFit="1" customWidth="1"/>
    <col min="10" max="10" width="12.6640625" customWidth="1"/>
    <col min="11" max="11" width="11.44140625" customWidth="1"/>
    <col min="12" max="12" width="14.33203125" customWidth="1"/>
    <col min="20" max="20" width="8" bestFit="1" customWidth="1"/>
    <col min="21" max="21" width="9.6640625" bestFit="1" customWidth="1"/>
    <col min="23" max="24" width="9.6640625" bestFit="1" customWidth="1"/>
    <col min="26" max="26" width="9.6640625" bestFit="1" customWidth="1"/>
  </cols>
  <sheetData>
    <row r="1" spans="1:26" s="50" customFormat="1"/>
    <row r="2" spans="1:26">
      <c r="I2" s="47"/>
      <c r="J2" s="373" t="s">
        <v>668</v>
      </c>
      <c r="K2" s="373"/>
      <c r="L2" s="373"/>
      <c r="M2" s="1"/>
    </row>
    <row r="3" spans="1:26" s="1" customFormat="1">
      <c r="I3" s="47"/>
      <c r="J3" s="363" t="s">
        <v>669</v>
      </c>
      <c r="K3" s="363"/>
      <c r="L3" s="363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1" customFormat="1">
      <c r="I4" s="47"/>
      <c r="J4" s="47"/>
      <c r="K4" s="47"/>
      <c r="L4" s="73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5">
      <c r="B5" s="365" t="s">
        <v>672</v>
      </c>
      <c r="C5" s="365"/>
      <c r="D5" s="365"/>
      <c r="E5" s="365"/>
      <c r="F5" s="365"/>
      <c r="G5" s="365"/>
      <c r="H5" s="365"/>
      <c r="I5" s="365"/>
      <c r="J5" s="365"/>
      <c r="K5" s="365"/>
      <c r="L5" s="365"/>
    </row>
    <row r="6" spans="1:26" ht="15">
      <c r="B6" s="365" t="s">
        <v>673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26">
      <c r="B7" s="95" t="s">
        <v>162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26" ht="15">
      <c r="A8" s="76"/>
      <c r="B8" s="375" t="s">
        <v>25</v>
      </c>
      <c r="C8" s="376"/>
      <c r="D8" s="368" t="s">
        <v>11</v>
      </c>
      <c r="E8" s="368"/>
      <c r="F8" s="368"/>
      <c r="G8" s="368" t="s">
        <v>12</v>
      </c>
      <c r="H8" s="368"/>
      <c r="I8" s="368"/>
      <c r="J8" s="368" t="s">
        <v>13</v>
      </c>
      <c r="K8" s="368"/>
      <c r="L8" s="369"/>
    </row>
    <row r="9" spans="1:26" ht="15">
      <c r="A9" s="76"/>
      <c r="B9" s="375"/>
      <c r="C9" s="376"/>
      <c r="D9" s="370" t="s">
        <v>14</v>
      </c>
      <c r="E9" s="370"/>
      <c r="F9" s="370"/>
      <c r="G9" s="370" t="s">
        <v>15</v>
      </c>
      <c r="H9" s="370"/>
      <c r="I9" s="370"/>
      <c r="J9" s="370" t="s">
        <v>5</v>
      </c>
      <c r="K9" s="370"/>
      <c r="L9" s="371"/>
    </row>
    <row r="10" spans="1:26" ht="15">
      <c r="A10" s="76"/>
      <c r="B10" s="375" t="s">
        <v>26</v>
      </c>
      <c r="C10" s="376"/>
      <c r="D10" s="203" t="s">
        <v>17</v>
      </c>
      <c r="E10" s="203" t="s">
        <v>18</v>
      </c>
      <c r="F10" s="203" t="s">
        <v>19</v>
      </c>
      <c r="G10" s="203" t="s">
        <v>17</v>
      </c>
      <c r="H10" s="203" t="s">
        <v>18</v>
      </c>
      <c r="I10" s="203" t="s">
        <v>19</v>
      </c>
      <c r="J10" s="203" t="s">
        <v>17</v>
      </c>
      <c r="K10" s="203" t="s">
        <v>18</v>
      </c>
      <c r="L10" s="204" t="s">
        <v>19</v>
      </c>
    </row>
    <row r="11" spans="1:26" ht="15">
      <c r="A11" s="76"/>
      <c r="B11" s="377"/>
      <c r="C11" s="366"/>
      <c r="D11" s="194" t="s">
        <v>20</v>
      </c>
      <c r="E11" s="194" t="s">
        <v>21</v>
      </c>
      <c r="F11" s="194" t="s">
        <v>5</v>
      </c>
      <c r="G11" s="194" t="s">
        <v>20</v>
      </c>
      <c r="H11" s="194" t="s">
        <v>21</v>
      </c>
      <c r="I11" s="194" t="s">
        <v>5</v>
      </c>
      <c r="J11" s="194" t="s">
        <v>20</v>
      </c>
      <c r="K11" s="194" t="s">
        <v>21</v>
      </c>
      <c r="L11" s="195" t="s">
        <v>5</v>
      </c>
    </row>
    <row r="12" spans="1:26" ht="29.4" customHeight="1">
      <c r="A12" s="76"/>
      <c r="B12" s="232" t="s">
        <v>670</v>
      </c>
      <c r="C12" s="145" t="s">
        <v>671</v>
      </c>
      <c r="D12" s="168">
        <v>1340874</v>
      </c>
      <c r="E12" s="168">
        <v>634650</v>
      </c>
      <c r="F12" s="168">
        <f t="shared" ref="F12:F13" si="0">SUM(D12:E12)</f>
        <v>1975524</v>
      </c>
      <c r="G12" s="168">
        <v>6468961</v>
      </c>
      <c r="H12" s="168">
        <v>256418</v>
      </c>
      <c r="I12" s="168">
        <f t="shared" ref="I12:I13" si="1">SUM(G12:H12)</f>
        <v>6725379</v>
      </c>
      <c r="J12" s="168">
        <f>D12+G12</f>
        <v>7809835</v>
      </c>
      <c r="K12" s="168">
        <f>E12+H12</f>
        <v>891068</v>
      </c>
      <c r="L12" s="145">
        <f t="shared" ref="L12:L13" si="2">SUM(J12:K12)</f>
        <v>8700903</v>
      </c>
    </row>
    <row r="13" spans="1:26" ht="29.4" customHeight="1">
      <c r="A13" s="76"/>
      <c r="B13" s="233" t="s">
        <v>514</v>
      </c>
      <c r="C13" s="147" t="s">
        <v>515</v>
      </c>
      <c r="D13" s="177">
        <v>1334483</v>
      </c>
      <c r="E13" s="177">
        <v>619287</v>
      </c>
      <c r="F13" s="177">
        <f t="shared" si="0"/>
        <v>1953770</v>
      </c>
      <c r="G13" s="177">
        <v>6245756</v>
      </c>
      <c r="H13" s="177">
        <v>237360</v>
      </c>
      <c r="I13" s="177">
        <f t="shared" si="1"/>
        <v>6483116</v>
      </c>
      <c r="J13" s="177">
        <f>D13+G13</f>
        <v>7580239</v>
      </c>
      <c r="K13" s="177">
        <f>E13+H13</f>
        <v>856647</v>
      </c>
      <c r="L13" s="147">
        <f t="shared" si="2"/>
        <v>8436886</v>
      </c>
    </row>
    <row r="14" spans="1:26" ht="16.8">
      <c r="B14" s="98" t="s">
        <v>708</v>
      </c>
      <c r="C14" s="98"/>
      <c r="D14" s="98"/>
      <c r="E14" s="98"/>
      <c r="F14" s="166"/>
      <c r="G14" s="98"/>
      <c r="H14" s="98"/>
      <c r="I14" s="166"/>
      <c r="J14" s="98"/>
      <c r="K14" s="166"/>
      <c r="L14" s="98" t="s">
        <v>27</v>
      </c>
    </row>
    <row r="15" spans="1:26" ht="16.8">
      <c r="B15" s="97" t="s">
        <v>339</v>
      </c>
      <c r="C15" s="98"/>
      <c r="D15" s="166"/>
      <c r="E15" s="166"/>
      <c r="F15" s="98"/>
      <c r="G15" s="98"/>
      <c r="H15" s="98"/>
      <c r="I15" s="98"/>
      <c r="J15" s="98"/>
      <c r="K15" s="98"/>
      <c r="L15" s="201" t="s">
        <v>340</v>
      </c>
    </row>
    <row r="16" spans="1:26">
      <c r="D16" s="22"/>
      <c r="E16" s="22"/>
      <c r="F16" s="22"/>
      <c r="G16" s="22"/>
      <c r="H16" s="22"/>
      <c r="I16" s="22"/>
      <c r="J16" s="22"/>
      <c r="K16" s="22"/>
      <c r="L16" s="22"/>
    </row>
    <row r="17" spans="6:6">
      <c r="F17" s="22"/>
    </row>
  </sheetData>
  <sheetProtection algorithmName="SHA-512" hashValue="of3woNUeABps5p4EOnJf2jGr+bpn+f8Gdh4FMvTLnZyOFIZ4fKkOVdMcZFGMJa9fgCz19sIXsLDEZQCUi6IW7Q==" saltValue="aat5zj9Dtu9gSlMRIVQ31Q==" spinCount="100000" sheet="1" objects="1" scenarios="1"/>
  <mergeCells count="12">
    <mergeCell ref="J2:L2"/>
    <mergeCell ref="J3:L3"/>
    <mergeCell ref="B8:C9"/>
    <mergeCell ref="B10:C11"/>
    <mergeCell ref="B5:L5"/>
    <mergeCell ref="B6:L6"/>
    <mergeCell ref="D8:F8"/>
    <mergeCell ref="G8:I8"/>
    <mergeCell ref="J8:L8"/>
    <mergeCell ref="D9:F9"/>
    <mergeCell ref="G9:I9"/>
    <mergeCell ref="J9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 tint="-0.249977111117893"/>
  </sheetPr>
  <dimension ref="B2:H14"/>
  <sheetViews>
    <sheetView showGridLines="0" rightToLeft="1" view="pageBreakPreview" zoomScale="90" zoomScaleNormal="70" zoomScaleSheetLayoutView="90" workbookViewId="0">
      <selection activeCell="B19" sqref="B19"/>
    </sheetView>
  </sheetViews>
  <sheetFormatPr defaultColWidth="9" defaultRowHeight="14.4"/>
  <cols>
    <col min="1" max="1" width="9" style="50"/>
    <col min="2" max="2" width="17.33203125" style="50" customWidth="1"/>
    <col min="3" max="3" width="18.109375" style="50" customWidth="1"/>
    <col min="4" max="4" width="19.109375" style="50" customWidth="1"/>
    <col min="5" max="5" width="17.109375" style="50" customWidth="1"/>
    <col min="6" max="6" width="23.33203125" style="50" customWidth="1"/>
    <col min="7" max="16384" width="9" style="50"/>
  </cols>
  <sheetData>
    <row r="2" spans="2:8">
      <c r="E2" s="373" t="s">
        <v>668</v>
      </c>
      <c r="F2" s="373"/>
      <c r="G2" s="373"/>
      <c r="H2" s="373"/>
    </row>
    <row r="3" spans="2:8">
      <c r="B3" s="77"/>
      <c r="C3" s="76"/>
      <c r="D3" s="76"/>
      <c r="E3" s="363" t="s">
        <v>669</v>
      </c>
      <c r="F3" s="363"/>
      <c r="G3" s="363"/>
      <c r="H3" s="363"/>
    </row>
    <row r="4" spans="2:8">
      <c r="B4" s="77"/>
      <c r="C4" s="76"/>
      <c r="D4" s="76"/>
      <c r="E4" s="83"/>
      <c r="F4" s="83"/>
      <c r="G4" s="83"/>
      <c r="H4" s="83"/>
    </row>
    <row r="5" spans="2:8" ht="15">
      <c r="B5" s="404" t="s">
        <v>408</v>
      </c>
      <c r="C5" s="404"/>
      <c r="D5" s="404"/>
      <c r="E5" s="404"/>
      <c r="F5" s="404"/>
      <c r="G5" s="76"/>
      <c r="H5" s="76"/>
    </row>
    <row r="6" spans="2:8" ht="15">
      <c r="B6" s="383" t="s">
        <v>409</v>
      </c>
      <c r="C6" s="383"/>
      <c r="D6" s="383"/>
      <c r="E6" s="383"/>
      <c r="F6" s="383"/>
    </row>
    <row r="7" spans="2:8">
      <c r="B7" s="38" t="s">
        <v>587</v>
      </c>
    </row>
    <row r="8" spans="2:8" ht="19.2" customHeight="1">
      <c r="B8" s="382" t="s">
        <v>221</v>
      </c>
      <c r="C8" s="367"/>
      <c r="D8" s="203" t="s">
        <v>11</v>
      </c>
      <c r="E8" s="203" t="s">
        <v>12</v>
      </c>
      <c r="F8" s="204" t="s">
        <v>13</v>
      </c>
      <c r="G8" s="76"/>
    </row>
    <row r="9" spans="2:8" ht="19.2" customHeight="1">
      <c r="B9" s="371" t="s">
        <v>663</v>
      </c>
      <c r="C9" s="366"/>
      <c r="D9" s="194" t="s">
        <v>14</v>
      </c>
      <c r="E9" s="194" t="s">
        <v>15</v>
      </c>
      <c r="F9" s="195" t="s">
        <v>5</v>
      </c>
    </row>
    <row r="10" spans="2:8" ht="15">
      <c r="B10" s="145" t="s">
        <v>0</v>
      </c>
      <c r="C10" s="145" t="s">
        <v>20</v>
      </c>
      <c r="D10" s="150">
        <v>34.208702539478239</v>
      </c>
      <c r="E10" s="150">
        <v>66.130238672680704</v>
      </c>
      <c r="F10" s="146">
        <v>35.861382676237653</v>
      </c>
    </row>
    <row r="11" spans="2:8" ht="15">
      <c r="B11" s="147" t="s">
        <v>1</v>
      </c>
      <c r="C11" s="147" t="s">
        <v>21</v>
      </c>
      <c r="D11" s="151">
        <v>65.791297460521761</v>
      </c>
      <c r="E11" s="151">
        <v>33.869761327319296</v>
      </c>
      <c r="F11" s="205">
        <v>64.138617323762347</v>
      </c>
      <c r="G11" s="76"/>
    </row>
    <row r="12" spans="2:8" ht="15">
      <c r="B12" s="192" t="s">
        <v>13</v>
      </c>
      <c r="C12" s="173" t="s">
        <v>5</v>
      </c>
      <c r="D12" s="208">
        <f>SUM(D10:D11)</f>
        <v>100</v>
      </c>
      <c r="E12" s="208">
        <f t="shared" ref="E12:F12" si="0">SUM(E10:E11)</f>
        <v>100</v>
      </c>
      <c r="F12" s="208">
        <f t="shared" si="0"/>
        <v>100</v>
      </c>
    </row>
    <row r="13" spans="2:8" ht="16.8">
      <c r="B13" s="197" t="s">
        <v>186</v>
      </c>
      <c r="C13" s="197"/>
      <c r="D13" s="197"/>
      <c r="E13" s="197"/>
      <c r="F13" s="167" t="s">
        <v>187</v>
      </c>
    </row>
    <row r="14" spans="2:8">
      <c r="F14" s="76"/>
    </row>
  </sheetData>
  <mergeCells count="8">
    <mergeCell ref="G2:H2"/>
    <mergeCell ref="E3:F3"/>
    <mergeCell ref="G3:H3"/>
    <mergeCell ref="B8:C8"/>
    <mergeCell ref="B9:C9"/>
    <mergeCell ref="E2:F2"/>
    <mergeCell ref="B5:F5"/>
    <mergeCell ref="B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 tint="-0.249977111117893"/>
  </sheetPr>
  <dimension ref="B2:P16"/>
  <sheetViews>
    <sheetView showGridLines="0" rightToLeft="1" view="pageBreakPreview" zoomScale="70" zoomScaleNormal="55" zoomScaleSheetLayoutView="70" workbookViewId="0">
      <selection activeCell="C27" sqref="C27"/>
    </sheetView>
  </sheetViews>
  <sheetFormatPr defaultColWidth="9" defaultRowHeight="14.4"/>
  <cols>
    <col min="1" max="1" width="9" style="50"/>
    <col min="2" max="2" width="19.6640625" style="50" customWidth="1"/>
    <col min="3" max="3" width="14.33203125" style="50" customWidth="1"/>
    <col min="4" max="11" width="9.88671875" style="50" customWidth="1"/>
    <col min="12" max="12" width="11.88671875" style="50" customWidth="1"/>
    <col min="13" max="13" width="9" style="143"/>
    <col min="14" max="16384" width="9" style="50"/>
  </cols>
  <sheetData>
    <row r="2" spans="2:16">
      <c r="J2" s="373" t="s">
        <v>668</v>
      </c>
      <c r="K2" s="373"/>
      <c r="L2" s="373"/>
    </row>
    <row r="3" spans="2:16">
      <c r="B3" s="8"/>
      <c r="C3" s="8"/>
      <c r="J3" s="363" t="s">
        <v>669</v>
      </c>
      <c r="K3" s="363"/>
      <c r="L3" s="363"/>
    </row>
    <row r="4" spans="2:16">
      <c r="B4" s="8"/>
      <c r="C4" s="8"/>
      <c r="J4" s="114"/>
      <c r="K4" s="114"/>
      <c r="L4" s="114"/>
    </row>
    <row r="5" spans="2:16" ht="15">
      <c r="B5" s="380" t="s">
        <v>692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6" ht="15">
      <c r="B6" s="383" t="s">
        <v>693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16" ht="18" customHeight="1">
      <c r="B7" s="391" t="s">
        <v>598</v>
      </c>
      <c r="C7" s="391"/>
    </row>
    <row r="8" spans="2:16" ht="15">
      <c r="B8" s="369" t="s">
        <v>25</v>
      </c>
      <c r="C8" s="405"/>
      <c r="D8" s="368" t="s">
        <v>11</v>
      </c>
      <c r="E8" s="368"/>
      <c r="F8" s="368"/>
      <c r="G8" s="368" t="s">
        <v>12</v>
      </c>
      <c r="H8" s="368"/>
      <c r="I8" s="368"/>
      <c r="J8" s="368" t="s">
        <v>13</v>
      </c>
      <c r="K8" s="368"/>
      <c r="L8" s="369"/>
    </row>
    <row r="9" spans="2:16" ht="15">
      <c r="B9" s="369"/>
      <c r="C9" s="405"/>
      <c r="D9" s="370" t="s">
        <v>14</v>
      </c>
      <c r="E9" s="370"/>
      <c r="F9" s="370"/>
      <c r="G9" s="370" t="s">
        <v>15</v>
      </c>
      <c r="H9" s="370"/>
      <c r="I9" s="370"/>
      <c r="J9" s="370" t="s">
        <v>5</v>
      </c>
      <c r="K9" s="370"/>
      <c r="L9" s="371"/>
    </row>
    <row r="10" spans="2:16" ht="15">
      <c r="B10" s="369" t="s">
        <v>26</v>
      </c>
      <c r="C10" s="376"/>
      <c r="D10" s="203" t="s">
        <v>17</v>
      </c>
      <c r="E10" s="203" t="s">
        <v>18</v>
      </c>
      <c r="F10" s="203" t="s">
        <v>19</v>
      </c>
      <c r="G10" s="203" t="s">
        <v>17</v>
      </c>
      <c r="H10" s="203" t="s">
        <v>18</v>
      </c>
      <c r="I10" s="203" t="s">
        <v>19</v>
      </c>
      <c r="J10" s="203" t="s">
        <v>17</v>
      </c>
      <c r="K10" s="203" t="s">
        <v>18</v>
      </c>
      <c r="L10" s="204" t="s">
        <v>19</v>
      </c>
    </row>
    <row r="11" spans="2:16" ht="15">
      <c r="B11" s="371"/>
      <c r="C11" s="366"/>
      <c r="D11" s="194" t="s">
        <v>20</v>
      </c>
      <c r="E11" s="194" t="s">
        <v>21</v>
      </c>
      <c r="F11" s="194" t="s">
        <v>5</v>
      </c>
      <c r="G11" s="194" t="s">
        <v>20</v>
      </c>
      <c r="H11" s="194" t="s">
        <v>21</v>
      </c>
      <c r="I11" s="194" t="s">
        <v>5</v>
      </c>
      <c r="J11" s="194" t="s">
        <v>20</v>
      </c>
      <c r="K11" s="194" t="s">
        <v>21</v>
      </c>
      <c r="L11" s="195" t="s">
        <v>5</v>
      </c>
    </row>
    <row r="12" spans="2:16" ht="15">
      <c r="B12" s="145" t="s">
        <v>670</v>
      </c>
      <c r="C12" s="145" t="s">
        <v>671</v>
      </c>
      <c r="D12" s="150">
        <v>34.208702539478239</v>
      </c>
      <c r="E12" s="150">
        <v>65.791297460521761</v>
      </c>
      <c r="F12" s="168">
        <f>SUM(D12:E12)</f>
        <v>100</v>
      </c>
      <c r="G12" s="150">
        <v>66.130238672680704</v>
      </c>
      <c r="H12" s="150">
        <v>33.869761327319296</v>
      </c>
      <c r="I12" s="168">
        <f>SUM(G12:H12)</f>
        <v>100</v>
      </c>
      <c r="J12" s="150">
        <v>35.861382676237653</v>
      </c>
      <c r="K12" s="150">
        <v>64.138617323762347</v>
      </c>
      <c r="L12" s="168">
        <f>SUM(J12:K12)</f>
        <v>100</v>
      </c>
      <c r="N12" s="52"/>
      <c r="O12" s="52"/>
      <c r="P12" s="52"/>
    </row>
    <row r="13" spans="2:16" ht="15">
      <c r="B13" s="147" t="s">
        <v>514</v>
      </c>
      <c r="C13" s="147" t="s">
        <v>515</v>
      </c>
      <c r="D13" s="151">
        <v>29.901491197111241</v>
      </c>
      <c r="E13" s="151">
        <v>70.098508802888759</v>
      </c>
      <c r="F13" s="177">
        <f>SUM(D13:E13)</f>
        <v>100</v>
      </c>
      <c r="G13" s="151">
        <v>61.248152405977997</v>
      </c>
      <c r="H13" s="151">
        <v>38.751847594022003</v>
      </c>
      <c r="I13" s="177">
        <f>SUM(G13:H13)</f>
        <v>100</v>
      </c>
      <c r="J13" s="151">
        <v>31.00674374353623</v>
      </c>
      <c r="K13" s="151">
        <v>68.993256256463766</v>
      </c>
      <c r="L13" s="147">
        <f>SUM(J13:K13)</f>
        <v>100</v>
      </c>
      <c r="N13" s="52"/>
      <c r="O13" s="52"/>
      <c r="P13" s="52"/>
    </row>
    <row r="14" spans="2:16" ht="16.8">
      <c r="B14" s="197" t="s">
        <v>186</v>
      </c>
      <c r="C14" s="197"/>
      <c r="D14" s="16"/>
      <c r="E14" s="16"/>
      <c r="F14" s="16"/>
      <c r="G14" s="98"/>
      <c r="H14" s="98"/>
      <c r="I14" s="220"/>
      <c r="J14" s="220"/>
      <c r="K14" s="220"/>
      <c r="L14" s="221" t="s">
        <v>187</v>
      </c>
    </row>
    <row r="15" spans="2:16">
      <c r="B15"/>
      <c r="C15"/>
      <c r="D15" s="63"/>
    </row>
    <row r="16" spans="2:16">
      <c r="B16"/>
      <c r="C16"/>
      <c r="D16"/>
    </row>
  </sheetData>
  <mergeCells count="13">
    <mergeCell ref="J2:L2"/>
    <mergeCell ref="J9:L9"/>
    <mergeCell ref="B10:C11"/>
    <mergeCell ref="J3:L3"/>
    <mergeCell ref="B5:L5"/>
    <mergeCell ref="B6:L6"/>
    <mergeCell ref="B7:C7"/>
    <mergeCell ref="B8:C9"/>
    <mergeCell ref="D8:F8"/>
    <mergeCell ref="G8:I8"/>
    <mergeCell ref="J8:L8"/>
    <mergeCell ref="D9:F9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 tint="-0.249977111117893"/>
  </sheetPr>
  <dimension ref="B2:L25"/>
  <sheetViews>
    <sheetView showGridLines="0" rightToLeft="1" view="pageBreakPreview" zoomScale="70" zoomScaleNormal="40" zoomScaleSheetLayoutView="70" workbookViewId="0">
      <selection activeCell="C23" sqref="C23:K23"/>
    </sheetView>
  </sheetViews>
  <sheetFormatPr defaultColWidth="9" defaultRowHeight="14.4"/>
  <cols>
    <col min="1" max="1" width="9" style="50"/>
    <col min="2" max="2" width="17" style="50" customWidth="1"/>
    <col min="3" max="11" width="12.6640625" style="50" customWidth="1"/>
    <col min="12" max="12" width="9" style="143"/>
    <col min="13" max="13" width="10.33203125" style="50" bestFit="1" customWidth="1"/>
    <col min="14" max="16384" width="9" style="50"/>
  </cols>
  <sheetData>
    <row r="2" spans="2:11">
      <c r="I2" s="373" t="s">
        <v>668</v>
      </c>
      <c r="J2" s="373"/>
      <c r="K2" s="373"/>
    </row>
    <row r="3" spans="2:11">
      <c r="B3" s="8"/>
      <c r="I3" s="363" t="s">
        <v>669</v>
      </c>
      <c r="J3" s="363"/>
      <c r="K3" s="363"/>
    </row>
    <row r="4" spans="2:11" ht="20.25" customHeight="1">
      <c r="B4" s="8"/>
      <c r="I4" s="84"/>
      <c r="J4" s="84"/>
      <c r="K4" s="84"/>
    </row>
    <row r="5" spans="2:11" ht="15">
      <c r="B5" s="381" t="s">
        <v>406</v>
      </c>
      <c r="C5" s="381"/>
      <c r="D5" s="381"/>
      <c r="E5" s="381"/>
      <c r="F5" s="381"/>
      <c r="G5" s="381"/>
      <c r="H5" s="381"/>
      <c r="I5" s="381"/>
      <c r="J5" s="381"/>
      <c r="K5" s="381"/>
    </row>
    <row r="6" spans="2:11" ht="15">
      <c r="B6" s="383" t="s">
        <v>407</v>
      </c>
      <c r="C6" s="383"/>
      <c r="D6" s="383"/>
      <c r="E6" s="383"/>
      <c r="F6" s="383"/>
      <c r="G6" s="383"/>
      <c r="H6" s="383"/>
      <c r="I6" s="383"/>
      <c r="J6" s="383"/>
      <c r="K6" s="383"/>
    </row>
    <row r="7" spans="2:11">
      <c r="B7" s="39" t="s">
        <v>239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ht="19.5" customHeight="1">
      <c r="B8" s="376" t="s">
        <v>28</v>
      </c>
      <c r="C8" s="369" t="s">
        <v>11</v>
      </c>
      <c r="D8" s="375"/>
      <c r="E8" s="376"/>
      <c r="F8" s="369" t="s">
        <v>12</v>
      </c>
      <c r="G8" s="375"/>
      <c r="H8" s="376"/>
      <c r="I8" s="369" t="s">
        <v>13</v>
      </c>
      <c r="J8" s="375"/>
      <c r="K8" s="375"/>
    </row>
    <row r="9" spans="2:11" ht="19.95" customHeight="1">
      <c r="B9" s="376"/>
      <c r="C9" s="371" t="s">
        <v>14</v>
      </c>
      <c r="D9" s="377"/>
      <c r="E9" s="366"/>
      <c r="F9" s="371" t="s">
        <v>15</v>
      </c>
      <c r="G9" s="377"/>
      <c r="H9" s="366"/>
      <c r="I9" s="371" t="s">
        <v>5</v>
      </c>
      <c r="J9" s="377"/>
      <c r="K9" s="377"/>
    </row>
    <row r="10" spans="2:11" ht="15">
      <c r="B10" s="376" t="s">
        <v>29</v>
      </c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</row>
    <row r="11" spans="2:11" ht="15">
      <c r="B11" s="366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2:11" ht="19.95" customHeight="1">
      <c r="B12" s="168" t="s">
        <v>31</v>
      </c>
      <c r="C12" s="150">
        <v>4.0264814412850018</v>
      </c>
      <c r="D12" s="150">
        <v>0.67999699033143979</v>
      </c>
      <c r="E12" s="150">
        <v>1.8247859016880352</v>
      </c>
      <c r="F12" s="150">
        <v>14.861530024677819</v>
      </c>
      <c r="G12" s="150">
        <v>10.105065917151844</v>
      </c>
      <c r="H12" s="150">
        <v>13.250526983839162</v>
      </c>
      <c r="I12" s="150">
        <v>5.0609301168863468</v>
      </c>
      <c r="J12" s="150">
        <v>0.93767781573212972</v>
      </c>
      <c r="K12" s="150">
        <v>2.4163331021558183</v>
      </c>
    </row>
    <row r="13" spans="2:11" ht="19.95" customHeight="1">
      <c r="B13" s="177" t="s">
        <v>32</v>
      </c>
      <c r="C13" s="151">
        <v>35.205846176108821</v>
      </c>
      <c r="D13" s="151">
        <v>21.625221022534895</v>
      </c>
      <c r="E13" s="151">
        <v>26.270976684322555</v>
      </c>
      <c r="F13" s="151">
        <v>32.461612284069098</v>
      </c>
      <c r="G13" s="151">
        <v>24.426152713645184</v>
      </c>
      <c r="H13" s="151">
        <v>29.740021306013283</v>
      </c>
      <c r="I13" s="151">
        <v>34.943847432558016</v>
      </c>
      <c r="J13" s="151">
        <v>21.70179832882943</v>
      </c>
      <c r="K13" s="151">
        <v>26.450580232092836</v>
      </c>
    </row>
    <row r="14" spans="2:11" ht="19.95" customHeight="1">
      <c r="B14" s="168" t="s">
        <v>33</v>
      </c>
      <c r="C14" s="150">
        <v>39.599884234136454</v>
      </c>
      <c r="D14" s="150">
        <v>35.061886309770138</v>
      </c>
      <c r="E14" s="150">
        <v>36.614276520964303</v>
      </c>
      <c r="F14" s="150">
        <v>22.103783931998901</v>
      </c>
      <c r="G14" s="150">
        <v>47.165897075553772</v>
      </c>
      <c r="H14" s="150">
        <v>30.59226183730366</v>
      </c>
      <c r="I14" s="150">
        <v>37.929488605871803</v>
      </c>
      <c r="J14" s="150">
        <v>35.392809246143628</v>
      </c>
      <c r="K14" s="150">
        <v>36.302497538604882</v>
      </c>
    </row>
    <row r="15" spans="2:11" ht="19.95" customHeight="1">
      <c r="B15" s="177" t="s">
        <v>34</v>
      </c>
      <c r="C15" s="151">
        <v>10.664206642066421</v>
      </c>
      <c r="D15" s="151">
        <v>26.459313043151123</v>
      </c>
      <c r="E15" s="151">
        <v>21.056012078609971</v>
      </c>
      <c r="F15" s="151">
        <v>4.3117630929531119</v>
      </c>
      <c r="G15" s="151">
        <v>9.2284012581141681</v>
      </c>
      <c r="H15" s="151">
        <v>5.9770167048210521</v>
      </c>
      <c r="I15" s="151">
        <v>10.057723268629172</v>
      </c>
      <c r="J15" s="151">
        <v>25.98822093701915</v>
      </c>
      <c r="K15" s="151">
        <v>20.275324205928705</v>
      </c>
    </row>
    <row r="16" spans="2:11" ht="19.95" customHeight="1">
      <c r="B16" s="168" t="s">
        <v>35</v>
      </c>
      <c r="C16" s="150">
        <v>6.2292887634758705</v>
      </c>
      <c r="D16" s="150">
        <v>10.858319852526241</v>
      </c>
      <c r="E16" s="150">
        <v>9.2747883768130279</v>
      </c>
      <c r="F16" s="150">
        <v>6.3648204003290383</v>
      </c>
      <c r="G16" s="150">
        <v>3.2657431573311921</v>
      </c>
      <c r="H16" s="150">
        <v>5.3151703347763997</v>
      </c>
      <c r="I16" s="150">
        <v>6.2422283014175584</v>
      </c>
      <c r="J16" s="150">
        <v>10.650739256041847</v>
      </c>
      <c r="K16" s="150">
        <v>9.0697862722801723</v>
      </c>
    </row>
    <row r="17" spans="2:11" ht="19.95" customHeight="1">
      <c r="B17" s="177" t="s">
        <v>36</v>
      </c>
      <c r="C17" s="151">
        <v>1.8515302800086824</v>
      </c>
      <c r="D17" s="151">
        <v>3.2353937022685373</v>
      </c>
      <c r="E17" s="151">
        <v>2.7619919805950204</v>
      </c>
      <c r="F17" s="151">
        <v>11.540307101727446</v>
      </c>
      <c r="G17" s="151">
        <v>3.727497825068594</v>
      </c>
      <c r="H17" s="151">
        <v>8.8941272467644321</v>
      </c>
      <c r="I17" s="151">
        <v>2.7765415777693425</v>
      </c>
      <c r="J17" s="151">
        <v>3.2488477997961804</v>
      </c>
      <c r="K17" s="151">
        <v>3.0794722581114558</v>
      </c>
    </row>
    <row r="18" spans="2:11" ht="19.95" customHeight="1">
      <c r="B18" s="168" t="s">
        <v>37</v>
      </c>
      <c r="C18" s="150">
        <v>1.9061572968670863</v>
      </c>
      <c r="D18" s="150">
        <v>1.55505812422407</v>
      </c>
      <c r="E18" s="150">
        <v>1.6751645958120884</v>
      </c>
      <c r="F18" s="150">
        <v>4.7162051000822593</v>
      </c>
      <c r="G18" s="150">
        <v>0</v>
      </c>
      <c r="H18" s="150">
        <v>3.1188376889775378</v>
      </c>
      <c r="I18" s="150">
        <v>2.1744394560138223</v>
      </c>
      <c r="J18" s="150">
        <v>1.5125429273478079</v>
      </c>
      <c r="K18" s="150">
        <v>1.7499081744134604</v>
      </c>
    </row>
    <row r="19" spans="2:11" ht="19.95" customHeight="1">
      <c r="B19" s="177" t="s">
        <v>38</v>
      </c>
      <c r="C19" s="151">
        <v>0.51660516605166051</v>
      </c>
      <c r="D19" s="151">
        <v>0.4446785297769083</v>
      </c>
      <c r="E19" s="151">
        <v>0.46928369882679072</v>
      </c>
      <c r="F19" s="151">
        <v>1.7857142857142856</v>
      </c>
      <c r="G19" s="151">
        <v>2.0812420531352473</v>
      </c>
      <c r="H19" s="151">
        <v>1.8858088351957205</v>
      </c>
      <c r="I19" s="151">
        <v>0.63777012788125498</v>
      </c>
      <c r="J19" s="151">
        <v>0.48942207943091648</v>
      </c>
      <c r="K19" s="151">
        <v>0.54262174077842285</v>
      </c>
    </row>
    <row r="20" spans="2:11" ht="19.95" customHeight="1">
      <c r="B20" s="168" t="s">
        <v>39</v>
      </c>
      <c r="C20" s="150">
        <v>0</v>
      </c>
      <c r="D20" s="150">
        <v>8.0132425416650999E-2</v>
      </c>
      <c r="E20" s="150">
        <v>5.2720162368199597E-2</v>
      </c>
      <c r="F20" s="150">
        <v>1.8542637784480394</v>
      </c>
      <c r="G20" s="150">
        <v>0</v>
      </c>
      <c r="H20" s="150">
        <v>1.2262290623087559</v>
      </c>
      <c r="I20" s="150">
        <v>0.17703111297268287</v>
      </c>
      <c r="J20" s="150">
        <v>7.7941609658904829E-2</v>
      </c>
      <c r="K20" s="150">
        <v>0.11347647563424196</v>
      </c>
    </row>
    <row r="21" spans="2:11" ht="19.95" customHeight="1">
      <c r="B21" s="177" t="s">
        <v>40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</row>
    <row r="22" spans="2:11" ht="19.95" customHeight="1">
      <c r="B22" s="168" t="s">
        <v>41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</row>
    <row r="23" spans="2:11" ht="15">
      <c r="B23" s="219" t="s">
        <v>23</v>
      </c>
      <c r="C23" s="173">
        <f>SUM(C12:C22)</f>
        <v>100</v>
      </c>
      <c r="D23" s="173">
        <f t="shared" ref="D23:K23" si="0">SUM(D12:D22)</f>
        <v>100</v>
      </c>
      <c r="E23" s="173">
        <f t="shared" si="0"/>
        <v>99.999999999999972</v>
      </c>
      <c r="F23" s="173">
        <f t="shared" si="0"/>
        <v>100.00000000000001</v>
      </c>
      <c r="G23" s="173">
        <f t="shared" si="0"/>
        <v>100</v>
      </c>
      <c r="H23" s="173">
        <f t="shared" si="0"/>
        <v>100</v>
      </c>
      <c r="I23" s="173">
        <f t="shared" si="0"/>
        <v>100</v>
      </c>
      <c r="J23" s="173">
        <f t="shared" si="0"/>
        <v>100</v>
      </c>
      <c r="K23" s="173">
        <f t="shared" si="0"/>
        <v>99.999999999999986</v>
      </c>
    </row>
    <row r="24" spans="2:11" ht="16.8">
      <c r="B24" s="197" t="s">
        <v>186</v>
      </c>
      <c r="C24" s="197"/>
      <c r="D24" s="197"/>
      <c r="E24" s="197"/>
      <c r="F24" s="98"/>
      <c r="G24" s="98"/>
      <c r="H24" s="98"/>
      <c r="I24" s="98"/>
      <c r="J24" s="98"/>
      <c r="K24" s="98" t="s">
        <v>187</v>
      </c>
    </row>
    <row r="25" spans="2:11">
      <c r="B25"/>
      <c r="C25"/>
      <c r="D25"/>
      <c r="F25"/>
      <c r="G25"/>
      <c r="H25"/>
      <c r="I25"/>
      <c r="J25"/>
      <c r="K25"/>
    </row>
  </sheetData>
  <mergeCells count="12">
    <mergeCell ref="I2:K2"/>
    <mergeCell ref="B10:B11"/>
    <mergeCell ref="C9:E9"/>
    <mergeCell ref="F9:H9"/>
    <mergeCell ref="I9:K9"/>
    <mergeCell ref="I3:K3"/>
    <mergeCell ref="B5:K5"/>
    <mergeCell ref="B6:K6"/>
    <mergeCell ref="C8:E8"/>
    <mergeCell ref="F8:H8"/>
    <mergeCell ref="I8:K8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horizontalDpi="300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 tint="-0.249977111117893"/>
  </sheetPr>
  <dimension ref="B2:N25"/>
  <sheetViews>
    <sheetView showGridLines="0" rightToLeft="1" view="pageBreakPreview" zoomScale="70" zoomScaleNormal="40" zoomScaleSheetLayoutView="70" workbookViewId="0">
      <selection activeCell="C22" sqref="C22:K22"/>
    </sheetView>
  </sheetViews>
  <sheetFormatPr defaultColWidth="9" defaultRowHeight="14.4"/>
  <cols>
    <col min="1" max="1" width="9" style="50"/>
    <col min="2" max="2" width="26.33203125" style="50" customWidth="1"/>
    <col min="3" max="3" width="9" style="50"/>
    <col min="4" max="4" width="10.6640625" style="50" customWidth="1"/>
    <col min="5" max="6" width="9" style="50"/>
    <col min="7" max="7" width="11.33203125" style="50" customWidth="1"/>
    <col min="8" max="9" width="9" style="50"/>
    <col min="10" max="10" width="11.33203125" style="50" customWidth="1"/>
    <col min="11" max="11" width="14.33203125" style="50" customWidth="1"/>
    <col min="12" max="12" width="37.109375" style="50" bestFit="1" customWidth="1"/>
    <col min="13" max="16384" width="9" style="50"/>
  </cols>
  <sheetData>
    <row r="2" spans="2:14">
      <c r="L2" s="196" t="s">
        <v>668</v>
      </c>
      <c r="M2" s="156"/>
      <c r="N2" s="156"/>
    </row>
    <row r="3" spans="2:14">
      <c r="B3" s="8"/>
      <c r="I3" s="1"/>
      <c r="L3" s="189" t="s">
        <v>669</v>
      </c>
      <c r="M3" s="155"/>
      <c r="N3" s="155"/>
    </row>
    <row r="4" spans="2:14">
      <c r="B4" s="8"/>
      <c r="I4" s="1"/>
      <c r="L4" s="110"/>
    </row>
    <row r="5" spans="2:14" ht="15">
      <c r="B5" s="380" t="s">
        <v>404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4" ht="15">
      <c r="B6" s="383" t="s">
        <v>405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14">
      <c r="B7" s="39" t="s">
        <v>243</v>
      </c>
    </row>
    <row r="8" spans="2:14" ht="19.5" customHeight="1">
      <c r="B8" s="385" t="s">
        <v>64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195</v>
      </c>
    </row>
    <row r="9" spans="2:14" ht="18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4" ht="19.5" customHeight="1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4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4" ht="15">
      <c r="B12" s="125" t="s">
        <v>196</v>
      </c>
      <c r="C12" s="146">
        <v>0</v>
      </c>
      <c r="D12" s="146">
        <v>7.5053609721229458E-2</v>
      </c>
      <c r="E12" s="146">
        <v>4.9378743626553138E-2</v>
      </c>
      <c r="F12" s="146">
        <v>0</v>
      </c>
      <c r="G12" s="146">
        <v>0</v>
      </c>
      <c r="H12" s="146">
        <v>0</v>
      </c>
      <c r="I12" s="146">
        <v>0</v>
      </c>
      <c r="J12" s="146">
        <v>7.3001648483340439E-2</v>
      </c>
      <c r="K12" s="146">
        <v>4.6822247960767886E-2</v>
      </c>
      <c r="L12" s="130" t="s">
        <v>139</v>
      </c>
    </row>
    <row r="13" spans="2:14" ht="15">
      <c r="B13" s="131" t="s">
        <v>197</v>
      </c>
      <c r="C13" s="205">
        <v>4.5221040445698572E-2</v>
      </c>
      <c r="D13" s="205">
        <v>7.7122756856401187E-2</v>
      </c>
      <c r="E13" s="205">
        <v>6.6209593584476006E-2</v>
      </c>
      <c r="F13" s="205">
        <v>0</v>
      </c>
      <c r="G13" s="205">
        <v>0</v>
      </c>
      <c r="H13" s="205">
        <v>0</v>
      </c>
      <c r="I13" s="205">
        <v>4.0903676749695674E-2</v>
      </c>
      <c r="J13" s="205">
        <v>7.5014225258570377E-2</v>
      </c>
      <c r="K13" s="205">
        <v>6.278171092483914E-2</v>
      </c>
      <c r="L13" s="132" t="s">
        <v>198</v>
      </c>
    </row>
    <row r="14" spans="2:14" ht="15">
      <c r="B14" s="125" t="s">
        <v>318</v>
      </c>
      <c r="C14" s="146">
        <v>0.32776210115042326</v>
      </c>
      <c r="D14" s="146">
        <v>0.15857191226816147</v>
      </c>
      <c r="E14" s="146">
        <v>0.2164496807088758</v>
      </c>
      <c r="F14" s="146">
        <v>1.1207842061968742</v>
      </c>
      <c r="G14" s="146">
        <v>0</v>
      </c>
      <c r="H14" s="146">
        <v>0.74117727056370264</v>
      </c>
      <c r="I14" s="146">
        <v>0.40347386745899816</v>
      </c>
      <c r="J14" s="146">
        <v>0.15423656559262153</v>
      </c>
      <c r="K14" s="146">
        <v>0.24361650818685246</v>
      </c>
      <c r="L14" s="130" t="s">
        <v>328</v>
      </c>
    </row>
    <row r="15" spans="2:14" ht="15">
      <c r="B15" s="131" t="s">
        <v>199</v>
      </c>
      <c r="C15" s="205">
        <v>4.6295492366688373</v>
      </c>
      <c r="D15" s="205">
        <v>1.6622775666829692</v>
      </c>
      <c r="E15" s="205">
        <v>2.6773427058066432</v>
      </c>
      <c r="F15" s="205">
        <v>8.2019468055936393</v>
      </c>
      <c r="G15" s="205">
        <v>6.7991701800174003</v>
      </c>
      <c r="H15" s="205">
        <v>7.7268297105555428</v>
      </c>
      <c r="I15" s="205">
        <v>4.9706147986230187</v>
      </c>
      <c r="J15" s="205">
        <v>1.8027199060309609</v>
      </c>
      <c r="K15" s="205">
        <v>2.9387708162443862</v>
      </c>
      <c r="L15" s="132" t="s">
        <v>140</v>
      </c>
    </row>
    <row r="16" spans="2:14" ht="15">
      <c r="B16" s="125" t="s">
        <v>200</v>
      </c>
      <c r="C16" s="146">
        <v>7.7465451125099491</v>
      </c>
      <c r="D16" s="146">
        <v>2.7594898611790377</v>
      </c>
      <c r="E16" s="146">
        <v>4.4654967575862585</v>
      </c>
      <c r="F16" s="146">
        <v>17.980531944063614</v>
      </c>
      <c r="G16" s="146">
        <v>9.2886301278190455</v>
      </c>
      <c r="H16" s="146">
        <v>15.036605544096648</v>
      </c>
      <c r="I16" s="146">
        <v>8.7236089477610967</v>
      </c>
      <c r="J16" s="146">
        <v>2.9379961687856659</v>
      </c>
      <c r="K16" s="146">
        <v>5.0127969076193528</v>
      </c>
      <c r="L16" s="130" t="s">
        <v>141</v>
      </c>
    </row>
    <row r="17" spans="2:12" ht="15">
      <c r="B17" s="131" t="s">
        <v>201</v>
      </c>
      <c r="C17" s="205">
        <v>46.658707763548222</v>
      </c>
      <c r="D17" s="205">
        <v>19.024491177909034</v>
      </c>
      <c r="E17" s="205">
        <v>28.477798128805503</v>
      </c>
      <c r="F17" s="205">
        <v>57.602138744173295</v>
      </c>
      <c r="G17" s="205">
        <v>34.979589105266676</v>
      </c>
      <c r="H17" s="205">
        <v>49.939935175321295</v>
      </c>
      <c r="I17" s="205">
        <v>47.703503972565088</v>
      </c>
      <c r="J17" s="205">
        <v>19.460702608848386</v>
      </c>
      <c r="K17" s="205">
        <v>29.5889616843805</v>
      </c>
      <c r="L17" s="132" t="s">
        <v>202</v>
      </c>
    </row>
    <row r="18" spans="2:12" ht="15">
      <c r="B18" s="125" t="s">
        <v>203</v>
      </c>
      <c r="C18" s="146">
        <v>7.2125750669271405</v>
      </c>
      <c r="D18" s="146">
        <v>3.389263007411309</v>
      </c>
      <c r="E18" s="146">
        <v>4.6971684570070789</v>
      </c>
      <c r="F18" s="146">
        <v>3.1635590896627366</v>
      </c>
      <c r="G18" s="146">
        <v>0</v>
      </c>
      <c r="H18" s="146">
        <v>2.0920691765452526</v>
      </c>
      <c r="I18" s="146">
        <v>6.8260055759892149</v>
      </c>
      <c r="J18" s="146">
        <v>3.2966007578266363</v>
      </c>
      <c r="K18" s="146">
        <v>4.562294125861488</v>
      </c>
      <c r="L18" s="130" t="s">
        <v>204</v>
      </c>
    </row>
    <row r="19" spans="2:12" ht="15">
      <c r="B19" s="131" t="s">
        <v>205</v>
      </c>
      <c r="C19" s="205">
        <v>32.389118008827147</v>
      </c>
      <c r="D19" s="205">
        <v>71.463263233136459</v>
      </c>
      <c r="E19" s="205">
        <v>58.096505123508734</v>
      </c>
      <c r="F19" s="205">
        <v>9.5729366602687147</v>
      </c>
      <c r="G19" s="205">
        <v>48.932610586896871</v>
      </c>
      <c r="H19" s="205">
        <v>22.903964278428795</v>
      </c>
      <c r="I19" s="205">
        <v>30.210801188497232</v>
      </c>
      <c r="J19" s="205">
        <v>70.847276526219304</v>
      </c>
      <c r="K19" s="205">
        <v>56.274474599223858</v>
      </c>
      <c r="L19" s="132" t="s">
        <v>142</v>
      </c>
    </row>
    <row r="20" spans="2:12" ht="15">
      <c r="B20" s="125" t="s">
        <v>206</v>
      </c>
      <c r="C20" s="146">
        <v>0.99052166992258162</v>
      </c>
      <c r="D20" s="146">
        <v>1.3904668748354088</v>
      </c>
      <c r="E20" s="146">
        <v>1.2536508093658729</v>
      </c>
      <c r="F20" s="146">
        <v>0</v>
      </c>
      <c r="G20" s="146">
        <v>0</v>
      </c>
      <c r="H20" s="146">
        <v>0</v>
      </c>
      <c r="I20" s="146">
        <v>0.89595413552533421</v>
      </c>
      <c r="J20" s="146">
        <v>1.3524515929545176</v>
      </c>
      <c r="K20" s="146">
        <v>1.1887452928385431</v>
      </c>
      <c r="L20" s="130" t="s">
        <v>143</v>
      </c>
    </row>
    <row r="21" spans="2:12" ht="15">
      <c r="B21" s="131" t="s">
        <v>71</v>
      </c>
      <c r="C21" s="205">
        <v>0</v>
      </c>
      <c r="D21" s="205">
        <v>0</v>
      </c>
      <c r="E21" s="205">
        <v>0</v>
      </c>
      <c r="F21" s="205">
        <v>2.3581025500411297</v>
      </c>
      <c r="G21" s="205">
        <v>0</v>
      </c>
      <c r="H21" s="205">
        <v>1.5594188444887689</v>
      </c>
      <c r="I21" s="205">
        <v>0.22513383683032501</v>
      </c>
      <c r="J21" s="205">
        <v>0</v>
      </c>
      <c r="K21" s="205">
        <v>8.0736106759419307E-2</v>
      </c>
      <c r="L21" s="132" t="s">
        <v>144</v>
      </c>
    </row>
    <row r="22" spans="2:12" ht="15">
      <c r="B22" s="203" t="s">
        <v>384</v>
      </c>
      <c r="C22" s="173">
        <f>SUM(C12:C21)</f>
        <v>100.00000000000001</v>
      </c>
      <c r="D22" s="173">
        <f t="shared" ref="D22:K22" si="0">SUM(D12:D21)</f>
        <v>100.00000000000001</v>
      </c>
      <c r="E22" s="173">
        <f t="shared" si="0"/>
        <v>100.00000000000001</v>
      </c>
      <c r="F22" s="173">
        <f t="shared" si="0"/>
        <v>100</v>
      </c>
      <c r="G22" s="173">
        <f t="shared" si="0"/>
        <v>100</v>
      </c>
      <c r="H22" s="173">
        <f t="shared" si="0"/>
        <v>100.00000000000001</v>
      </c>
      <c r="I22" s="173">
        <f t="shared" si="0"/>
        <v>100</v>
      </c>
      <c r="J22" s="173">
        <f t="shared" si="0"/>
        <v>100.00000000000001</v>
      </c>
      <c r="K22" s="173">
        <f t="shared" si="0"/>
        <v>100</v>
      </c>
      <c r="L22" s="266" t="s">
        <v>5</v>
      </c>
    </row>
    <row r="23" spans="2:12" ht="16.8">
      <c r="B23" s="197" t="s">
        <v>186</v>
      </c>
      <c r="C23" s="197"/>
      <c r="D23" s="197"/>
      <c r="E23" s="197"/>
      <c r="F23" s="98"/>
      <c r="G23" s="98"/>
      <c r="H23" s="98"/>
      <c r="I23" s="98"/>
      <c r="J23" s="98"/>
      <c r="K23" s="98"/>
      <c r="L23" s="167" t="s">
        <v>187</v>
      </c>
    </row>
    <row r="24" spans="2:12">
      <c r="L24"/>
    </row>
    <row r="25" spans="2:12">
      <c r="L25"/>
    </row>
  </sheetData>
  <mergeCells count="10">
    <mergeCell ref="F9:H9"/>
    <mergeCell ref="I9:K9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 tint="-0.249977111117893"/>
  </sheetPr>
  <dimension ref="B2:K36"/>
  <sheetViews>
    <sheetView showGridLines="0" rightToLeft="1" view="pageBreakPreview" topLeftCell="A16" zoomScale="40" zoomScaleNormal="70" zoomScaleSheetLayoutView="40" workbookViewId="0">
      <selection activeCell="C34" sqref="C34:E34"/>
    </sheetView>
  </sheetViews>
  <sheetFormatPr defaultColWidth="9" defaultRowHeight="14.4"/>
  <cols>
    <col min="1" max="1" width="9" style="50" customWidth="1"/>
    <col min="2" max="2" width="64.5546875" style="50" customWidth="1"/>
    <col min="3" max="5" width="24.6640625" style="50" customWidth="1"/>
    <col min="6" max="6" width="9" style="50" customWidth="1"/>
    <col min="7" max="16384" width="9" style="50"/>
  </cols>
  <sheetData>
    <row r="2" spans="2:11">
      <c r="D2" s="373" t="s">
        <v>668</v>
      </c>
      <c r="E2" s="373"/>
    </row>
    <row r="3" spans="2:11">
      <c r="D3" s="363" t="s">
        <v>669</v>
      </c>
      <c r="E3" s="363"/>
    </row>
    <row r="4" spans="2:11">
      <c r="D4" s="110"/>
      <c r="E4" s="110"/>
    </row>
    <row r="5" spans="2:11" ht="15">
      <c r="B5" s="380" t="s">
        <v>403</v>
      </c>
      <c r="C5" s="380"/>
      <c r="D5" s="380"/>
      <c r="E5" s="380"/>
    </row>
    <row r="6" spans="2:11" ht="15">
      <c r="B6" s="386" t="s">
        <v>790</v>
      </c>
      <c r="C6" s="386"/>
      <c r="D6" s="386"/>
      <c r="E6" s="386"/>
    </row>
    <row r="7" spans="2:11">
      <c r="B7" s="218" t="s">
        <v>249</v>
      </c>
    </row>
    <row r="8" spans="2:11" ht="15.75" customHeight="1">
      <c r="B8" s="376" t="s">
        <v>64</v>
      </c>
      <c r="C8" s="369" t="s">
        <v>11</v>
      </c>
      <c r="D8" s="375"/>
      <c r="E8" s="376"/>
    </row>
    <row r="9" spans="2:11" ht="16.5" customHeight="1">
      <c r="B9" s="376"/>
      <c r="C9" s="371" t="s">
        <v>14</v>
      </c>
      <c r="D9" s="377"/>
      <c r="E9" s="366"/>
    </row>
    <row r="10" spans="2:11" ht="15.75" customHeight="1">
      <c r="B10" s="376" t="s">
        <v>228</v>
      </c>
      <c r="C10" s="203" t="s">
        <v>0</v>
      </c>
      <c r="D10" s="203" t="s">
        <v>1</v>
      </c>
      <c r="E10" s="203" t="s">
        <v>30</v>
      </c>
    </row>
    <row r="11" spans="2:11" ht="15">
      <c r="B11" s="366"/>
      <c r="C11" s="194" t="s">
        <v>20</v>
      </c>
      <c r="D11" s="194" t="s">
        <v>21</v>
      </c>
      <c r="E11" s="194" t="s">
        <v>5</v>
      </c>
    </row>
    <row r="12" spans="2:11" ht="30">
      <c r="B12" s="145" t="s">
        <v>421</v>
      </c>
      <c r="C12" s="150">
        <v>6.5059489327570068</v>
      </c>
      <c r="D12" s="150">
        <v>23.738105165509975</v>
      </c>
      <c r="E12" s="150">
        <v>20.002009553106305</v>
      </c>
      <c r="I12" s="65"/>
      <c r="J12" s="65"/>
      <c r="K12" s="65"/>
    </row>
    <row r="13" spans="2:11" ht="30">
      <c r="B13" s="147" t="s">
        <v>422</v>
      </c>
      <c r="C13" s="151">
        <v>0.24954324673588524</v>
      </c>
      <c r="D13" s="151">
        <v>1.1405718402360587</v>
      </c>
      <c r="E13" s="151">
        <v>0.94738835386684384</v>
      </c>
      <c r="I13" s="65"/>
      <c r="J13" s="65"/>
      <c r="K13" s="65"/>
    </row>
    <row r="14" spans="2:11" ht="30">
      <c r="B14" s="145" t="s">
        <v>423</v>
      </c>
      <c r="C14" s="150">
        <v>18.381533799741547</v>
      </c>
      <c r="D14" s="150">
        <v>27.337210076901631</v>
      </c>
      <c r="E14" s="150">
        <v>25.395534154673754</v>
      </c>
      <c r="I14" s="65"/>
      <c r="J14" s="65"/>
      <c r="K14" s="65"/>
    </row>
    <row r="15" spans="2:11" ht="30">
      <c r="B15" s="147" t="s">
        <v>424</v>
      </c>
      <c r="C15" s="151">
        <v>2.9659997326322354</v>
      </c>
      <c r="D15" s="151">
        <v>7.8653320931701378</v>
      </c>
      <c r="E15" s="151">
        <v>6.803110169884528</v>
      </c>
      <c r="I15" s="65"/>
      <c r="J15" s="65"/>
      <c r="K15" s="65"/>
    </row>
    <row r="16" spans="2:11" ht="30">
      <c r="B16" s="145" t="s">
        <v>425</v>
      </c>
      <c r="C16" s="150">
        <v>1.3707054052849694</v>
      </c>
      <c r="D16" s="150">
        <v>1.2155737522913825</v>
      </c>
      <c r="E16" s="150">
        <v>1.2492077723330912</v>
      </c>
      <c r="I16" s="65"/>
      <c r="J16" s="65"/>
      <c r="K16" s="65"/>
    </row>
    <row r="17" spans="2:11" ht="30">
      <c r="B17" s="147" t="s">
        <v>426</v>
      </c>
      <c r="C17" s="151">
        <v>21.129183191479882</v>
      </c>
      <c r="D17" s="151">
        <v>13.30247728354917</v>
      </c>
      <c r="E17" s="151">
        <v>14.999381675967291</v>
      </c>
      <c r="I17" s="65"/>
      <c r="J17" s="65"/>
      <c r="K17" s="65"/>
    </row>
    <row r="18" spans="2:11" ht="30">
      <c r="B18" s="145" t="s">
        <v>427</v>
      </c>
      <c r="C18" s="150">
        <v>5.3384430283855444</v>
      </c>
      <c r="D18" s="150">
        <v>1.0677903795244781</v>
      </c>
      <c r="E18" s="150">
        <v>1.9937085529671823</v>
      </c>
      <c r="I18" s="65"/>
      <c r="J18" s="65"/>
      <c r="K18" s="65"/>
    </row>
    <row r="19" spans="2:11" ht="30">
      <c r="B19" s="147" t="s">
        <v>428</v>
      </c>
      <c r="C19" s="151">
        <v>3.0185820596230117</v>
      </c>
      <c r="D19" s="151">
        <v>4.4288135635036756</v>
      </c>
      <c r="E19" s="151">
        <v>4.1230619406099764</v>
      </c>
      <c r="I19" s="65"/>
      <c r="J19" s="65"/>
      <c r="K19" s="65"/>
    </row>
    <row r="20" spans="2:11" ht="30">
      <c r="B20" s="145" t="s">
        <v>429</v>
      </c>
      <c r="C20" s="150">
        <v>1.4072456664141526</v>
      </c>
      <c r="D20" s="150">
        <v>4.2958331996950578</v>
      </c>
      <c r="E20" s="150">
        <v>3.669559907869719</v>
      </c>
      <c r="I20" s="65"/>
      <c r="J20" s="65"/>
      <c r="K20" s="65"/>
    </row>
    <row r="21" spans="2:11" ht="30">
      <c r="B21" s="147" t="s">
        <v>430</v>
      </c>
      <c r="C21" s="151">
        <v>1.8867251904995319</v>
      </c>
      <c r="D21" s="151">
        <v>2.524653177835948</v>
      </c>
      <c r="E21" s="151">
        <v>2.3863443137376144</v>
      </c>
      <c r="I21" s="65"/>
      <c r="J21" s="65"/>
      <c r="K21" s="65"/>
    </row>
    <row r="22" spans="2:11" ht="30">
      <c r="B22" s="145" t="s">
        <v>431</v>
      </c>
      <c r="C22" s="150">
        <v>11.47988057573192</v>
      </c>
      <c r="D22" s="150">
        <v>5.440105792170689</v>
      </c>
      <c r="E22" s="150">
        <v>6.7495864958031255</v>
      </c>
      <c r="I22" s="65"/>
      <c r="J22" s="65"/>
      <c r="K22" s="65"/>
    </row>
    <row r="23" spans="2:11" ht="30">
      <c r="B23" s="147" t="s">
        <v>432</v>
      </c>
      <c r="C23" s="151">
        <v>13.99848491600196</v>
      </c>
      <c r="D23" s="151">
        <v>8.0182965190724431E-2</v>
      </c>
      <c r="E23" s="151">
        <v>3.0978034038738</v>
      </c>
      <c r="I23" s="65"/>
      <c r="J23" s="65"/>
      <c r="K23" s="65"/>
    </row>
    <row r="24" spans="2:11" ht="30">
      <c r="B24" s="145" t="s">
        <v>433</v>
      </c>
      <c r="C24" s="150">
        <v>0</v>
      </c>
      <c r="D24" s="150">
        <v>0.22599260342985716</v>
      </c>
      <c r="E24" s="150">
        <v>0.17699525436304897</v>
      </c>
      <c r="I24" s="65"/>
      <c r="J24" s="65"/>
      <c r="K24" s="65"/>
    </row>
    <row r="25" spans="2:11" ht="30">
      <c r="B25" s="147" t="s">
        <v>434</v>
      </c>
      <c r="C25" s="151">
        <v>1.0525377656967159</v>
      </c>
      <c r="D25" s="151">
        <v>0.40214841003347945</v>
      </c>
      <c r="E25" s="151">
        <v>0.54315901748311202</v>
      </c>
      <c r="I25" s="65"/>
      <c r="J25" s="65"/>
      <c r="K25" s="65"/>
    </row>
    <row r="26" spans="2:11" ht="30">
      <c r="B26" s="145" t="s">
        <v>435</v>
      </c>
      <c r="C26" s="150">
        <v>5.8820908159172937E-2</v>
      </c>
      <c r="D26" s="150">
        <v>0</v>
      </c>
      <c r="E26" s="150">
        <v>1.2752933174630166E-2</v>
      </c>
      <c r="I26" s="65"/>
      <c r="J26" s="65"/>
      <c r="K26" s="65"/>
    </row>
    <row r="27" spans="2:11" ht="30">
      <c r="B27" s="147" t="s">
        <v>436</v>
      </c>
      <c r="C27" s="151">
        <v>8.6502384029232218</v>
      </c>
      <c r="D27" s="151">
        <v>3.5334782383432475</v>
      </c>
      <c r="E27" s="151">
        <v>4.6428405806062667</v>
      </c>
      <c r="I27" s="65"/>
      <c r="J27" s="65"/>
      <c r="K27" s="65"/>
    </row>
    <row r="28" spans="2:11" ht="30">
      <c r="B28" s="145" t="s">
        <v>437</v>
      </c>
      <c r="C28" s="150">
        <v>0.75041219197005482</v>
      </c>
      <c r="D28" s="150">
        <v>2.2113228215521943</v>
      </c>
      <c r="E28" s="150">
        <v>1.8945834814734663</v>
      </c>
      <c r="I28" s="65"/>
      <c r="J28" s="65"/>
      <c r="K28" s="65"/>
    </row>
    <row r="29" spans="2:11" ht="30">
      <c r="B29" s="147" t="s">
        <v>438</v>
      </c>
      <c r="C29" s="151">
        <v>0</v>
      </c>
      <c r="D29" s="151">
        <v>0</v>
      </c>
      <c r="E29" s="151">
        <v>0</v>
      </c>
      <c r="I29" s="65"/>
      <c r="J29" s="65"/>
      <c r="K29" s="65"/>
    </row>
    <row r="30" spans="2:11" ht="30">
      <c r="B30" s="145" t="s">
        <v>439</v>
      </c>
      <c r="C30" s="150">
        <v>0.34312196426184216</v>
      </c>
      <c r="D30" s="150">
        <v>6.6860257128265613E-2</v>
      </c>
      <c r="E30" s="150">
        <v>0.12675642670541498</v>
      </c>
      <c r="I30" s="65"/>
      <c r="J30" s="65"/>
      <c r="K30" s="65"/>
    </row>
    <row r="31" spans="2:11" ht="30">
      <c r="B31" s="147" t="s">
        <v>440</v>
      </c>
      <c r="C31" s="151">
        <v>0.75665077313845186</v>
      </c>
      <c r="D31" s="151">
        <v>0</v>
      </c>
      <c r="E31" s="151">
        <v>0.16404909492819714</v>
      </c>
      <c r="I31" s="65"/>
      <c r="J31" s="65"/>
      <c r="K31" s="65"/>
    </row>
    <row r="32" spans="2:11" ht="30">
      <c r="B32" s="145" t="s">
        <v>441</v>
      </c>
      <c r="C32" s="150">
        <v>0.23795731028029055</v>
      </c>
      <c r="D32" s="150">
        <v>0</v>
      </c>
      <c r="E32" s="150">
        <v>5.1591411479185667E-2</v>
      </c>
      <c r="I32" s="65"/>
      <c r="J32" s="65"/>
      <c r="K32" s="65"/>
    </row>
    <row r="33" spans="2:11" ht="30">
      <c r="B33" s="147" t="s">
        <v>442</v>
      </c>
      <c r="C33" s="151">
        <v>0.41798493828260774</v>
      </c>
      <c r="D33" s="151">
        <v>1.1235483799340278</v>
      </c>
      <c r="E33" s="151">
        <v>0.97057550509344426</v>
      </c>
      <c r="I33" s="65"/>
      <c r="J33" s="65"/>
      <c r="K33" s="65"/>
    </row>
    <row r="34" spans="2:11" ht="27" customHeight="1">
      <c r="B34" s="203" t="s">
        <v>23</v>
      </c>
      <c r="C34" s="176">
        <f>SUM(C12:C33)</f>
        <v>100</v>
      </c>
      <c r="D34" s="176">
        <f t="shared" ref="D34:E34" si="0">SUM(D12:D33)</f>
        <v>100</v>
      </c>
      <c r="E34" s="176">
        <f t="shared" si="0"/>
        <v>99.999999999999972</v>
      </c>
      <c r="I34" s="65"/>
      <c r="J34" s="65"/>
      <c r="K34" s="65"/>
    </row>
    <row r="35" spans="2:11" ht="16.8">
      <c r="B35" s="197" t="s">
        <v>186</v>
      </c>
      <c r="C35" s="133"/>
      <c r="D35" s="133"/>
      <c r="E35" s="167" t="s">
        <v>187</v>
      </c>
    </row>
    <row r="36" spans="2:11">
      <c r="E36" s="76"/>
    </row>
  </sheetData>
  <mergeCells count="8">
    <mergeCell ref="D2:E2"/>
    <mergeCell ref="D3:E3"/>
    <mergeCell ref="B10:B11"/>
    <mergeCell ref="B5:E5"/>
    <mergeCell ref="B6:E6"/>
    <mergeCell ref="B8:B9"/>
    <mergeCell ref="C8:E8"/>
    <mergeCell ref="C9:E9"/>
  </mergeCells>
  <pageMargins left="0.7" right="0.7" top="0.75" bottom="0.75" header="0.3" footer="0.3"/>
  <pageSetup paperSize="9" scale="40" orientation="landscape" horizontalDpi="4294967295" verticalDpi="4294967295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 tint="-0.249977111117893"/>
  </sheetPr>
  <dimension ref="B2:J22"/>
  <sheetViews>
    <sheetView showGridLines="0" rightToLeft="1" view="pageBreakPreview" zoomScale="70" zoomScaleNormal="70" zoomScaleSheetLayoutView="70" workbookViewId="0">
      <selection activeCell="C20" sqref="C20:E20"/>
    </sheetView>
  </sheetViews>
  <sheetFormatPr defaultColWidth="9" defaultRowHeight="14.4"/>
  <cols>
    <col min="1" max="1" width="9" style="50"/>
    <col min="2" max="2" width="45.6640625" style="50" customWidth="1"/>
    <col min="3" max="5" width="23.6640625" style="50" customWidth="1"/>
    <col min="6" max="6" width="8.88671875" style="50" customWidth="1"/>
    <col min="7" max="16384" width="9" style="50"/>
  </cols>
  <sheetData>
    <row r="2" spans="2:10">
      <c r="B2" s="11"/>
      <c r="D2" s="373" t="s">
        <v>668</v>
      </c>
      <c r="E2" s="373"/>
      <c r="F2" s="373"/>
    </row>
    <row r="3" spans="2:10">
      <c r="B3" s="31"/>
      <c r="D3" s="363" t="s">
        <v>669</v>
      </c>
      <c r="E3" s="363"/>
      <c r="F3" s="363"/>
    </row>
    <row r="4" spans="2:10">
      <c r="B4" s="31"/>
      <c r="D4" s="110"/>
      <c r="E4" s="110"/>
    </row>
    <row r="5" spans="2:10" ht="18" customHeight="1">
      <c r="B5" s="380" t="s">
        <v>401</v>
      </c>
      <c r="C5" s="380"/>
      <c r="D5" s="380"/>
      <c r="E5" s="380"/>
    </row>
    <row r="6" spans="2:10" ht="18" customHeight="1">
      <c r="B6" s="406" t="s">
        <v>402</v>
      </c>
      <c r="C6" s="406"/>
      <c r="D6" s="406"/>
      <c r="E6" s="406"/>
    </row>
    <row r="7" spans="2:10" s="143" customFormat="1" ht="18" customHeight="1">
      <c r="B7" s="406"/>
      <c r="C7" s="406"/>
      <c r="D7" s="406"/>
      <c r="E7" s="406"/>
    </row>
    <row r="8" spans="2:10">
      <c r="B8" s="4" t="s">
        <v>253</v>
      </c>
      <c r="C8" s="49"/>
      <c r="D8" s="49"/>
      <c r="E8" s="88"/>
    </row>
    <row r="9" spans="2:10" ht="15.75" customHeight="1">
      <c r="B9" s="376" t="s">
        <v>229</v>
      </c>
      <c r="C9" s="369" t="s">
        <v>11</v>
      </c>
      <c r="D9" s="375"/>
      <c r="E9" s="376"/>
    </row>
    <row r="10" spans="2:10" ht="15">
      <c r="B10" s="376"/>
      <c r="C10" s="371" t="s">
        <v>14</v>
      </c>
      <c r="D10" s="377"/>
      <c r="E10" s="366"/>
    </row>
    <row r="11" spans="2:10" ht="15.75" customHeight="1">
      <c r="B11" s="376" t="s">
        <v>228</v>
      </c>
      <c r="C11" s="203" t="s">
        <v>0</v>
      </c>
      <c r="D11" s="203" t="s">
        <v>1</v>
      </c>
      <c r="E11" s="203" t="s">
        <v>30</v>
      </c>
    </row>
    <row r="12" spans="2:10" ht="15">
      <c r="B12" s="366"/>
      <c r="C12" s="194" t="s">
        <v>20</v>
      </c>
      <c r="D12" s="194" t="s">
        <v>21</v>
      </c>
      <c r="E12" s="194" t="s">
        <v>5</v>
      </c>
    </row>
    <row r="13" spans="2:10" ht="30">
      <c r="B13" s="145" t="s">
        <v>300</v>
      </c>
      <c r="C13" s="150">
        <v>65.006900615627956</v>
      </c>
      <c r="D13" s="150">
        <v>61.248986533251596</v>
      </c>
      <c r="E13" s="150">
        <v>63.355235711305802</v>
      </c>
      <c r="I13" s="143"/>
      <c r="J13" s="143"/>
    </row>
    <row r="14" spans="2:10" ht="30">
      <c r="B14" s="147" t="s">
        <v>301</v>
      </c>
      <c r="C14" s="151">
        <v>32.418937150123277</v>
      </c>
      <c r="D14" s="151">
        <v>37.789950364848032</v>
      </c>
      <c r="E14" s="151">
        <v>34.779585593102489</v>
      </c>
    </row>
    <row r="15" spans="2:10" ht="30">
      <c r="B15" s="145" t="s">
        <v>302</v>
      </c>
      <c r="C15" s="150">
        <v>1.4382743808829688</v>
      </c>
      <c r="D15" s="150">
        <v>0.35693804504736104</v>
      </c>
      <c r="E15" s="150">
        <v>0.96300931720205807</v>
      </c>
      <c r="H15" s="45"/>
    </row>
    <row r="16" spans="2:10" ht="30">
      <c r="B16" s="147" t="s">
        <v>303</v>
      </c>
      <c r="C16" s="151">
        <v>0</v>
      </c>
      <c r="D16" s="151">
        <v>0</v>
      </c>
      <c r="E16" s="151">
        <v>0</v>
      </c>
    </row>
    <row r="17" spans="2:5" ht="30">
      <c r="B17" s="145" t="s">
        <v>306</v>
      </c>
      <c r="C17" s="150">
        <v>0.10389690945461875</v>
      </c>
      <c r="D17" s="150">
        <v>0</v>
      </c>
      <c r="E17" s="150">
        <v>5.8232512863301347E-2</v>
      </c>
    </row>
    <row r="18" spans="2:5" ht="30">
      <c r="B18" s="147" t="s">
        <v>305</v>
      </c>
      <c r="C18" s="151">
        <v>1.0319909439111759</v>
      </c>
      <c r="D18" s="151">
        <v>0.60412505685301277</v>
      </c>
      <c r="E18" s="151">
        <v>0.84393686552635228</v>
      </c>
    </row>
    <row r="19" spans="2:5" ht="30">
      <c r="B19" s="145" t="s">
        <v>304</v>
      </c>
      <c r="C19" s="150">
        <v>0</v>
      </c>
      <c r="D19" s="150">
        <v>0</v>
      </c>
      <c r="E19" s="150">
        <v>0</v>
      </c>
    </row>
    <row r="20" spans="2:5" ht="25.95" customHeight="1">
      <c r="B20" s="203" t="s">
        <v>23</v>
      </c>
      <c r="C20" s="176">
        <f>SUM(C13:C19)</f>
        <v>100</v>
      </c>
      <c r="D20" s="176">
        <f t="shared" ref="D20:E20" si="0">SUM(D13:D19)</f>
        <v>99.999999999999986</v>
      </c>
      <c r="E20" s="176">
        <f t="shared" si="0"/>
        <v>100.00000000000001</v>
      </c>
    </row>
    <row r="21" spans="2:5" ht="16.8">
      <c r="B21" s="197" t="s">
        <v>186</v>
      </c>
      <c r="C21" s="197"/>
      <c r="D21" s="197"/>
      <c r="E21" s="133" t="s">
        <v>338</v>
      </c>
    </row>
    <row r="22" spans="2:5">
      <c r="B22"/>
      <c r="C22" s="59"/>
      <c r="D22" s="59"/>
      <c r="E22" s="59"/>
    </row>
  </sheetData>
  <mergeCells count="8">
    <mergeCell ref="D2:F2"/>
    <mergeCell ref="D3:F3"/>
    <mergeCell ref="B11:B12"/>
    <mergeCell ref="B5:E5"/>
    <mergeCell ref="B9:B10"/>
    <mergeCell ref="C9:E9"/>
    <mergeCell ref="C10:E10"/>
    <mergeCell ref="B6:E7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 tint="-0.249977111117893"/>
  </sheetPr>
  <dimension ref="B2:G15"/>
  <sheetViews>
    <sheetView showGridLines="0" rightToLeft="1" view="pageBreakPreview" zoomScale="80" zoomScaleNormal="70" zoomScaleSheetLayoutView="80" workbookViewId="0">
      <selection activeCell="D12" sqref="D12:F12"/>
    </sheetView>
  </sheetViews>
  <sheetFormatPr defaultColWidth="9" defaultRowHeight="14.4"/>
  <cols>
    <col min="1" max="1" width="9" style="50"/>
    <col min="2" max="2" width="32.6640625" style="50" customWidth="1"/>
    <col min="3" max="3" width="36.5546875" style="50" customWidth="1"/>
    <col min="4" max="5" width="15.88671875" style="50" customWidth="1"/>
    <col min="6" max="6" width="17.109375" style="50" customWidth="1"/>
    <col min="7" max="7" width="9" style="143"/>
    <col min="8" max="16384" width="9" style="50"/>
  </cols>
  <sheetData>
    <row r="2" spans="2:6">
      <c r="E2" s="373" t="s">
        <v>668</v>
      </c>
      <c r="F2" s="373"/>
    </row>
    <row r="3" spans="2:6">
      <c r="B3" s="8"/>
      <c r="E3" s="363" t="s">
        <v>669</v>
      </c>
      <c r="F3" s="363"/>
    </row>
    <row r="4" spans="2:6">
      <c r="B4" s="8"/>
      <c r="E4" s="115"/>
      <c r="F4" s="115"/>
    </row>
    <row r="5" spans="2:6" ht="15">
      <c r="B5" s="381" t="s">
        <v>399</v>
      </c>
      <c r="C5" s="381"/>
      <c r="D5" s="381"/>
      <c r="E5" s="381"/>
      <c r="F5" s="381"/>
    </row>
    <row r="6" spans="2:6" ht="15">
      <c r="B6" s="383" t="s">
        <v>400</v>
      </c>
      <c r="C6" s="383"/>
      <c r="D6" s="383"/>
      <c r="E6" s="383"/>
      <c r="F6" s="383"/>
    </row>
    <row r="7" spans="2:6">
      <c r="B7" s="38" t="s">
        <v>262</v>
      </c>
      <c r="C7" s="30"/>
      <c r="D7" s="30"/>
      <c r="E7" s="30"/>
      <c r="F7" s="30"/>
    </row>
    <row r="8" spans="2:6" ht="19.5" customHeight="1">
      <c r="B8" s="382" t="s">
        <v>230</v>
      </c>
      <c r="C8" s="367"/>
      <c r="D8" s="203" t="s">
        <v>0</v>
      </c>
      <c r="E8" s="203" t="s">
        <v>1</v>
      </c>
      <c r="F8" s="203" t="s">
        <v>13</v>
      </c>
    </row>
    <row r="9" spans="2:6" ht="31.5" customHeight="1">
      <c r="B9" s="371" t="s">
        <v>231</v>
      </c>
      <c r="C9" s="366"/>
      <c r="D9" s="194" t="s">
        <v>20</v>
      </c>
      <c r="E9" s="194" t="s">
        <v>21</v>
      </c>
      <c r="F9" s="194" t="s">
        <v>5</v>
      </c>
    </row>
    <row r="10" spans="2:6" ht="23.7" customHeight="1">
      <c r="B10" s="145" t="s">
        <v>232</v>
      </c>
      <c r="C10" s="145" t="s">
        <v>233</v>
      </c>
      <c r="D10" s="150">
        <v>13.419434194341942</v>
      </c>
      <c r="E10" s="150">
        <v>1.8656182987848462</v>
      </c>
      <c r="F10" s="150">
        <v>5.818028810454928</v>
      </c>
    </row>
    <row r="11" spans="2:6" ht="23.7" customHeight="1">
      <c r="B11" s="147" t="s">
        <v>234</v>
      </c>
      <c r="C11" s="147" t="s">
        <v>235</v>
      </c>
      <c r="D11" s="151">
        <v>86.580565805658054</v>
      </c>
      <c r="E11" s="151">
        <v>98.134381701215162</v>
      </c>
      <c r="F11" s="151">
        <v>94.181971189545081</v>
      </c>
    </row>
    <row r="12" spans="2:6" ht="25.5" customHeight="1">
      <c r="B12" s="382" t="s">
        <v>236</v>
      </c>
      <c r="C12" s="367"/>
      <c r="D12" s="152">
        <f>SUM(D10:D11)</f>
        <v>100</v>
      </c>
      <c r="E12" s="152">
        <f t="shared" ref="E12:F12" si="0">SUM(E10:E11)</f>
        <v>100.00000000000001</v>
      </c>
      <c r="F12" s="152">
        <f t="shared" si="0"/>
        <v>100.00000000000001</v>
      </c>
    </row>
    <row r="13" spans="2:6" ht="16.8">
      <c r="B13" s="197" t="s">
        <v>186</v>
      </c>
      <c r="C13" s="197"/>
      <c r="D13" s="197"/>
      <c r="E13" s="197"/>
      <c r="F13" s="98" t="s">
        <v>187</v>
      </c>
    </row>
    <row r="15" spans="2:6">
      <c r="B15"/>
      <c r="C15"/>
      <c r="D15" s="71"/>
      <c r="E15" s="71"/>
      <c r="F15" s="71"/>
    </row>
  </sheetData>
  <mergeCells count="7">
    <mergeCell ref="B12:C12"/>
    <mergeCell ref="E2:F2"/>
    <mergeCell ref="E3:F3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horizontalDpi="300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 tint="-0.249977111117893"/>
  </sheetPr>
  <dimension ref="B2:F31"/>
  <sheetViews>
    <sheetView showGridLines="0" rightToLeft="1" view="pageBreakPreview" topLeftCell="A19" zoomScale="55" zoomScaleNormal="40" zoomScaleSheetLayoutView="55" workbookViewId="0">
      <selection activeCell="C26" sqref="C26:E26"/>
    </sheetView>
  </sheetViews>
  <sheetFormatPr defaultColWidth="9" defaultRowHeight="14.4"/>
  <cols>
    <col min="1" max="1" width="9" style="50" customWidth="1"/>
    <col min="2" max="2" width="63.109375" style="50" customWidth="1"/>
    <col min="3" max="5" width="22.6640625" style="50" customWidth="1"/>
    <col min="6" max="6" width="9" style="143" customWidth="1"/>
    <col min="7" max="16384" width="9" style="50"/>
  </cols>
  <sheetData>
    <row r="2" spans="2:6">
      <c r="D2" s="373" t="s">
        <v>668</v>
      </c>
      <c r="E2" s="373"/>
    </row>
    <row r="3" spans="2:6">
      <c r="B3" s="8"/>
      <c r="D3" s="363" t="s">
        <v>669</v>
      </c>
      <c r="E3" s="363"/>
      <c r="F3" s="140"/>
    </row>
    <row r="4" spans="2:6">
      <c r="B4" s="8"/>
      <c r="C4" s="116"/>
      <c r="D4" s="116"/>
      <c r="E4" s="116"/>
    </row>
    <row r="5" spans="2:6" ht="15">
      <c r="B5" s="380" t="s">
        <v>237</v>
      </c>
      <c r="C5" s="380"/>
      <c r="D5" s="380"/>
      <c r="E5" s="380"/>
    </row>
    <row r="6" spans="2:6" ht="29.7" customHeight="1">
      <c r="B6" s="406" t="s">
        <v>238</v>
      </c>
      <c r="C6" s="406"/>
      <c r="D6" s="406"/>
      <c r="E6" s="406"/>
    </row>
    <row r="7" spans="2:6">
      <c r="B7" s="38" t="s">
        <v>278</v>
      </c>
      <c r="C7" s="4"/>
      <c r="D7" s="4"/>
      <c r="E7" s="4"/>
    </row>
    <row r="8" spans="2:6" ht="15">
      <c r="B8" s="198" t="s">
        <v>240</v>
      </c>
      <c r="C8" s="368" t="s">
        <v>0</v>
      </c>
      <c r="D8" s="376" t="s">
        <v>1</v>
      </c>
      <c r="E8" s="376" t="s">
        <v>13</v>
      </c>
    </row>
    <row r="9" spans="2:6" ht="14.4" customHeight="1">
      <c r="B9" s="376" t="s">
        <v>327</v>
      </c>
      <c r="C9" s="376"/>
      <c r="D9" s="376"/>
      <c r="E9" s="376"/>
    </row>
    <row r="10" spans="2:6" ht="15">
      <c r="B10" s="376"/>
      <c r="C10" s="199" t="s">
        <v>20</v>
      </c>
      <c r="D10" s="199" t="s">
        <v>21</v>
      </c>
      <c r="E10" s="199" t="s">
        <v>5</v>
      </c>
    </row>
    <row r="11" spans="2:6" ht="41.25" customHeight="1">
      <c r="B11" s="145" t="s">
        <v>443</v>
      </c>
      <c r="C11" s="150">
        <v>7.7991049765460714</v>
      </c>
      <c r="D11" s="150">
        <v>9.326477112321033</v>
      </c>
      <c r="E11" s="150">
        <v>8.1213307240704502</v>
      </c>
    </row>
    <row r="12" spans="2:6" ht="41.25" customHeight="1">
      <c r="B12" s="147" t="s">
        <v>444</v>
      </c>
      <c r="C12" s="151">
        <v>9.6215021297244832</v>
      </c>
      <c r="D12" s="151">
        <v>5.2631578947368416</v>
      </c>
      <c r="E12" s="151">
        <v>8.7020335233557393</v>
      </c>
    </row>
    <row r="13" spans="2:6" ht="30">
      <c r="B13" s="145" t="s">
        <v>445</v>
      </c>
      <c r="C13" s="150">
        <v>42.400388202943873</v>
      </c>
      <c r="D13" s="150">
        <v>21.203871748336358</v>
      </c>
      <c r="E13" s="150">
        <v>37.928613970901047</v>
      </c>
    </row>
    <row r="14" spans="2:6" ht="41.25" customHeight="1">
      <c r="B14" s="147" t="s">
        <v>446</v>
      </c>
      <c r="C14" s="151">
        <v>5.1733433978540999</v>
      </c>
      <c r="D14" s="151">
        <v>10.546481145392216</v>
      </c>
      <c r="E14" s="151">
        <v>6.3069003658640348</v>
      </c>
    </row>
    <row r="15" spans="2:6" ht="30">
      <c r="B15" s="145" t="s">
        <v>447</v>
      </c>
      <c r="C15" s="150">
        <v>0</v>
      </c>
      <c r="D15" s="150">
        <v>4.4565436579955637</v>
      </c>
      <c r="E15" s="150">
        <v>0.94018548455713435</v>
      </c>
    </row>
    <row r="16" spans="2:6" ht="41.25" customHeight="1">
      <c r="B16" s="147" t="s">
        <v>448</v>
      </c>
      <c r="C16" s="151">
        <v>0</v>
      </c>
      <c r="D16" s="151">
        <v>0</v>
      </c>
      <c r="E16" s="151">
        <v>0</v>
      </c>
    </row>
    <row r="17" spans="2:5" ht="30">
      <c r="B17" s="145" t="s">
        <v>449</v>
      </c>
      <c r="C17" s="150">
        <v>4.4912923923006414</v>
      </c>
      <c r="D17" s="150">
        <v>0</v>
      </c>
      <c r="E17" s="150">
        <v>3.543776057176891</v>
      </c>
    </row>
    <row r="18" spans="2:5" ht="41.25" customHeight="1">
      <c r="B18" s="147" t="s">
        <v>450</v>
      </c>
      <c r="C18" s="151">
        <v>20.911737747344581</v>
      </c>
      <c r="D18" s="151">
        <v>18.390804597701148</v>
      </c>
      <c r="E18" s="151">
        <v>20.379903003488469</v>
      </c>
    </row>
    <row r="19" spans="2:5" ht="30">
      <c r="B19" s="145" t="s">
        <v>451</v>
      </c>
      <c r="C19" s="150">
        <v>0.39629050520299774</v>
      </c>
      <c r="D19" s="150">
        <v>1.2603347449082476</v>
      </c>
      <c r="E19" s="150">
        <v>0.57857568280439042</v>
      </c>
    </row>
    <row r="20" spans="2:5" ht="30">
      <c r="B20" s="147" t="s">
        <v>452</v>
      </c>
      <c r="C20" s="151">
        <v>3.8038496791934002</v>
      </c>
      <c r="D20" s="151">
        <v>5.8479532163742682</v>
      </c>
      <c r="E20" s="151">
        <v>4.2350889134689016</v>
      </c>
    </row>
    <row r="21" spans="2:5" ht="30">
      <c r="B21" s="145" t="s">
        <v>453</v>
      </c>
      <c r="C21" s="150">
        <v>0</v>
      </c>
      <c r="D21" s="150">
        <v>0</v>
      </c>
      <c r="E21" s="150">
        <v>0</v>
      </c>
    </row>
    <row r="22" spans="2:5" ht="30">
      <c r="B22" s="147" t="s">
        <v>458</v>
      </c>
      <c r="C22" s="151">
        <v>0</v>
      </c>
      <c r="D22" s="151">
        <v>0</v>
      </c>
      <c r="E22" s="151">
        <v>0</v>
      </c>
    </row>
    <row r="23" spans="2:5" ht="30">
      <c r="B23" s="145" t="s">
        <v>454</v>
      </c>
      <c r="C23" s="150">
        <v>0.7602307650833019</v>
      </c>
      <c r="D23" s="150">
        <v>7.4107683000604956</v>
      </c>
      <c r="E23" s="150">
        <v>2.1632774610737684</v>
      </c>
    </row>
    <row r="24" spans="2:5" ht="30">
      <c r="B24" s="147" t="s">
        <v>455</v>
      </c>
      <c r="C24" s="151">
        <v>4.6422602038065452</v>
      </c>
      <c r="D24" s="151">
        <v>16.293607582173824</v>
      </c>
      <c r="E24" s="151">
        <v>7.1003148132391729</v>
      </c>
    </row>
    <row r="25" spans="2:5" ht="30">
      <c r="B25" s="145" t="s">
        <v>456</v>
      </c>
      <c r="C25" s="150">
        <v>0</v>
      </c>
      <c r="D25" s="150">
        <v>0</v>
      </c>
      <c r="E25" s="150">
        <v>0</v>
      </c>
    </row>
    <row r="26" spans="2:5" ht="27" customHeight="1">
      <c r="B26" s="203" t="s">
        <v>236</v>
      </c>
      <c r="C26" s="288">
        <f>SUM(C11:C25)</f>
        <v>99.999999999999986</v>
      </c>
      <c r="D26" s="288">
        <f t="shared" ref="D26:E26" si="0">SUM(D11:D25)</f>
        <v>99.999999999999986</v>
      </c>
      <c r="E26" s="288">
        <f t="shared" si="0"/>
        <v>100</v>
      </c>
    </row>
    <row r="27" spans="2:5" ht="16.8">
      <c r="B27" s="197" t="s">
        <v>186</v>
      </c>
      <c r="C27" s="197"/>
      <c r="D27" s="197"/>
      <c r="E27" s="98" t="s">
        <v>187</v>
      </c>
    </row>
    <row r="31" spans="2:5" ht="14.25" customHeight="1"/>
  </sheetData>
  <mergeCells count="8">
    <mergeCell ref="D2:E2"/>
    <mergeCell ref="D3:E3"/>
    <mergeCell ref="B5:E5"/>
    <mergeCell ref="B6:E6"/>
    <mergeCell ref="C8:C9"/>
    <mergeCell ref="D8:D9"/>
    <mergeCell ref="E8:E9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horizontalDpi="300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9FFD1-0218-475A-B7C6-73DE7FD662EC}">
  <sheetPr>
    <tabColor theme="4" tint="-0.249977111117893"/>
  </sheetPr>
  <dimension ref="B2:F21"/>
  <sheetViews>
    <sheetView showGridLines="0" rightToLeft="1" view="pageBreakPreview" topLeftCell="B1" zoomScale="60" zoomScaleNormal="70" workbookViewId="0">
      <selection activeCell="C22" sqref="C22"/>
    </sheetView>
  </sheetViews>
  <sheetFormatPr defaultColWidth="9" defaultRowHeight="14.4"/>
  <cols>
    <col min="1" max="1" width="9" style="143"/>
    <col min="2" max="2" width="57.109375" style="143" customWidth="1"/>
    <col min="3" max="3" width="57.6640625" style="143" customWidth="1"/>
    <col min="4" max="4" width="14.88671875" style="143" customWidth="1"/>
    <col min="5" max="5" width="15.44140625" style="143" customWidth="1"/>
    <col min="6" max="6" width="17.109375" style="143" customWidth="1"/>
    <col min="7" max="16384" width="9" style="143"/>
  </cols>
  <sheetData>
    <row r="2" spans="2:6">
      <c r="D2" s="373" t="s">
        <v>668</v>
      </c>
      <c r="E2" s="373"/>
      <c r="F2" s="373"/>
    </row>
    <row r="3" spans="2:6">
      <c r="B3" s="8"/>
      <c r="D3" s="363" t="s">
        <v>669</v>
      </c>
      <c r="E3" s="363"/>
      <c r="F3" s="363"/>
    </row>
    <row r="4" spans="2:6">
      <c r="B4" s="8"/>
      <c r="D4" s="117"/>
      <c r="E4" s="117"/>
      <c r="F4" s="117"/>
    </row>
    <row r="5" spans="2:6" ht="15">
      <c r="B5" s="380" t="s">
        <v>241</v>
      </c>
      <c r="C5" s="380"/>
      <c r="D5" s="380"/>
      <c r="E5" s="380"/>
      <c r="F5" s="380"/>
    </row>
    <row r="6" spans="2:6" ht="15">
      <c r="B6" s="383" t="s">
        <v>242</v>
      </c>
      <c r="C6" s="383"/>
      <c r="D6" s="383"/>
      <c r="E6" s="383"/>
      <c r="F6" s="383"/>
    </row>
    <row r="7" spans="2:6" ht="15.75" customHeight="1">
      <c r="B7" s="38" t="s">
        <v>283</v>
      </c>
      <c r="C7" s="48"/>
      <c r="D7" s="48"/>
      <c r="E7" s="48"/>
    </row>
    <row r="8" spans="2:6" ht="15">
      <c r="B8" s="385" t="s">
        <v>244</v>
      </c>
      <c r="C8" s="407" t="s">
        <v>245</v>
      </c>
      <c r="D8" s="275" t="s">
        <v>0</v>
      </c>
      <c r="E8" s="275" t="s">
        <v>1</v>
      </c>
      <c r="F8" s="275" t="s">
        <v>13</v>
      </c>
    </row>
    <row r="9" spans="2:6" ht="15">
      <c r="B9" s="403"/>
      <c r="C9" s="408"/>
      <c r="D9" s="276" t="s">
        <v>20</v>
      </c>
      <c r="E9" s="277" t="s">
        <v>21</v>
      </c>
      <c r="F9" s="277" t="s">
        <v>5</v>
      </c>
    </row>
    <row r="10" spans="2:6" ht="29.25" customHeight="1">
      <c r="B10" s="279" t="s">
        <v>246</v>
      </c>
      <c r="C10" s="279" t="s">
        <v>329</v>
      </c>
      <c r="D10" s="150">
        <v>36.502062079444322</v>
      </c>
      <c r="E10" s="150">
        <v>62.875738309318685</v>
      </c>
      <c r="F10" s="150">
        <v>53.853645859115886</v>
      </c>
    </row>
    <row r="11" spans="2:6" ht="27.6">
      <c r="B11" s="147" t="s">
        <v>319</v>
      </c>
      <c r="C11" s="290" t="s">
        <v>330</v>
      </c>
      <c r="D11" s="151">
        <v>14.175168222270457</v>
      </c>
      <c r="E11" s="151">
        <v>13.355216131823482</v>
      </c>
      <c r="F11" s="151">
        <v>13.635711103410722</v>
      </c>
    </row>
    <row r="12" spans="2:6" ht="29.25" customHeight="1">
      <c r="B12" s="279" t="s">
        <v>320</v>
      </c>
      <c r="C12" s="279" t="s">
        <v>331</v>
      </c>
      <c r="D12" s="150">
        <v>4.2189421894218944</v>
      </c>
      <c r="E12" s="150">
        <v>3.0463488958278471</v>
      </c>
      <c r="F12" s="150">
        <v>3.4474778476313057</v>
      </c>
    </row>
    <row r="13" spans="2:6" ht="29.25" customHeight="1">
      <c r="B13" s="147" t="s">
        <v>321</v>
      </c>
      <c r="C13" s="147" t="s">
        <v>332</v>
      </c>
      <c r="D13" s="151">
        <v>28.745749222198103</v>
      </c>
      <c r="E13" s="151">
        <v>10.263345999021858</v>
      </c>
      <c r="F13" s="151">
        <v>16.58593633978516</v>
      </c>
    </row>
    <row r="14" spans="2:6" ht="29.25" customHeight="1">
      <c r="B14" s="279" t="s">
        <v>322</v>
      </c>
      <c r="C14" s="279" t="s">
        <v>333</v>
      </c>
      <c r="D14" s="150">
        <v>11.808118081180812</v>
      </c>
      <c r="E14" s="150">
        <v>7.3467890598547827</v>
      </c>
      <c r="F14" s="150">
        <v>8.8729518340676208</v>
      </c>
    </row>
    <row r="15" spans="2:6" ht="29.25" customHeight="1">
      <c r="B15" s="147" t="s">
        <v>323</v>
      </c>
      <c r="C15" s="147" t="s">
        <v>334</v>
      </c>
      <c r="D15" s="151">
        <v>4.1516532812386941</v>
      </c>
      <c r="E15" s="151">
        <v>2.8238215266543771</v>
      </c>
      <c r="F15" s="151">
        <v>3.2780555418048611</v>
      </c>
    </row>
    <row r="16" spans="2:6" ht="29.25" customHeight="1">
      <c r="B16" s="279" t="s">
        <v>324</v>
      </c>
      <c r="C16" s="279" t="s">
        <v>335</v>
      </c>
      <c r="D16" s="150">
        <v>0.12444830330656247</v>
      </c>
      <c r="E16" s="150">
        <v>0.24209021481509352</v>
      </c>
      <c r="F16" s="150">
        <v>0.20184644324538389</v>
      </c>
    </row>
    <row r="17" spans="2:6" ht="26.4">
      <c r="B17" s="290" t="s">
        <v>325</v>
      </c>
      <c r="C17" s="291" t="s">
        <v>336</v>
      </c>
      <c r="D17" s="151">
        <v>0</v>
      </c>
      <c r="E17" s="151">
        <v>0</v>
      </c>
      <c r="F17" s="151">
        <v>0</v>
      </c>
    </row>
    <row r="18" spans="2:6" ht="27.6">
      <c r="B18" s="292" t="s">
        <v>388</v>
      </c>
      <c r="C18" s="292" t="s">
        <v>457</v>
      </c>
      <c r="D18" s="150">
        <v>0</v>
      </c>
      <c r="E18" s="150">
        <v>0</v>
      </c>
      <c r="F18" s="150">
        <v>0</v>
      </c>
    </row>
    <row r="19" spans="2:6" ht="29.25" customHeight="1">
      <c r="B19" s="147" t="s">
        <v>275</v>
      </c>
      <c r="C19" s="147" t="s">
        <v>192</v>
      </c>
      <c r="D19" s="151">
        <v>0.27385862093915059</v>
      </c>
      <c r="E19" s="151">
        <v>4.6649862683871939E-2</v>
      </c>
      <c r="F19" s="151">
        <v>0.12437503093906244</v>
      </c>
    </row>
    <row r="20" spans="2:6" ht="15">
      <c r="B20" s="382" t="s">
        <v>236</v>
      </c>
      <c r="C20" s="367"/>
      <c r="D20" s="152">
        <f>SUM(D10:D19)</f>
        <v>100</v>
      </c>
      <c r="E20" s="152">
        <f t="shared" ref="E20:F20" si="0">SUM(E10:E19)</f>
        <v>100</v>
      </c>
      <c r="F20" s="152">
        <f t="shared" si="0"/>
        <v>100.00000000000001</v>
      </c>
    </row>
    <row r="21" spans="2:6" ht="22.5" customHeight="1">
      <c r="B21" s="293" t="s">
        <v>186</v>
      </c>
      <c r="C21" s="293"/>
      <c r="D21" s="293"/>
      <c r="E21" s="294"/>
      <c r="F21" s="295" t="s">
        <v>187</v>
      </c>
    </row>
  </sheetData>
  <mergeCells count="7">
    <mergeCell ref="B20:C20"/>
    <mergeCell ref="D2:F2"/>
    <mergeCell ref="D3:F3"/>
    <mergeCell ref="B5:F5"/>
    <mergeCell ref="B6:F6"/>
    <mergeCell ref="B8:B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 tint="-0.249977111117893"/>
  </sheetPr>
  <dimension ref="B2:F15"/>
  <sheetViews>
    <sheetView showGridLines="0" rightToLeft="1" view="pageBreakPreview" zoomScale="80" zoomScaleNormal="60" zoomScaleSheetLayoutView="80" workbookViewId="0">
      <selection activeCell="C12" sqref="C12:E12"/>
    </sheetView>
  </sheetViews>
  <sheetFormatPr defaultColWidth="8.88671875" defaultRowHeight="13.8"/>
  <cols>
    <col min="1" max="1" width="9" style="3" customWidth="1"/>
    <col min="2" max="2" width="43.33203125" style="3" customWidth="1"/>
    <col min="3" max="4" width="17.88671875" style="3" customWidth="1"/>
    <col min="5" max="5" width="18.88671875" style="3" customWidth="1"/>
    <col min="6" max="6" width="9" style="3" customWidth="1"/>
    <col min="7" max="16384" width="8.88671875" style="3"/>
  </cols>
  <sheetData>
    <row r="2" spans="2:6">
      <c r="D2" s="373" t="s">
        <v>668</v>
      </c>
      <c r="E2" s="373"/>
      <c r="F2" s="373"/>
    </row>
    <row r="3" spans="2:6">
      <c r="B3" s="8"/>
      <c r="D3" s="363" t="s">
        <v>669</v>
      </c>
      <c r="E3" s="363"/>
      <c r="F3" s="363"/>
    </row>
    <row r="4" spans="2:6" s="143" customFormat="1" ht="13.5" customHeight="1">
      <c r="B4" s="8"/>
      <c r="E4" s="116"/>
      <c r="F4" s="116"/>
    </row>
    <row r="5" spans="2:6" ht="15">
      <c r="B5" s="380" t="s">
        <v>247</v>
      </c>
      <c r="C5" s="380"/>
      <c r="D5" s="380"/>
      <c r="E5" s="380"/>
    </row>
    <row r="6" spans="2:6" ht="15">
      <c r="B6" s="406" t="s">
        <v>248</v>
      </c>
      <c r="C6" s="406"/>
      <c r="D6" s="406"/>
      <c r="E6" s="406"/>
    </row>
    <row r="7" spans="2:6">
      <c r="B7" s="38" t="s">
        <v>299</v>
      </c>
      <c r="C7" s="33"/>
      <c r="D7" s="33"/>
      <c r="E7" s="33"/>
    </row>
    <row r="8" spans="2:6" ht="15">
      <c r="B8" s="203" t="s">
        <v>250</v>
      </c>
      <c r="C8" s="203" t="s">
        <v>0</v>
      </c>
      <c r="D8" s="203" t="s">
        <v>1</v>
      </c>
      <c r="E8" s="203" t="s">
        <v>2</v>
      </c>
    </row>
    <row r="9" spans="2:6" ht="15">
      <c r="B9" s="194" t="s">
        <v>595</v>
      </c>
      <c r="C9" s="194" t="s">
        <v>20</v>
      </c>
      <c r="D9" s="199" t="s">
        <v>21</v>
      </c>
      <c r="E9" s="199" t="s">
        <v>5</v>
      </c>
    </row>
    <row r="10" spans="2:6" ht="30">
      <c r="B10" s="177" t="s">
        <v>600</v>
      </c>
      <c r="C10" s="151">
        <v>62.232110556399675</v>
      </c>
      <c r="D10" s="151">
        <v>55.086151762537149</v>
      </c>
      <c r="E10" s="151">
        <v>57.530691549923276</v>
      </c>
    </row>
    <row r="11" spans="2:6" ht="30">
      <c r="B11" s="216" t="s">
        <v>599</v>
      </c>
      <c r="C11" s="150">
        <v>37.767889443600318</v>
      </c>
      <c r="D11" s="150">
        <v>44.913848237462851</v>
      </c>
      <c r="E11" s="150">
        <v>42.469308450076731</v>
      </c>
    </row>
    <row r="12" spans="2:6" ht="21.6" customHeight="1">
      <c r="B12" s="204" t="s">
        <v>23</v>
      </c>
      <c r="C12" s="152">
        <f>SUM(C10:C11)</f>
        <v>100</v>
      </c>
      <c r="D12" s="152">
        <f t="shared" ref="D12:E12" si="0">SUM(D10:D11)</f>
        <v>100</v>
      </c>
      <c r="E12" s="152">
        <f t="shared" si="0"/>
        <v>100</v>
      </c>
    </row>
    <row r="13" spans="2:6" ht="21.6" customHeight="1">
      <c r="B13" s="197" t="s">
        <v>186</v>
      </c>
      <c r="C13" s="197"/>
      <c r="D13" s="197"/>
      <c r="E13" s="217" t="s">
        <v>187</v>
      </c>
    </row>
    <row r="14" spans="2:6" ht="14.4">
      <c r="B14" s="50"/>
      <c r="C14" s="50"/>
      <c r="D14" s="50"/>
      <c r="E14" s="50"/>
    </row>
    <row r="15" spans="2:6" ht="14.4">
      <c r="B15" s="50"/>
      <c r="C15" s="50"/>
      <c r="D15" s="50"/>
      <c r="E15" s="50"/>
    </row>
  </sheetData>
  <mergeCells count="4">
    <mergeCell ref="B5:E5"/>
    <mergeCell ref="B6:E6"/>
    <mergeCell ref="D2:F2"/>
    <mergeCell ref="D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L27"/>
  <sheetViews>
    <sheetView showGridLines="0" rightToLeft="1" view="pageBreakPreview" zoomScaleNormal="90" zoomScaleSheetLayoutView="100" workbookViewId="0">
      <selection activeCell="F11" sqref="F11"/>
    </sheetView>
  </sheetViews>
  <sheetFormatPr defaultRowHeight="14.4"/>
  <cols>
    <col min="1" max="1" width="9" style="50"/>
    <col min="2" max="2" width="18.6640625" customWidth="1"/>
    <col min="3" max="3" width="17" customWidth="1"/>
    <col min="4" max="5" width="14.33203125" bestFit="1" customWidth="1"/>
    <col min="6" max="6" width="16.44140625" bestFit="1" customWidth="1"/>
    <col min="7" max="7" width="10.88671875" customWidth="1"/>
    <col min="8" max="8" width="9.109375" customWidth="1"/>
    <col min="9" max="9" width="10.88671875" customWidth="1"/>
  </cols>
  <sheetData>
    <row r="1" spans="2:12" s="50" customFormat="1"/>
    <row r="2" spans="2:12">
      <c r="E2" s="363" t="s">
        <v>668</v>
      </c>
      <c r="F2" s="363"/>
      <c r="G2" s="1"/>
      <c r="H2" s="1"/>
    </row>
    <row r="3" spans="2:12" s="1" customFormat="1" ht="13.8">
      <c r="E3" s="363" t="s">
        <v>669</v>
      </c>
      <c r="F3" s="363"/>
    </row>
    <row r="4" spans="2:12" s="1" customFormat="1" ht="13.8">
      <c r="E4" s="89"/>
      <c r="F4" s="89"/>
    </row>
    <row r="5" spans="2:12" ht="15">
      <c r="B5" s="380" t="s">
        <v>674</v>
      </c>
      <c r="C5" s="380"/>
      <c r="D5" s="380"/>
      <c r="E5" s="380"/>
      <c r="F5" s="380"/>
    </row>
    <row r="6" spans="2:12" ht="15">
      <c r="B6" s="381" t="s">
        <v>675</v>
      </c>
      <c r="C6" s="381"/>
      <c r="D6" s="381"/>
      <c r="E6" s="381"/>
      <c r="F6" s="381"/>
    </row>
    <row r="7" spans="2:12">
      <c r="B7" s="95" t="s">
        <v>163</v>
      </c>
      <c r="C7" s="18"/>
      <c r="D7" s="18"/>
      <c r="E7" s="18"/>
      <c r="F7" s="18"/>
      <c r="G7" s="44"/>
    </row>
    <row r="8" spans="2:12" ht="15">
      <c r="B8" s="382" t="s">
        <v>25</v>
      </c>
      <c r="C8" s="367"/>
      <c r="D8" s="203" t="s">
        <v>17</v>
      </c>
      <c r="E8" s="203" t="s">
        <v>18</v>
      </c>
      <c r="F8" s="203" t="s">
        <v>19</v>
      </c>
      <c r="G8" s="44"/>
    </row>
    <row r="9" spans="2:12" ht="18" customHeight="1">
      <c r="B9" s="369" t="s">
        <v>26</v>
      </c>
      <c r="C9" s="376"/>
      <c r="D9" s="203" t="s">
        <v>20</v>
      </c>
      <c r="E9" s="203" t="s">
        <v>21</v>
      </c>
      <c r="F9" s="203" t="s">
        <v>5</v>
      </c>
      <c r="G9" s="44"/>
    </row>
    <row r="10" spans="2:12" ht="15">
      <c r="B10" s="234" t="s">
        <v>670</v>
      </c>
      <c r="C10" s="234" t="s">
        <v>671</v>
      </c>
      <c r="D10" s="168">
        <v>2598566</v>
      </c>
      <c r="E10" s="168">
        <v>1060164</v>
      </c>
      <c r="F10" s="168">
        <f>SUM(D10:E10)</f>
        <v>3658730</v>
      </c>
      <c r="G10" s="44"/>
      <c r="H10" s="22"/>
      <c r="I10" s="22"/>
      <c r="J10" s="22"/>
      <c r="K10" s="22"/>
      <c r="L10" s="22"/>
    </row>
    <row r="11" spans="2:12" ht="15">
      <c r="B11" s="147" t="s">
        <v>514</v>
      </c>
      <c r="C11" s="147" t="s">
        <v>515</v>
      </c>
      <c r="D11" s="177">
        <v>2522113</v>
      </c>
      <c r="E11" s="177">
        <v>1168606</v>
      </c>
      <c r="F11" s="177">
        <f>SUM(D11:E11)</f>
        <v>3690719</v>
      </c>
      <c r="G11" s="44"/>
      <c r="H11" s="22"/>
      <c r="I11" s="22"/>
      <c r="J11" s="22"/>
      <c r="K11" s="22"/>
      <c r="L11" s="22"/>
    </row>
    <row r="12" spans="2:12" s="5" customFormat="1" ht="16.8">
      <c r="B12" s="98" t="s">
        <v>418</v>
      </c>
      <c r="C12" s="98"/>
      <c r="D12" s="98"/>
      <c r="E12" s="98"/>
      <c r="F12" s="166" t="s">
        <v>397</v>
      </c>
    </row>
    <row r="13" spans="2:12" ht="16.8">
      <c r="B13" s="97" t="s">
        <v>339</v>
      </c>
      <c r="C13" s="98"/>
      <c r="D13" s="166"/>
      <c r="E13" s="166"/>
      <c r="F13" s="98" t="s">
        <v>340</v>
      </c>
    </row>
    <row r="14" spans="2:12">
      <c r="D14" s="22"/>
      <c r="E14" s="22"/>
      <c r="F14" s="22"/>
    </row>
    <row r="15" spans="2:12">
      <c r="B15" s="43"/>
      <c r="C15" s="43"/>
      <c r="D15" s="43"/>
      <c r="E15" s="43"/>
      <c r="F15" s="43"/>
      <c r="G15" s="43"/>
      <c r="H15" s="43"/>
      <c r="I15" s="43"/>
    </row>
    <row r="16" spans="2:12">
      <c r="B16" s="43"/>
      <c r="C16" s="43"/>
      <c r="D16" s="43"/>
      <c r="E16" s="43"/>
      <c r="F16" s="43"/>
      <c r="G16" s="43"/>
      <c r="H16" s="43"/>
      <c r="I16" s="43"/>
    </row>
    <row r="17" spans="2:9">
      <c r="B17" s="379"/>
      <c r="C17" s="379"/>
      <c r="D17" s="379"/>
      <c r="E17" s="379"/>
      <c r="F17" s="379"/>
      <c r="G17" s="43"/>
      <c r="H17" s="43"/>
      <c r="I17" s="43"/>
    </row>
    <row r="18" spans="2:9">
      <c r="B18" s="379"/>
      <c r="C18" s="379"/>
      <c r="D18" s="379"/>
      <c r="E18" s="379"/>
      <c r="F18" s="379"/>
      <c r="G18" s="43"/>
      <c r="H18" s="43"/>
      <c r="I18" s="43"/>
    </row>
    <row r="19" spans="2:9">
      <c r="B19" s="379"/>
      <c r="C19" s="379"/>
      <c r="D19" s="43"/>
      <c r="E19" s="43"/>
      <c r="F19" s="43"/>
      <c r="G19" s="43"/>
      <c r="H19" s="43"/>
      <c r="I19" s="43"/>
    </row>
    <row r="20" spans="2:9">
      <c r="B20" s="43"/>
      <c r="C20" s="43"/>
      <c r="D20" s="43"/>
      <c r="E20" s="43"/>
      <c r="F20" s="43"/>
      <c r="G20" s="43"/>
      <c r="H20" s="43"/>
      <c r="I20" s="43"/>
    </row>
    <row r="21" spans="2:9">
      <c r="B21" s="43"/>
      <c r="C21" s="43"/>
      <c r="D21" s="43"/>
      <c r="E21" s="43"/>
      <c r="F21" s="43"/>
      <c r="G21" s="43"/>
      <c r="H21" s="43"/>
      <c r="I21" s="43"/>
    </row>
    <row r="22" spans="2:9">
      <c r="B22" s="43"/>
      <c r="C22" s="43"/>
      <c r="D22" s="43"/>
      <c r="E22" s="43"/>
      <c r="F22" s="43"/>
      <c r="G22" s="43"/>
      <c r="H22" s="43"/>
      <c r="I22" s="43"/>
    </row>
    <row r="23" spans="2:9">
      <c r="B23" s="43"/>
      <c r="C23" s="43"/>
      <c r="D23" s="43"/>
      <c r="E23" s="43"/>
      <c r="F23" s="43"/>
      <c r="G23" s="43"/>
      <c r="H23" s="43"/>
      <c r="I23" s="43"/>
    </row>
    <row r="24" spans="2:9">
      <c r="B24" s="43"/>
      <c r="C24" s="43"/>
      <c r="D24" s="43"/>
      <c r="E24" s="43"/>
      <c r="F24" s="43"/>
      <c r="G24" s="43"/>
      <c r="H24" s="43"/>
      <c r="I24" s="43"/>
    </row>
    <row r="25" spans="2:9">
      <c r="B25" s="43"/>
      <c r="C25" s="43"/>
      <c r="D25" s="43"/>
      <c r="E25" s="43"/>
      <c r="F25" s="43"/>
      <c r="G25" s="43"/>
      <c r="H25" s="43"/>
      <c r="I25" s="43"/>
    </row>
    <row r="26" spans="2:9">
      <c r="B26" s="43"/>
      <c r="C26" s="43"/>
      <c r="D26" s="43"/>
      <c r="E26" s="43"/>
      <c r="F26" s="43"/>
      <c r="G26" s="43"/>
      <c r="H26" s="43"/>
      <c r="I26" s="43"/>
    </row>
    <row r="27" spans="2:9">
      <c r="B27" s="43"/>
      <c r="C27" s="43"/>
      <c r="D27" s="43"/>
      <c r="E27" s="43"/>
      <c r="F27" s="43"/>
      <c r="G27" s="43"/>
      <c r="H27" s="43"/>
      <c r="I27" s="43"/>
    </row>
  </sheetData>
  <sheetProtection algorithmName="SHA-512" hashValue="vYuOQ5OLQHfDr6BfZtwikM4OdgCzcHVNqaiaGqCLpnVPmbP0eXGO2wmEF527By286U+DC9HbHxK+edZks/dw7w==" saltValue="MKndA76f5Gzt5TxeTbx/dg==" spinCount="100000" sheet="1" objects="1" scenarios="1"/>
  <mergeCells count="11">
    <mergeCell ref="B9:C9"/>
    <mergeCell ref="E2:F2"/>
    <mergeCell ref="E3:F3"/>
    <mergeCell ref="B17:C17"/>
    <mergeCell ref="D17:D18"/>
    <mergeCell ref="E17:E18"/>
    <mergeCell ref="F17:F18"/>
    <mergeCell ref="B18:C19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4" tint="-0.249977111117893"/>
  </sheetPr>
  <dimension ref="B2:G14"/>
  <sheetViews>
    <sheetView showGridLines="0" rightToLeft="1" view="pageBreakPreview" zoomScale="70" zoomScaleNormal="70" zoomScaleSheetLayoutView="70" workbookViewId="0">
      <selection activeCell="D12" sqref="D12:F12"/>
    </sheetView>
  </sheetViews>
  <sheetFormatPr defaultColWidth="9" defaultRowHeight="14.4"/>
  <cols>
    <col min="1" max="1" width="9" style="50"/>
    <col min="2" max="2" width="28.44140625" style="50" customWidth="1"/>
    <col min="3" max="3" width="31.88671875" style="50" customWidth="1"/>
    <col min="4" max="4" width="17" style="50" customWidth="1"/>
    <col min="5" max="5" width="16.6640625" style="50" customWidth="1"/>
    <col min="6" max="6" width="18.44140625" style="50" customWidth="1"/>
    <col min="7" max="16384" width="9" style="50"/>
  </cols>
  <sheetData>
    <row r="2" spans="2:7" ht="18" customHeight="1">
      <c r="E2" s="373" t="s">
        <v>668</v>
      </c>
      <c r="F2" s="373"/>
      <c r="G2" s="141"/>
    </row>
    <row r="3" spans="2:7">
      <c r="B3" s="8"/>
      <c r="E3" s="363" t="s">
        <v>669</v>
      </c>
      <c r="F3" s="363"/>
      <c r="G3" s="140"/>
    </row>
    <row r="4" spans="2:7" ht="13.5" customHeight="1">
      <c r="B4" s="8"/>
      <c r="E4" s="85"/>
      <c r="F4" s="85"/>
    </row>
    <row r="5" spans="2:7" ht="15">
      <c r="B5" s="380" t="s">
        <v>251</v>
      </c>
      <c r="C5" s="380"/>
      <c r="D5" s="380"/>
      <c r="E5" s="380"/>
      <c r="F5" s="380"/>
    </row>
    <row r="6" spans="2:7" ht="15">
      <c r="B6" s="383" t="s">
        <v>252</v>
      </c>
      <c r="C6" s="383"/>
      <c r="D6" s="383"/>
      <c r="E6" s="383"/>
      <c r="F6" s="383"/>
    </row>
    <row r="7" spans="2:7">
      <c r="B7" s="38" t="s">
        <v>391</v>
      </c>
    </row>
    <row r="8" spans="2:7" ht="15">
      <c r="B8" s="382" t="s">
        <v>254</v>
      </c>
      <c r="C8" s="367"/>
      <c r="D8" s="203" t="s">
        <v>0</v>
      </c>
      <c r="E8" s="203" t="s">
        <v>1</v>
      </c>
      <c r="F8" s="203" t="s">
        <v>13</v>
      </c>
    </row>
    <row r="9" spans="2:7" ht="15">
      <c r="B9" s="371" t="s">
        <v>255</v>
      </c>
      <c r="C9" s="366"/>
      <c r="D9" s="199" t="s">
        <v>20</v>
      </c>
      <c r="E9" s="199" t="s">
        <v>21</v>
      </c>
      <c r="F9" s="194" t="s">
        <v>5</v>
      </c>
    </row>
    <row r="10" spans="2:7" ht="27.6" customHeight="1">
      <c r="B10" s="145" t="s">
        <v>256</v>
      </c>
      <c r="C10" s="145" t="s">
        <v>257</v>
      </c>
      <c r="D10" s="150">
        <v>4.654149482671297</v>
      </c>
      <c r="E10" s="150">
        <v>6.8185922275309441</v>
      </c>
      <c r="F10" s="150">
        <v>6.078164447304589</v>
      </c>
    </row>
    <row r="11" spans="2:7" ht="27.6" customHeight="1">
      <c r="B11" s="147" t="s">
        <v>258</v>
      </c>
      <c r="C11" s="147" t="s">
        <v>259</v>
      </c>
      <c r="D11" s="151">
        <v>95.345850517328699</v>
      </c>
      <c r="E11" s="151">
        <v>93.181407772469058</v>
      </c>
      <c r="F11" s="151">
        <v>93.921835552695413</v>
      </c>
    </row>
    <row r="12" spans="2:7" ht="24.6" customHeight="1">
      <c r="B12" s="382" t="s">
        <v>236</v>
      </c>
      <c r="C12" s="409"/>
      <c r="D12" s="152">
        <f>SUM(D10:D11)</f>
        <v>100</v>
      </c>
      <c r="E12" s="152">
        <f t="shared" ref="E12:F12" si="0">SUM(E10:E11)</f>
        <v>100</v>
      </c>
      <c r="F12" s="152">
        <f t="shared" si="0"/>
        <v>100</v>
      </c>
    </row>
    <row r="13" spans="2:7" ht="16.8">
      <c r="B13" s="197" t="s">
        <v>186</v>
      </c>
      <c r="C13" s="197"/>
      <c r="D13" s="197"/>
      <c r="E13" s="197"/>
      <c r="F13" s="167" t="s">
        <v>187</v>
      </c>
    </row>
    <row r="14" spans="2:7">
      <c r="B14"/>
      <c r="C14"/>
      <c r="D14"/>
      <c r="E14"/>
      <c r="F14" s="76"/>
    </row>
  </sheetData>
  <mergeCells count="7">
    <mergeCell ref="B12:C12"/>
    <mergeCell ref="E2:F2"/>
    <mergeCell ref="E3:F3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&amp;Lstats.gov.sa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4" tint="-0.249977111117893"/>
  </sheetPr>
  <dimension ref="A2:F19"/>
  <sheetViews>
    <sheetView showGridLines="0" rightToLeft="1" view="pageBreakPreview" zoomScale="85" zoomScaleNormal="70" zoomScaleSheetLayoutView="85" workbookViewId="0">
      <selection activeCell="D16" sqref="D16:F16"/>
    </sheetView>
  </sheetViews>
  <sheetFormatPr defaultColWidth="9" defaultRowHeight="14.4"/>
  <cols>
    <col min="1" max="1" width="9" style="50"/>
    <col min="2" max="2" width="24.88671875" style="50" customWidth="1"/>
    <col min="3" max="3" width="25.6640625" style="50" customWidth="1"/>
    <col min="4" max="4" width="18" style="50" customWidth="1"/>
    <col min="5" max="5" width="15.88671875" style="50" customWidth="1"/>
    <col min="6" max="6" width="16.33203125" style="50" customWidth="1"/>
    <col min="7" max="16384" width="9" style="50"/>
  </cols>
  <sheetData>
    <row r="2" spans="1:6">
      <c r="E2" s="373" t="s">
        <v>668</v>
      </c>
      <c r="F2" s="373"/>
    </row>
    <row r="3" spans="1:6">
      <c r="B3" s="8"/>
      <c r="E3" s="363" t="s">
        <v>669</v>
      </c>
      <c r="F3" s="363"/>
    </row>
    <row r="4" spans="1:6">
      <c r="B4" s="8"/>
      <c r="E4" s="110"/>
      <c r="F4" s="110"/>
    </row>
    <row r="5" spans="1:6" ht="15">
      <c r="B5" s="380" t="s">
        <v>260</v>
      </c>
      <c r="C5" s="380"/>
      <c r="D5" s="380"/>
      <c r="E5" s="380"/>
      <c r="F5" s="380"/>
    </row>
    <row r="6" spans="1:6" ht="15">
      <c r="B6" s="383" t="s">
        <v>261</v>
      </c>
      <c r="C6" s="383"/>
      <c r="D6" s="383"/>
      <c r="E6" s="383"/>
      <c r="F6" s="383"/>
    </row>
    <row r="7" spans="1:6">
      <c r="B7" s="38" t="s">
        <v>392</v>
      </c>
    </row>
    <row r="8" spans="1:6" ht="19.5" customHeight="1">
      <c r="A8" s="76"/>
      <c r="B8" s="411" t="s">
        <v>263</v>
      </c>
      <c r="C8" s="367"/>
      <c r="D8" s="203" t="s">
        <v>0</v>
      </c>
      <c r="E8" s="203" t="s">
        <v>1</v>
      </c>
      <c r="F8" s="204" t="s">
        <v>13</v>
      </c>
    </row>
    <row r="9" spans="1:6" ht="15">
      <c r="B9" s="377" t="s">
        <v>264</v>
      </c>
      <c r="C9" s="366"/>
      <c r="D9" s="194" t="s">
        <v>20</v>
      </c>
      <c r="E9" s="199" t="s">
        <v>21</v>
      </c>
      <c r="F9" s="195" t="s">
        <v>5</v>
      </c>
    </row>
    <row r="10" spans="1:6" ht="15">
      <c r="B10" s="145" t="s">
        <v>265</v>
      </c>
      <c r="C10" s="145" t="s">
        <v>266</v>
      </c>
      <c r="D10" s="150">
        <v>17.155071900505249</v>
      </c>
      <c r="E10" s="150">
        <v>12.008607133989903</v>
      </c>
      <c r="F10" s="214">
        <v>13.356680376267461</v>
      </c>
    </row>
    <row r="11" spans="1:6" ht="15">
      <c r="B11" s="147" t="s">
        <v>267</v>
      </c>
      <c r="C11" s="147" t="s">
        <v>268</v>
      </c>
      <c r="D11" s="151">
        <v>4.0264282938204428</v>
      </c>
      <c r="E11" s="151">
        <v>0</v>
      </c>
      <c r="F11" s="215">
        <v>1.0546890906869733</v>
      </c>
    </row>
    <row r="12" spans="1:6" ht="15">
      <c r="B12" s="145" t="s">
        <v>269</v>
      </c>
      <c r="C12" s="145" t="s">
        <v>270</v>
      </c>
      <c r="D12" s="150">
        <v>38.608628060629613</v>
      </c>
      <c r="E12" s="150">
        <v>55.780849126872468</v>
      </c>
      <c r="F12" s="146">
        <v>51.282729975159839</v>
      </c>
    </row>
    <row r="13" spans="1:6" ht="19.2" customHeight="1">
      <c r="B13" s="147" t="s">
        <v>271</v>
      </c>
      <c r="C13" s="147" t="s">
        <v>272</v>
      </c>
      <c r="D13" s="151">
        <v>25.122425184609405</v>
      </c>
      <c r="E13" s="151">
        <v>20.955060829264255</v>
      </c>
      <c r="F13" s="151">
        <v>22.046666938143911</v>
      </c>
    </row>
    <row r="14" spans="1:6" ht="15">
      <c r="B14" s="145" t="s">
        <v>273</v>
      </c>
      <c r="C14" s="145" t="s">
        <v>274</v>
      </c>
      <c r="D14" s="150">
        <v>15.087446560435289</v>
      </c>
      <c r="E14" s="150">
        <v>11.255482909873376</v>
      </c>
      <c r="F14" s="214">
        <v>12.259233619741824</v>
      </c>
    </row>
    <row r="15" spans="1:6" ht="15">
      <c r="B15" s="147" t="s">
        <v>275</v>
      </c>
      <c r="C15" s="147" t="s">
        <v>192</v>
      </c>
      <c r="D15" s="151">
        <v>0</v>
      </c>
      <c r="E15" s="151">
        <v>0</v>
      </c>
      <c r="F15" s="215">
        <v>0</v>
      </c>
    </row>
    <row r="16" spans="1:6" ht="15">
      <c r="B16" s="382" t="s">
        <v>236</v>
      </c>
      <c r="C16" s="409"/>
      <c r="D16" s="152">
        <f>SUM(D10:D15)</f>
        <v>100</v>
      </c>
      <c r="E16" s="152">
        <f t="shared" ref="E16:F16" si="0">SUM(E10:E15)</f>
        <v>100</v>
      </c>
      <c r="F16" s="152">
        <f t="shared" si="0"/>
        <v>100</v>
      </c>
    </row>
    <row r="17" spans="2:6" ht="16.8">
      <c r="B17" s="197" t="s">
        <v>186</v>
      </c>
      <c r="C17" s="197"/>
      <c r="D17" s="410" t="s">
        <v>187</v>
      </c>
      <c r="E17" s="410"/>
      <c r="F17" s="410"/>
    </row>
    <row r="19" spans="2:6">
      <c r="B19"/>
      <c r="C19"/>
      <c r="D19"/>
      <c r="E19"/>
      <c r="F19"/>
    </row>
  </sheetData>
  <mergeCells count="8">
    <mergeCell ref="E2:F2"/>
    <mergeCell ref="E3:F3"/>
    <mergeCell ref="B16:C16"/>
    <mergeCell ref="D17:F17"/>
    <mergeCell ref="B9:C9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4" tint="-0.249977111117893"/>
  </sheetPr>
  <dimension ref="A2:G22"/>
  <sheetViews>
    <sheetView showGridLines="0" rightToLeft="1" view="pageBreakPreview" zoomScale="70" zoomScaleNormal="70" zoomScaleSheetLayoutView="70" workbookViewId="0">
      <selection activeCell="D15" sqref="D15:F15"/>
    </sheetView>
  </sheetViews>
  <sheetFormatPr defaultColWidth="9" defaultRowHeight="14.4"/>
  <cols>
    <col min="1" max="1" width="9" style="143"/>
    <col min="2" max="2" width="51.6640625" style="50" customWidth="1"/>
    <col min="3" max="3" width="56.88671875" style="50" customWidth="1"/>
    <col min="4" max="4" width="10.33203125" style="50" customWidth="1"/>
    <col min="5" max="5" width="11" style="50" bestFit="1" customWidth="1"/>
    <col min="6" max="6" width="11.33203125" style="50" customWidth="1"/>
    <col min="7" max="16384" width="9" style="50"/>
  </cols>
  <sheetData>
    <row r="2" spans="1:7">
      <c r="D2" s="373" t="s">
        <v>668</v>
      </c>
      <c r="E2" s="373"/>
      <c r="F2" s="373"/>
    </row>
    <row r="3" spans="1:7">
      <c r="B3" s="8"/>
      <c r="D3" s="363" t="s">
        <v>669</v>
      </c>
      <c r="E3" s="363"/>
      <c r="F3" s="363"/>
    </row>
    <row r="4" spans="1:7">
      <c r="B4" s="8"/>
      <c r="D4" s="113"/>
      <c r="E4" s="113"/>
      <c r="F4" s="113"/>
    </row>
    <row r="5" spans="1:7" ht="15">
      <c r="B5" s="389" t="s">
        <v>276</v>
      </c>
      <c r="C5" s="389"/>
      <c r="D5" s="389"/>
      <c r="E5" s="389"/>
      <c r="F5" s="389"/>
    </row>
    <row r="6" spans="1:7" ht="15">
      <c r="B6" s="383" t="s">
        <v>277</v>
      </c>
      <c r="C6" s="383"/>
      <c r="D6" s="383"/>
      <c r="E6" s="383"/>
      <c r="F6" s="383"/>
    </row>
    <row r="7" spans="1:7">
      <c r="B7" s="38" t="s">
        <v>504</v>
      </c>
      <c r="C7" s="30"/>
      <c r="D7" s="30"/>
      <c r="E7" s="30"/>
      <c r="F7" s="30"/>
    </row>
    <row r="8" spans="1:7" ht="19.5" customHeight="1">
      <c r="B8" s="411" t="s">
        <v>279</v>
      </c>
      <c r="C8" s="367"/>
      <c r="D8" s="203" t="s">
        <v>0</v>
      </c>
      <c r="E8" s="203" t="s">
        <v>1</v>
      </c>
      <c r="F8" s="203" t="s">
        <v>13</v>
      </c>
    </row>
    <row r="9" spans="1:7" ht="15">
      <c r="B9" s="377" t="s">
        <v>280</v>
      </c>
      <c r="C9" s="366"/>
      <c r="D9" s="194" t="s">
        <v>20</v>
      </c>
      <c r="E9" s="199" t="s">
        <v>21</v>
      </c>
      <c r="F9" s="199" t="s">
        <v>5</v>
      </c>
    </row>
    <row r="10" spans="1:7" ht="30">
      <c r="B10" s="147" t="s">
        <v>593</v>
      </c>
      <c r="C10" s="147" t="s">
        <v>592</v>
      </c>
      <c r="D10" s="151">
        <v>85.619898950641286</v>
      </c>
      <c r="E10" s="151">
        <v>88.101740737675513</v>
      </c>
      <c r="F10" s="151">
        <v>87.451643116015816</v>
      </c>
    </row>
    <row r="11" spans="1:7" ht="15">
      <c r="B11" s="145" t="s">
        <v>326</v>
      </c>
      <c r="C11" s="145" t="s">
        <v>337</v>
      </c>
      <c r="D11" s="150">
        <v>4.0264282938204428</v>
      </c>
      <c r="E11" s="150">
        <v>4.0608016772876496</v>
      </c>
      <c r="F11" s="150">
        <v>4.0517978580445497</v>
      </c>
    </row>
    <row r="12" spans="1:7" ht="15">
      <c r="B12" s="211" t="s">
        <v>704</v>
      </c>
      <c r="C12" s="147" t="s">
        <v>667</v>
      </c>
      <c r="D12" s="151">
        <v>10.353672755538282</v>
      </c>
      <c r="E12" s="151">
        <v>5.8925763469337085</v>
      </c>
      <c r="F12" s="151">
        <v>7.0611231013560287</v>
      </c>
    </row>
    <row r="13" spans="1:7" ht="15">
      <c r="B13" s="212" t="s">
        <v>705</v>
      </c>
      <c r="C13" s="145" t="s">
        <v>666</v>
      </c>
      <c r="D13" s="150">
        <v>0</v>
      </c>
      <c r="E13" s="150">
        <v>1.9448812381031202</v>
      </c>
      <c r="F13" s="150">
        <v>1.4354359245836217</v>
      </c>
    </row>
    <row r="14" spans="1:7" ht="15">
      <c r="B14" s="211" t="s">
        <v>275</v>
      </c>
      <c r="C14" s="211" t="s">
        <v>192</v>
      </c>
      <c r="D14" s="151">
        <v>0</v>
      </c>
      <c r="E14" s="151">
        <v>0</v>
      </c>
      <c r="F14" s="151">
        <v>0</v>
      </c>
    </row>
    <row r="15" spans="1:7" ht="27.75" customHeight="1">
      <c r="B15" s="382" t="s">
        <v>236</v>
      </c>
      <c r="C15" s="409"/>
      <c r="D15" s="152">
        <f>SUM(D10:D14)</f>
        <v>100.00000000000001</v>
      </c>
      <c r="E15" s="152">
        <f t="shared" ref="E15:F15" si="0">SUM(E10:E14)</f>
        <v>99.999999999999986</v>
      </c>
      <c r="F15" s="152">
        <f t="shared" si="0"/>
        <v>100.00000000000001</v>
      </c>
    </row>
    <row r="16" spans="1:7" ht="16.8">
      <c r="A16" s="98"/>
      <c r="B16" s="197" t="s">
        <v>186</v>
      </c>
      <c r="C16" s="197"/>
      <c r="D16" s="410" t="s">
        <v>187</v>
      </c>
      <c r="E16" s="410"/>
      <c r="F16" s="410"/>
      <c r="G16" s="98"/>
    </row>
    <row r="17" spans="1:7" ht="19.5" customHeight="1">
      <c r="A17" s="98"/>
      <c r="B17" s="412" t="s">
        <v>664</v>
      </c>
      <c r="C17" s="412"/>
      <c r="D17" s="236"/>
      <c r="E17" s="236"/>
      <c r="F17" s="46"/>
      <c r="G17" s="98"/>
    </row>
    <row r="18" spans="1:7" s="143" customFormat="1" ht="19.5" customHeight="1">
      <c r="A18" s="98"/>
      <c r="B18" s="412" t="s">
        <v>665</v>
      </c>
      <c r="C18" s="412"/>
      <c r="D18" s="98"/>
      <c r="E18" s="236"/>
      <c r="G18" s="98"/>
    </row>
    <row r="19" spans="1:7" s="143" customFormat="1" ht="19.5" customHeight="1">
      <c r="A19" s="98"/>
      <c r="B19" s="387" t="s">
        <v>711</v>
      </c>
      <c r="C19" s="387"/>
      <c r="D19" s="387"/>
      <c r="E19" s="387"/>
      <c r="F19" s="387"/>
      <c r="G19" s="98"/>
    </row>
    <row r="20" spans="1:7" ht="16.8">
      <c r="A20" s="98"/>
      <c r="C20" s="387" t="s">
        <v>712</v>
      </c>
      <c r="D20" s="387"/>
      <c r="E20" s="387"/>
      <c r="F20" s="387"/>
      <c r="G20" s="98"/>
    </row>
    <row r="21" spans="1:7" ht="16.8">
      <c r="A21" s="98"/>
      <c r="B21" s="213"/>
      <c r="C21" s="213"/>
      <c r="D21" s="98"/>
      <c r="E21" s="98"/>
      <c r="F21" s="98"/>
      <c r="G21" s="98"/>
    </row>
    <row r="22" spans="1:7" ht="16.8">
      <c r="A22" s="98"/>
      <c r="B22" s="98"/>
      <c r="C22" s="98"/>
      <c r="D22" s="98"/>
      <c r="E22" s="98"/>
      <c r="F22" s="98"/>
      <c r="G22" s="98"/>
    </row>
  </sheetData>
  <mergeCells count="12">
    <mergeCell ref="B19:F19"/>
    <mergeCell ref="C20:F20"/>
    <mergeCell ref="B17:C17"/>
    <mergeCell ref="B18:C18"/>
    <mergeCell ref="D2:F2"/>
    <mergeCell ref="D3:F3"/>
    <mergeCell ref="B15:C15"/>
    <mergeCell ref="D16:F16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&amp;Lstats.gov.sa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4" tint="-0.249977111117893"/>
  </sheetPr>
  <dimension ref="A2:H15"/>
  <sheetViews>
    <sheetView showGridLines="0" rightToLeft="1" view="pageBreakPreview" zoomScale="85" zoomScaleNormal="60" zoomScaleSheetLayoutView="85" workbookViewId="0">
      <selection activeCell="B20" sqref="B20"/>
    </sheetView>
  </sheetViews>
  <sheetFormatPr defaultColWidth="9" defaultRowHeight="14.4"/>
  <cols>
    <col min="1" max="1" width="9.21875" style="143" customWidth="1"/>
    <col min="2" max="3" width="27.109375" style="50" customWidth="1"/>
    <col min="4" max="4" width="19.33203125" style="50" customWidth="1"/>
    <col min="5" max="5" width="16.88671875" style="50" customWidth="1"/>
    <col min="6" max="6" width="17.33203125" style="50" customWidth="1"/>
    <col min="7" max="7" width="9.21875" style="50" customWidth="1"/>
    <col min="8" max="10" width="9.6640625" style="50" bestFit="1" customWidth="1"/>
    <col min="11" max="16384" width="9" style="50"/>
  </cols>
  <sheetData>
    <row r="2" spans="1:8">
      <c r="A2" s="141"/>
      <c r="E2" s="373" t="s">
        <v>668</v>
      </c>
      <c r="F2" s="373"/>
      <c r="G2" s="141"/>
      <c r="H2" s="51"/>
    </row>
    <row r="3" spans="1:8">
      <c r="A3" s="140"/>
      <c r="B3" s="8"/>
      <c r="E3" s="363" t="s">
        <v>669</v>
      </c>
      <c r="F3" s="363"/>
      <c r="G3" s="140"/>
      <c r="H3" s="140"/>
    </row>
    <row r="4" spans="1:8" ht="12.75" customHeight="1">
      <c r="A4" s="82"/>
      <c r="B4" s="8"/>
      <c r="E4" s="82"/>
      <c r="F4" s="82"/>
      <c r="G4" s="82"/>
      <c r="H4" s="82"/>
    </row>
    <row r="5" spans="1:8" ht="15">
      <c r="B5" s="380" t="s">
        <v>281</v>
      </c>
      <c r="C5" s="380"/>
      <c r="D5" s="380"/>
      <c r="E5" s="380"/>
      <c r="F5" s="380"/>
    </row>
    <row r="6" spans="1:8" ht="15">
      <c r="B6" s="383" t="s">
        <v>282</v>
      </c>
      <c r="C6" s="383"/>
      <c r="D6" s="383"/>
      <c r="E6" s="383"/>
      <c r="F6" s="383"/>
    </row>
    <row r="7" spans="1:8">
      <c r="B7" s="38" t="s">
        <v>505</v>
      </c>
      <c r="C7" s="4"/>
      <c r="D7" s="4"/>
      <c r="E7" s="4"/>
      <c r="F7" s="4"/>
    </row>
    <row r="8" spans="1:8" ht="17.7" customHeight="1">
      <c r="B8" s="382" t="s">
        <v>184</v>
      </c>
      <c r="C8" s="367"/>
      <c r="D8" s="203" t="s">
        <v>0</v>
      </c>
      <c r="E8" s="203" t="s">
        <v>1</v>
      </c>
      <c r="F8" s="204" t="s">
        <v>13</v>
      </c>
    </row>
    <row r="9" spans="1:8" ht="17.7" customHeight="1">
      <c r="B9" s="371" t="s">
        <v>185</v>
      </c>
      <c r="C9" s="366"/>
      <c r="D9" s="199" t="s">
        <v>20</v>
      </c>
      <c r="E9" s="199" t="s">
        <v>21</v>
      </c>
      <c r="F9" s="195" t="s">
        <v>5</v>
      </c>
    </row>
    <row r="10" spans="1:8" ht="15">
      <c r="B10" s="145" t="s">
        <v>11</v>
      </c>
      <c r="C10" s="145" t="s">
        <v>14</v>
      </c>
      <c r="D10" s="150">
        <v>5.5592795743235373</v>
      </c>
      <c r="E10" s="150">
        <v>28.195083972153896</v>
      </c>
      <c r="F10" s="146">
        <v>11.782902600611601</v>
      </c>
    </row>
    <row r="11" spans="1:8" ht="15">
      <c r="B11" s="147" t="s">
        <v>12</v>
      </c>
      <c r="C11" s="147" t="s">
        <v>15</v>
      </c>
      <c r="D11" s="151">
        <v>0.39317501220249423</v>
      </c>
      <c r="E11" s="151">
        <v>1.9861872064183235</v>
      </c>
      <c r="F11" s="205">
        <v>0.53981666373015402</v>
      </c>
    </row>
    <row r="12" spans="1:8" ht="15">
      <c r="B12" s="204" t="s">
        <v>13</v>
      </c>
      <c r="C12" s="210" t="s">
        <v>5</v>
      </c>
      <c r="D12" s="208">
        <v>2.4659075348420916</v>
      </c>
      <c r="E12" s="208">
        <v>20.720002486871895</v>
      </c>
      <c r="F12" s="208">
        <v>5.6694591526817826</v>
      </c>
    </row>
    <row r="13" spans="1:8" ht="16.8">
      <c r="B13" s="197" t="s">
        <v>186</v>
      </c>
      <c r="C13" s="197"/>
      <c r="D13" s="410" t="s">
        <v>187</v>
      </c>
      <c r="E13" s="410"/>
      <c r="F13" s="410"/>
    </row>
    <row r="15" spans="1:8">
      <c r="B15"/>
      <c r="C15"/>
      <c r="D15"/>
      <c r="E15"/>
      <c r="F15"/>
    </row>
  </sheetData>
  <mergeCells count="7">
    <mergeCell ref="D13:F13"/>
    <mergeCell ref="E2:F2"/>
    <mergeCell ref="B5:F5"/>
    <mergeCell ref="B6:F6"/>
    <mergeCell ref="B8:C8"/>
    <mergeCell ref="B9:C9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6F66-03B0-4A3F-A56C-59B6784A813B}">
  <sheetPr>
    <tabColor theme="4" tint="-0.249977111117893"/>
  </sheetPr>
  <dimension ref="A1:J26"/>
  <sheetViews>
    <sheetView showGridLines="0" rightToLeft="1" view="pageBreakPreview" zoomScale="70" zoomScaleNormal="100" zoomScaleSheetLayoutView="70" workbookViewId="0">
      <selection activeCell="S27" sqref="S27"/>
    </sheetView>
  </sheetViews>
  <sheetFormatPr defaultRowHeight="14.4"/>
  <cols>
    <col min="1" max="1" width="8.88671875" style="143"/>
    <col min="2" max="2" width="15.44140625" customWidth="1"/>
    <col min="3" max="3" width="14.33203125" customWidth="1"/>
    <col min="4" max="4" width="10.88671875" customWidth="1"/>
    <col min="8" max="8" width="18" customWidth="1"/>
  </cols>
  <sheetData>
    <row r="1" spans="1:10" s="50" customFormat="1">
      <c r="A1" s="143"/>
    </row>
    <row r="2" spans="1:10" s="50" customFormat="1" ht="19.5" customHeight="1">
      <c r="A2" s="143"/>
      <c r="F2" s="373" t="s">
        <v>668</v>
      </c>
      <c r="G2" s="373"/>
      <c r="H2" s="373"/>
      <c r="J2" s="140"/>
    </row>
    <row r="3" spans="1:10" s="50" customFormat="1">
      <c r="A3" s="143"/>
      <c r="C3" s="8"/>
      <c r="F3" s="363" t="s">
        <v>669</v>
      </c>
      <c r="G3" s="363"/>
      <c r="H3" s="363"/>
      <c r="J3" s="140"/>
    </row>
    <row r="4" spans="1:10" s="50" customFormat="1">
      <c r="A4" s="143"/>
      <c r="C4" s="8"/>
      <c r="F4" s="142"/>
      <c r="G4" s="142"/>
      <c r="H4" s="73"/>
    </row>
    <row r="5" spans="1:10" ht="15">
      <c r="B5" s="380" t="s">
        <v>648</v>
      </c>
      <c r="C5" s="380"/>
      <c r="D5" s="380"/>
      <c r="E5" s="380"/>
      <c r="F5" s="380"/>
      <c r="G5" s="380"/>
      <c r="H5" s="380"/>
    </row>
    <row r="6" spans="1:10" ht="15">
      <c r="B6" s="383" t="s">
        <v>649</v>
      </c>
      <c r="C6" s="383"/>
      <c r="D6" s="383"/>
      <c r="E6" s="383"/>
      <c r="F6" s="383"/>
      <c r="G6" s="383"/>
      <c r="H6" s="383"/>
    </row>
    <row r="7" spans="1:10">
      <c r="B7" s="38" t="s">
        <v>647</v>
      </c>
      <c r="D7" s="4"/>
      <c r="E7" s="4"/>
      <c r="F7" s="4"/>
      <c r="G7" s="4"/>
    </row>
    <row r="8" spans="1:10" ht="27" customHeight="1">
      <c r="B8" s="382" t="s">
        <v>639</v>
      </c>
      <c r="C8" s="367"/>
      <c r="D8" s="382" t="s">
        <v>641</v>
      </c>
      <c r="E8" s="399" t="s">
        <v>642</v>
      </c>
      <c r="F8" s="400"/>
      <c r="G8" s="372"/>
      <c r="H8" s="382" t="s">
        <v>646</v>
      </c>
    </row>
    <row r="9" spans="1:10" ht="30">
      <c r="B9" s="371"/>
      <c r="C9" s="366"/>
      <c r="D9" s="371"/>
      <c r="E9" s="203" t="s">
        <v>643</v>
      </c>
      <c r="F9" s="203" t="s">
        <v>644</v>
      </c>
      <c r="G9" s="203" t="s">
        <v>645</v>
      </c>
      <c r="H9" s="371"/>
    </row>
    <row r="10" spans="1:10" ht="19.95" customHeight="1">
      <c r="B10" s="145" t="s">
        <v>614</v>
      </c>
      <c r="C10" s="145" t="s">
        <v>626</v>
      </c>
      <c r="D10" s="150">
        <v>5.6451211151561465</v>
      </c>
      <c r="E10" s="150">
        <v>11.621120278990539</v>
      </c>
      <c r="F10" s="150">
        <v>5.3559221779858097</v>
      </c>
      <c r="G10" s="150">
        <v>33.677787572180499</v>
      </c>
      <c r="H10" s="146">
        <v>0.61317201402496391</v>
      </c>
    </row>
    <row r="11" spans="1:10" ht="19.95" customHeight="1">
      <c r="B11" s="147" t="s">
        <v>615</v>
      </c>
      <c r="C11" s="147" t="s">
        <v>627</v>
      </c>
      <c r="D11" s="151">
        <v>5.7265523658054107</v>
      </c>
      <c r="E11" s="151">
        <v>12.138931507937466</v>
      </c>
      <c r="F11" s="151">
        <v>5.7232034245345851</v>
      </c>
      <c r="G11" s="151">
        <v>34.473522857891098</v>
      </c>
      <c r="H11" s="205">
        <v>0.78275798388997264</v>
      </c>
    </row>
    <row r="12" spans="1:10" ht="19.95" customHeight="1">
      <c r="B12" s="145" t="s">
        <v>616</v>
      </c>
      <c r="C12" s="145" t="s">
        <v>628</v>
      </c>
      <c r="D12" s="150">
        <v>5.636800975323367</v>
      </c>
      <c r="E12" s="150">
        <v>12.347173891998489</v>
      </c>
      <c r="F12" s="150">
        <v>5.8692878262917372</v>
      </c>
      <c r="G12" s="150">
        <v>34.499890214667921</v>
      </c>
      <c r="H12" s="146">
        <v>0.50837721074132469</v>
      </c>
    </row>
    <row r="13" spans="1:10" ht="19.95" customHeight="1">
      <c r="B13" s="147" t="s">
        <v>640</v>
      </c>
      <c r="C13" s="147" t="s">
        <v>629</v>
      </c>
      <c r="D13" s="151">
        <v>5.769645422806752</v>
      </c>
      <c r="E13" s="151">
        <v>12.650669772737336</v>
      </c>
      <c r="F13" s="151">
        <v>7.2050093879450179</v>
      </c>
      <c r="G13" s="151">
        <v>33.020498130538002</v>
      </c>
      <c r="H13" s="205">
        <v>0.68626582781688117</v>
      </c>
    </row>
    <row r="14" spans="1:10" ht="19.95" customHeight="1">
      <c r="B14" s="145" t="s">
        <v>617</v>
      </c>
      <c r="C14" s="145" t="s">
        <v>630</v>
      </c>
      <c r="D14" s="150">
        <v>6.0267638572586266</v>
      </c>
      <c r="E14" s="150">
        <v>12.820472193618954</v>
      </c>
      <c r="F14" s="150">
        <v>7.3736821861189865</v>
      </c>
      <c r="G14" s="150">
        <v>33.078823744988625</v>
      </c>
      <c r="H14" s="146">
        <v>0.87495718760950658</v>
      </c>
    </row>
    <row r="15" spans="1:10" ht="19.95" customHeight="1">
      <c r="B15" s="147" t="s">
        <v>618</v>
      </c>
      <c r="C15" s="147" t="s">
        <v>631</v>
      </c>
      <c r="D15" s="151">
        <v>5.8098354077812147</v>
      </c>
      <c r="E15" s="151">
        <v>12.820138725920991</v>
      </c>
      <c r="F15" s="151">
        <v>7.4022668074991556</v>
      </c>
      <c r="G15" s="151">
        <v>32.691801130103201</v>
      </c>
      <c r="H15" s="205">
        <v>0.53542576075815751</v>
      </c>
    </row>
    <row r="16" spans="1:10" ht="19.95" customHeight="1">
      <c r="B16" s="145" t="s">
        <v>619</v>
      </c>
      <c r="C16" s="145" t="s">
        <v>632</v>
      </c>
      <c r="D16" s="150">
        <v>5.953724186213849</v>
      </c>
      <c r="E16" s="150">
        <v>12.834522667958279</v>
      </c>
      <c r="F16" s="150">
        <v>7.4683026479362038</v>
      </c>
      <c r="G16" s="150">
        <v>31.020814057684898</v>
      </c>
      <c r="H16" s="146">
        <v>0.67728730206593624</v>
      </c>
    </row>
    <row r="17" spans="2:8" ht="19.95" customHeight="1">
      <c r="B17" s="147" t="s">
        <v>620</v>
      </c>
      <c r="C17" s="147" t="s">
        <v>633</v>
      </c>
      <c r="D17" s="151">
        <v>6.0957570731331883</v>
      </c>
      <c r="E17" s="151">
        <v>12.903556584021455</v>
      </c>
      <c r="F17" s="151">
        <v>7.570216453784175</v>
      </c>
      <c r="G17" s="151">
        <v>30.947068352467166</v>
      </c>
      <c r="H17" s="205">
        <v>0.87136344994989934</v>
      </c>
    </row>
    <row r="18" spans="2:8" ht="19.95" customHeight="1">
      <c r="B18" s="145" t="s">
        <v>621</v>
      </c>
      <c r="C18" s="145" t="s">
        <v>634</v>
      </c>
      <c r="D18" s="150">
        <v>5.9869977640469738</v>
      </c>
      <c r="E18" s="150">
        <v>12.944351912487148</v>
      </c>
      <c r="F18" s="150">
        <v>7.5520791712083772</v>
      </c>
      <c r="G18" s="150">
        <v>31.094105385924699</v>
      </c>
      <c r="H18" s="146">
        <v>0.74322780683902823</v>
      </c>
    </row>
    <row r="19" spans="2:8" ht="19.95" customHeight="1">
      <c r="B19" s="147" t="s">
        <v>622</v>
      </c>
      <c r="C19" s="147" t="s">
        <v>635</v>
      </c>
      <c r="D19" s="151">
        <v>5.9931485308416255</v>
      </c>
      <c r="E19" s="151">
        <v>12.833636704737931</v>
      </c>
      <c r="F19" s="151">
        <v>7.4604442703672929</v>
      </c>
      <c r="G19" s="151">
        <v>30.880066876036</v>
      </c>
      <c r="H19" s="205">
        <v>0.87495408008433295</v>
      </c>
    </row>
    <row r="20" spans="2:8" ht="19.95" customHeight="1">
      <c r="B20" s="145" t="s">
        <v>623</v>
      </c>
      <c r="C20" s="145" t="s">
        <v>636</v>
      </c>
      <c r="D20" s="150">
        <v>6.0420560119391746</v>
      </c>
      <c r="E20" s="150">
        <v>12.747673740840026</v>
      </c>
      <c r="F20" s="150">
        <v>6.627988143705986</v>
      </c>
      <c r="G20" s="150">
        <v>32.510507701020501</v>
      </c>
      <c r="H20" s="146">
        <v>0.95810680782101798</v>
      </c>
    </row>
    <row r="21" spans="2:8" ht="19.95" customHeight="1">
      <c r="B21" s="147" t="s">
        <v>624</v>
      </c>
      <c r="C21" s="147" t="s">
        <v>637</v>
      </c>
      <c r="D21" s="151">
        <v>5.7236720727992729</v>
      </c>
      <c r="E21" s="151">
        <v>12.520599720851436</v>
      </c>
      <c r="F21" s="151">
        <v>6.551406260526381</v>
      </c>
      <c r="G21" s="151">
        <v>31.666575492341359</v>
      </c>
      <c r="H21" s="205">
        <v>0.60985779644652527</v>
      </c>
    </row>
    <row r="22" spans="2:8" ht="19.95" customHeight="1">
      <c r="B22" s="145" t="s">
        <v>625</v>
      </c>
      <c r="C22" s="145" t="s">
        <v>638</v>
      </c>
      <c r="D22" s="150">
        <v>5.6182096869218645</v>
      </c>
      <c r="E22" s="150">
        <v>12.302678084173593</v>
      </c>
      <c r="F22" s="150">
        <v>5.9572000798135614</v>
      </c>
      <c r="G22" s="150">
        <v>31.061024564504802</v>
      </c>
      <c r="H22" s="146">
        <v>0.27581826145214766</v>
      </c>
    </row>
    <row r="23" spans="2:8" ht="19.95" customHeight="1">
      <c r="B23" s="147" t="s">
        <v>459</v>
      </c>
      <c r="C23" s="147" t="s">
        <v>460</v>
      </c>
      <c r="D23" s="151">
        <v>5.5307016299205536</v>
      </c>
      <c r="E23" s="151">
        <v>12.029443997801581</v>
      </c>
      <c r="F23" s="151">
        <v>5.760490865623904</v>
      </c>
      <c r="G23" s="151">
        <v>30.842256201017292</v>
      </c>
      <c r="H23" s="205">
        <v>0.31504250701861469</v>
      </c>
    </row>
    <row r="24" spans="2:8" ht="19.95" customHeight="1">
      <c r="B24" s="145" t="s">
        <v>514</v>
      </c>
      <c r="C24" s="145" t="s">
        <v>515</v>
      </c>
      <c r="D24" s="150">
        <v>5.6730416089321469</v>
      </c>
      <c r="E24" s="150">
        <v>12.017873120579797</v>
      </c>
      <c r="F24" s="150">
        <v>4.9435253345601211</v>
      </c>
      <c r="G24" s="150">
        <v>30.848832079962175</v>
      </c>
      <c r="H24" s="146">
        <v>0.36729382685784684</v>
      </c>
    </row>
    <row r="25" spans="2:8" s="143" customFormat="1" ht="19.95" customHeight="1">
      <c r="B25" s="147" t="s">
        <v>670</v>
      </c>
      <c r="C25" s="147" t="s">
        <v>671</v>
      </c>
      <c r="D25" s="151">
        <v>5.6694591526817826</v>
      </c>
      <c r="E25" s="151">
        <v>11.782902600611601</v>
      </c>
      <c r="F25" s="151">
        <v>5.5592795743235373</v>
      </c>
      <c r="G25" s="151">
        <v>28.195083972153896</v>
      </c>
      <c r="H25" s="205">
        <v>0.53981666373015402</v>
      </c>
    </row>
    <row r="26" spans="2:8" ht="16.8">
      <c r="B26" s="197" t="s">
        <v>186</v>
      </c>
      <c r="C26" s="16"/>
      <c r="D26" s="98"/>
      <c r="E26" s="209"/>
      <c r="F26" s="209"/>
      <c r="G26" s="98"/>
      <c r="H26" s="209" t="s">
        <v>187</v>
      </c>
    </row>
  </sheetData>
  <mergeCells count="8">
    <mergeCell ref="F2:H2"/>
    <mergeCell ref="B5:H5"/>
    <mergeCell ref="B6:H6"/>
    <mergeCell ref="F3:H3"/>
    <mergeCell ref="D8:D9"/>
    <mergeCell ref="E8:G8"/>
    <mergeCell ref="H8:H9"/>
    <mergeCell ref="B8:C9"/>
  </mergeCells>
  <pageMargins left="0.7" right="0.7" top="0.75" bottom="0.75" header="0.3" footer="0.3"/>
  <pageSetup paperSize="9" scale="81" orientation="portrait" horizontalDpi="4294967293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4" tint="-0.249977111117893"/>
  </sheetPr>
  <dimension ref="B2:V17"/>
  <sheetViews>
    <sheetView showGridLines="0" rightToLeft="1" view="pageBreakPreview" zoomScale="80" zoomScaleNormal="70" zoomScaleSheetLayoutView="80" workbookViewId="0">
      <selection activeCell="O6" sqref="O6"/>
    </sheetView>
  </sheetViews>
  <sheetFormatPr defaultColWidth="9" defaultRowHeight="14.4"/>
  <cols>
    <col min="1" max="1" width="9" style="50"/>
    <col min="2" max="2" width="20.6640625" style="50" customWidth="1"/>
    <col min="3" max="3" width="17.6640625" style="50" customWidth="1"/>
    <col min="4" max="16384" width="9" style="50"/>
  </cols>
  <sheetData>
    <row r="2" spans="2:22">
      <c r="I2" s="373" t="s">
        <v>668</v>
      </c>
      <c r="J2" s="373"/>
      <c r="K2" s="373"/>
      <c r="L2" s="373"/>
    </row>
    <row r="3" spans="2:22">
      <c r="B3" s="8"/>
      <c r="C3" s="8"/>
      <c r="I3" s="363" t="s">
        <v>669</v>
      </c>
      <c r="J3" s="363"/>
      <c r="K3" s="363"/>
      <c r="L3" s="363"/>
    </row>
    <row r="4" spans="2:22">
      <c r="B4" s="8"/>
      <c r="C4" s="8"/>
      <c r="I4" s="116"/>
      <c r="J4" s="116"/>
      <c r="K4" s="116"/>
      <c r="L4" s="116"/>
    </row>
    <row r="5" spans="2:22" ht="15">
      <c r="B5" s="380" t="s">
        <v>694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22" ht="15">
      <c r="B6" s="383" t="s">
        <v>695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22">
      <c r="B7" s="38" t="s">
        <v>506</v>
      </c>
      <c r="C7" s="34"/>
      <c r="D7" s="51"/>
      <c r="E7" s="51"/>
      <c r="F7" s="51"/>
      <c r="G7" s="51"/>
      <c r="H7" s="51"/>
      <c r="I7" s="51"/>
      <c r="J7" s="51"/>
      <c r="K7" s="51"/>
      <c r="L7" s="51"/>
    </row>
    <row r="8" spans="2:22" ht="17.7" customHeight="1">
      <c r="B8" s="369" t="s">
        <v>25</v>
      </c>
      <c r="C8" s="405"/>
      <c r="D8" s="368" t="s">
        <v>11</v>
      </c>
      <c r="E8" s="368"/>
      <c r="F8" s="368"/>
      <c r="G8" s="368" t="s">
        <v>12</v>
      </c>
      <c r="H8" s="368"/>
      <c r="I8" s="368"/>
      <c r="J8" s="368" t="s">
        <v>13</v>
      </c>
      <c r="K8" s="368"/>
      <c r="L8" s="369"/>
    </row>
    <row r="9" spans="2:22" ht="15">
      <c r="B9" s="369"/>
      <c r="C9" s="405"/>
      <c r="D9" s="370" t="s">
        <v>14</v>
      </c>
      <c r="E9" s="370"/>
      <c r="F9" s="370"/>
      <c r="G9" s="370" t="s">
        <v>15</v>
      </c>
      <c r="H9" s="370"/>
      <c r="I9" s="370"/>
      <c r="J9" s="370" t="s">
        <v>5</v>
      </c>
      <c r="K9" s="370"/>
      <c r="L9" s="371"/>
    </row>
    <row r="10" spans="2:22" ht="15">
      <c r="B10" s="369" t="s">
        <v>26</v>
      </c>
      <c r="C10" s="376"/>
      <c r="D10" s="203" t="s">
        <v>17</v>
      </c>
      <c r="E10" s="203" t="s">
        <v>18</v>
      </c>
      <c r="F10" s="203" t="s">
        <v>19</v>
      </c>
      <c r="G10" s="203" t="s">
        <v>17</v>
      </c>
      <c r="H10" s="203" t="s">
        <v>18</v>
      </c>
      <c r="I10" s="203" t="s">
        <v>19</v>
      </c>
      <c r="J10" s="203" t="s">
        <v>17</v>
      </c>
      <c r="K10" s="203" t="s">
        <v>18</v>
      </c>
      <c r="L10" s="204" t="s">
        <v>19</v>
      </c>
    </row>
    <row r="11" spans="2:22" ht="15">
      <c r="B11" s="371"/>
      <c r="C11" s="366"/>
      <c r="D11" s="194" t="s">
        <v>20</v>
      </c>
      <c r="E11" s="194" t="s">
        <v>21</v>
      </c>
      <c r="F11" s="194" t="s">
        <v>5</v>
      </c>
      <c r="G11" s="194" t="s">
        <v>20</v>
      </c>
      <c r="H11" s="194" t="s">
        <v>21</v>
      </c>
      <c r="I11" s="194" t="s">
        <v>5</v>
      </c>
      <c r="J11" s="194" t="s">
        <v>20</v>
      </c>
      <c r="K11" s="194" t="s">
        <v>21</v>
      </c>
      <c r="L11" s="195" t="s">
        <v>5</v>
      </c>
    </row>
    <row r="12" spans="2:22" ht="15">
      <c r="B12" s="145" t="s">
        <v>670</v>
      </c>
      <c r="C12" s="145" t="s">
        <v>671</v>
      </c>
      <c r="D12" s="150">
        <v>5.5592795743235373</v>
      </c>
      <c r="E12" s="150">
        <v>28.195083972153896</v>
      </c>
      <c r="F12" s="150">
        <v>11.782902600611601</v>
      </c>
      <c r="G12" s="150">
        <v>0.39317501220249423</v>
      </c>
      <c r="H12" s="150">
        <v>1.9861872064183235</v>
      </c>
      <c r="I12" s="150">
        <v>0.53981666373015402</v>
      </c>
      <c r="J12" s="150">
        <v>2.4659075348420916</v>
      </c>
      <c r="K12" s="150">
        <v>20.720002486871895</v>
      </c>
      <c r="L12" s="146">
        <v>5.6694591526817826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2:22" ht="15">
      <c r="B13" s="147" t="s">
        <v>514</v>
      </c>
      <c r="C13" s="147" t="s">
        <v>515</v>
      </c>
      <c r="D13" s="151">
        <v>4.9435253345601211</v>
      </c>
      <c r="E13" s="151">
        <v>30.848832079962175</v>
      </c>
      <c r="F13" s="151">
        <v>12.017873120579797</v>
      </c>
      <c r="G13" s="151">
        <v>0.25232924507723198</v>
      </c>
      <c r="H13" s="151">
        <v>1.3122653093911836</v>
      </c>
      <c r="I13" s="151">
        <v>0.36729382685784684</v>
      </c>
      <c r="J13" s="151">
        <v>2.1541722509065599</v>
      </c>
      <c r="K13" s="151">
        <v>21.337552127526592</v>
      </c>
      <c r="L13" s="205">
        <v>5.6730416089321469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2:22" ht="16.8">
      <c r="B14" s="197" t="s">
        <v>186</v>
      </c>
      <c r="C14" s="197"/>
      <c r="D14" s="197"/>
      <c r="E14" s="197"/>
      <c r="F14" s="197"/>
      <c r="G14" s="98"/>
      <c r="H14" s="410" t="s">
        <v>187</v>
      </c>
      <c r="I14" s="410"/>
      <c r="J14" s="410"/>
      <c r="K14" s="410"/>
      <c r="L14" s="410"/>
      <c r="M14" s="98"/>
    </row>
    <row r="17" spans="2:12">
      <c r="B17"/>
      <c r="C17"/>
      <c r="D17"/>
      <c r="E17"/>
      <c r="F17"/>
      <c r="G17"/>
      <c r="H17"/>
      <c r="I17"/>
      <c r="J17"/>
      <c r="K17"/>
      <c r="L17"/>
    </row>
  </sheetData>
  <mergeCells count="13">
    <mergeCell ref="J9:L9"/>
    <mergeCell ref="B10:C11"/>
    <mergeCell ref="H14:L14"/>
    <mergeCell ref="I2:L2"/>
    <mergeCell ref="I3:L3"/>
    <mergeCell ref="B5:L5"/>
    <mergeCell ref="B6:L6"/>
    <mergeCell ref="B8:C9"/>
    <mergeCell ref="D8:F8"/>
    <mergeCell ref="G8:I8"/>
    <mergeCell ref="J8:L8"/>
    <mergeCell ref="D9:F9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4" tint="-0.249977111117893"/>
  </sheetPr>
  <dimension ref="B2:K33"/>
  <sheetViews>
    <sheetView showGridLines="0" rightToLeft="1" view="pageBreakPreview" zoomScale="80" zoomScaleNormal="70" zoomScaleSheetLayoutView="80" workbookViewId="0">
      <selection activeCell="B5" sqref="B5:K5"/>
    </sheetView>
  </sheetViews>
  <sheetFormatPr defaultColWidth="9" defaultRowHeight="14.4"/>
  <cols>
    <col min="1" max="1" width="9" style="50"/>
    <col min="2" max="2" width="19.109375" style="50" customWidth="1"/>
    <col min="3" max="3" width="9" style="50"/>
    <col min="4" max="4" width="11.44140625" style="50" customWidth="1"/>
    <col min="5" max="6" width="9" style="50"/>
    <col min="7" max="7" width="11.33203125" style="50" customWidth="1"/>
    <col min="8" max="9" width="9" style="50"/>
    <col min="10" max="10" width="13.44140625" style="50" customWidth="1"/>
    <col min="11" max="11" width="9" style="50"/>
    <col min="12" max="12" width="9" style="50" customWidth="1"/>
    <col min="13" max="16384" width="9" style="50"/>
  </cols>
  <sheetData>
    <row r="2" spans="2:11">
      <c r="H2" s="373" t="s">
        <v>668</v>
      </c>
      <c r="I2" s="373"/>
      <c r="J2" s="373"/>
      <c r="K2" s="373"/>
    </row>
    <row r="3" spans="2:11">
      <c r="B3" s="8"/>
      <c r="H3" s="363" t="s">
        <v>669</v>
      </c>
      <c r="I3" s="363"/>
      <c r="J3" s="363"/>
      <c r="K3" s="363"/>
    </row>
    <row r="4" spans="2:11">
      <c r="B4" s="8"/>
      <c r="H4" s="110"/>
      <c r="I4" s="110"/>
      <c r="J4" s="110"/>
      <c r="K4" s="110"/>
    </row>
    <row r="5" spans="2:11" ht="15">
      <c r="B5" s="380" t="s">
        <v>284</v>
      </c>
      <c r="C5" s="380"/>
      <c r="D5" s="380"/>
      <c r="E5" s="380"/>
      <c r="F5" s="380"/>
      <c r="G5" s="380"/>
      <c r="H5" s="380"/>
      <c r="I5" s="380"/>
      <c r="J5" s="380"/>
      <c r="K5" s="380"/>
    </row>
    <row r="6" spans="2:11" ht="15">
      <c r="B6" s="383" t="s">
        <v>285</v>
      </c>
      <c r="C6" s="383"/>
      <c r="D6" s="383"/>
      <c r="E6" s="383"/>
      <c r="F6" s="383"/>
      <c r="G6" s="383"/>
      <c r="H6" s="383"/>
      <c r="I6" s="383"/>
      <c r="J6" s="383"/>
      <c r="K6" s="383"/>
    </row>
    <row r="7" spans="2:11">
      <c r="B7" s="38" t="s">
        <v>507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 customHeight="1">
      <c r="B8" s="376" t="s">
        <v>28</v>
      </c>
      <c r="C8" s="369" t="s">
        <v>11</v>
      </c>
      <c r="D8" s="375"/>
      <c r="E8" s="376"/>
      <c r="F8" s="369" t="s">
        <v>12</v>
      </c>
      <c r="G8" s="375"/>
      <c r="H8" s="376"/>
      <c r="I8" s="369" t="s">
        <v>13</v>
      </c>
      <c r="J8" s="375"/>
      <c r="K8" s="375"/>
    </row>
    <row r="9" spans="2:11" ht="18" customHeight="1">
      <c r="B9" s="376"/>
      <c r="C9" s="371" t="s">
        <v>14</v>
      </c>
      <c r="D9" s="377"/>
      <c r="E9" s="366"/>
      <c r="F9" s="371" t="s">
        <v>15</v>
      </c>
      <c r="G9" s="377"/>
      <c r="H9" s="366"/>
      <c r="I9" s="371" t="s">
        <v>5</v>
      </c>
      <c r="J9" s="377"/>
      <c r="K9" s="377"/>
    </row>
    <row r="10" spans="2:11" ht="17.7" customHeight="1">
      <c r="B10" s="376" t="s">
        <v>216</v>
      </c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</row>
    <row r="11" spans="2:11" ht="15">
      <c r="B11" s="366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</row>
    <row r="12" spans="2:11" ht="20.7" customHeight="1">
      <c r="B12" s="168" t="s">
        <v>31</v>
      </c>
      <c r="C12" s="150">
        <v>21.122350217296415</v>
      </c>
      <c r="D12" s="150">
        <v>26.871329814911171</v>
      </c>
      <c r="E12" s="150">
        <v>22.291597375502676</v>
      </c>
      <c r="F12" s="150">
        <v>20.481813887576759</v>
      </c>
      <c r="G12" s="150">
        <v>28.696313188901556</v>
      </c>
      <c r="H12" s="150">
        <v>22.117130750605327</v>
      </c>
      <c r="I12" s="150">
        <v>20.938765010898557</v>
      </c>
      <c r="J12" s="150">
        <v>27.384450975153619</v>
      </c>
      <c r="K12" s="146">
        <v>22.241785305364125</v>
      </c>
    </row>
    <row r="13" spans="2:11" ht="20.7" customHeight="1">
      <c r="B13" s="177" t="s">
        <v>32</v>
      </c>
      <c r="C13" s="151">
        <v>20.096521787614897</v>
      </c>
      <c r="D13" s="151">
        <v>59.557581723048237</v>
      </c>
      <c r="E13" s="151">
        <v>31.343343083217551</v>
      </c>
      <c r="F13" s="151">
        <v>4.014309268387791</v>
      </c>
      <c r="G13" s="151">
        <v>10.18159502357109</v>
      </c>
      <c r="H13" s="151">
        <v>4.8278018985944513</v>
      </c>
      <c r="I13" s="151">
        <v>14.827944357891287</v>
      </c>
      <c r="J13" s="151">
        <v>51.823889478720197</v>
      </c>
      <c r="K13" s="205">
        <v>23.75009614847643</v>
      </c>
    </row>
    <row r="14" spans="2:11" ht="20.7" customHeight="1">
      <c r="B14" s="168" t="s">
        <v>33</v>
      </c>
      <c r="C14" s="150">
        <v>11.921134196890062</v>
      </c>
      <c r="D14" s="150">
        <v>44.911885038527707</v>
      </c>
      <c r="E14" s="150">
        <v>22.190836786064665</v>
      </c>
      <c r="F14" s="150">
        <v>0.85427854593816988</v>
      </c>
      <c r="G14" s="150">
        <v>6.3833063135681485</v>
      </c>
      <c r="H14" s="150">
        <v>1.5597715986821046</v>
      </c>
      <c r="I14" s="150">
        <v>6.9278188586141844</v>
      </c>
      <c r="J14" s="150">
        <v>36.815691260070146</v>
      </c>
      <c r="K14" s="146">
        <v>14.070781687857023</v>
      </c>
    </row>
    <row r="15" spans="2:11" ht="20.7" customHeight="1">
      <c r="B15" s="177" t="s">
        <v>34</v>
      </c>
      <c r="C15" s="151">
        <v>3.3244802327745169</v>
      </c>
      <c r="D15" s="151">
        <v>35.641203656781464</v>
      </c>
      <c r="E15" s="151">
        <v>13.278167945127009</v>
      </c>
      <c r="F15" s="151">
        <v>0.12336453730453389</v>
      </c>
      <c r="G15" s="151">
        <v>0.89352823782494883</v>
      </c>
      <c r="H15" s="151">
        <v>0.2246025378298131</v>
      </c>
      <c r="I15" s="151">
        <v>1.6122221715168139</v>
      </c>
      <c r="J15" s="151">
        <v>25.873048255360693</v>
      </c>
      <c r="K15" s="205">
        <v>7.0365593359704786</v>
      </c>
    </row>
    <row r="16" spans="2:11" ht="20.7" customHeight="1">
      <c r="B16" s="168" t="s">
        <v>35</v>
      </c>
      <c r="C16" s="150">
        <v>2.2317094824647694</v>
      </c>
      <c r="D16" s="150">
        <v>17.644056192001564</v>
      </c>
      <c r="E16" s="150">
        <v>6.8209970647796307</v>
      </c>
      <c r="F16" s="150">
        <v>0.12395006220864728</v>
      </c>
      <c r="G16" s="150">
        <v>0.2594971710554303</v>
      </c>
      <c r="H16" s="150">
        <v>0.13906679950659456</v>
      </c>
      <c r="I16" s="150">
        <v>0.84044683433601586</v>
      </c>
      <c r="J16" s="150">
        <v>11.298668529948372</v>
      </c>
      <c r="K16" s="146">
        <v>2.7752233870084542</v>
      </c>
    </row>
    <row r="17" spans="2:11" ht="20.7" customHeight="1">
      <c r="B17" s="177" t="s">
        <v>36</v>
      </c>
      <c r="C17" s="151">
        <v>0.791953578336557</v>
      </c>
      <c r="D17" s="151">
        <v>6.8209848391714889</v>
      </c>
      <c r="E17" s="151">
        <v>2.4841581766960186</v>
      </c>
      <c r="F17" s="151">
        <v>0.23797777554744781</v>
      </c>
      <c r="G17" s="151">
        <v>0.33784193607084367</v>
      </c>
      <c r="H17" s="151">
        <v>0.24840033727752214</v>
      </c>
      <c r="I17" s="151">
        <v>0.41167577512459436</v>
      </c>
      <c r="J17" s="151">
        <v>4.257936422297516</v>
      </c>
      <c r="K17" s="205">
        <v>1.0589474848080462</v>
      </c>
    </row>
    <row r="18" spans="2:11" ht="20.7" customHeight="1">
      <c r="B18" s="168" t="s">
        <v>37</v>
      </c>
      <c r="C18" s="150">
        <v>1.0400484790105229</v>
      </c>
      <c r="D18" s="150">
        <v>5.2171224102133671</v>
      </c>
      <c r="E18" s="150">
        <v>2.0352744823853128</v>
      </c>
      <c r="F18" s="150">
        <v>0.13238992681992853</v>
      </c>
      <c r="G18" s="150">
        <v>0</v>
      </c>
      <c r="H18" s="150">
        <v>0.12508749761370144</v>
      </c>
      <c r="I18" s="150">
        <v>0.42982861837104985</v>
      </c>
      <c r="J18" s="150">
        <v>3.7725602938827665</v>
      </c>
      <c r="K18" s="146">
        <v>0.84482465582686528</v>
      </c>
    </row>
    <row r="19" spans="2:11" ht="20.7" customHeight="1">
      <c r="B19" s="177" t="s">
        <v>38</v>
      </c>
      <c r="C19" s="151">
        <v>0.42618723587135598</v>
      </c>
      <c r="D19" s="151">
        <v>3.3135232114823951</v>
      </c>
      <c r="E19" s="151">
        <v>0.93305249896655573</v>
      </c>
      <c r="F19" s="151">
        <v>7.3749235612529149E-2</v>
      </c>
      <c r="G19" s="151">
        <v>1.4711447492904448</v>
      </c>
      <c r="H19" s="151">
        <v>0.11435042908898993</v>
      </c>
      <c r="I19" s="151">
        <v>0.18713178532748542</v>
      </c>
      <c r="J19" s="151">
        <v>2.8923921975693094</v>
      </c>
      <c r="K19" s="205">
        <v>0.40776157940592384</v>
      </c>
    </row>
    <row r="20" spans="2:11" ht="20.7" customHeight="1">
      <c r="B20" s="168" t="s">
        <v>39</v>
      </c>
      <c r="C20" s="150">
        <v>0</v>
      </c>
      <c r="D20" s="150">
        <v>1.0278186599753902</v>
      </c>
      <c r="E20" s="150">
        <v>0.16894303526388427</v>
      </c>
      <c r="F20" s="150">
        <v>0.1299362567790219</v>
      </c>
      <c r="G20" s="150">
        <v>0</v>
      </c>
      <c r="H20" s="150">
        <v>0.12771361932370798</v>
      </c>
      <c r="I20" s="150">
        <v>8.6274672403427385E-2</v>
      </c>
      <c r="J20" s="150">
        <v>0.87486907769083844</v>
      </c>
      <c r="K20" s="146">
        <v>0.14309814135195928</v>
      </c>
    </row>
    <row r="21" spans="2:11" ht="20.7" customHeight="1">
      <c r="B21" s="177" t="s">
        <v>40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205">
        <v>0</v>
      </c>
    </row>
    <row r="22" spans="2:11" ht="20.7" customHeight="1">
      <c r="B22" s="168" t="s">
        <v>41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46">
        <v>0</v>
      </c>
    </row>
    <row r="23" spans="2:11" ht="20.7" customHeight="1">
      <c r="B23" s="192" t="s">
        <v>23</v>
      </c>
      <c r="C23" s="207">
        <v>5.5592795743235373</v>
      </c>
      <c r="D23" s="207">
        <v>28.195083972153896</v>
      </c>
      <c r="E23" s="207">
        <v>11.782902600611601</v>
      </c>
      <c r="F23" s="207">
        <v>0.39317501220249423</v>
      </c>
      <c r="G23" s="207">
        <v>1.9861872064183235</v>
      </c>
      <c r="H23" s="207">
        <v>0.53981666373015402</v>
      </c>
      <c r="I23" s="207">
        <v>2.4659075348420916</v>
      </c>
      <c r="J23" s="207">
        <v>20.720002486871895</v>
      </c>
      <c r="K23" s="208">
        <v>5.6694591526817826</v>
      </c>
    </row>
    <row r="24" spans="2:11" ht="16.8">
      <c r="B24" s="197" t="s">
        <v>186</v>
      </c>
      <c r="C24" s="197"/>
      <c r="D24" s="197"/>
      <c r="E24" s="197"/>
      <c r="F24" s="98"/>
      <c r="G24" s="410" t="s">
        <v>187</v>
      </c>
      <c r="H24" s="410"/>
      <c r="I24" s="410"/>
      <c r="J24" s="410"/>
      <c r="K24" s="410"/>
    </row>
    <row r="26" spans="2:11" ht="18" customHeight="1">
      <c r="B26"/>
      <c r="C26"/>
      <c r="D26"/>
      <c r="E26"/>
      <c r="F26"/>
      <c r="G26"/>
      <c r="H26"/>
      <c r="I26"/>
      <c r="J26"/>
      <c r="K26"/>
    </row>
    <row r="27" spans="2:11">
      <c r="B27"/>
      <c r="C27"/>
      <c r="D27"/>
      <c r="E27"/>
      <c r="F27"/>
      <c r="G27"/>
      <c r="H27"/>
      <c r="I27"/>
      <c r="J27"/>
      <c r="K27"/>
    </row>
    <row r="28" spans="2:11">
      <c r="B28"/>
      <c r="C28"/>
      <c r="D28"/>
      <c r="E28"/>
      <c r="F28"/>
      <c r="G28"/>
      <c r="H28"/>
      <c r="I28"/>
      <c r="J28"/>
      <c r="K28"/>
    </row>
    <row r="29" spans="2:11">
      <c r="B29"/>
      <c r="C29"/>
      <c r="D29"/>
      <c r="E29"/>
      <c r="F29"/>
      <c r="G29"/>
      <c r="H29"/>
      <c r="I29"/>
      <c r="J29"/>
      <c r="K29"/>
    </row>
    <row r="30" spans="2:11">
      <c r="B30"/>
      <c r="C30"/>
      <c r="D30"/>
      <c r="E30"/>
      <c r="F30"/>
      <c r="G30"/>
      <c r="H30"/>
      <c r="I30"/>
      <c r="J30"/>
      <c r="K30"/>
    </row>
    <row r="31" spans="2:11">
      <c r="B31"/>
      <c r="C31"/>
      <c r="D31"/>
      <c r="E31"/>
      <c r="F31"/>
      <c r="G31"/>
      <c r="H31"/>
      <c r="I31"/>
      <c r="J31"/>
      <c r="K31"/>
    </row>
    <row r="32" spans="2:11">
      <c r="B32"/>
      <c r="C32"/>
      <c r="D32"/>
      <c r="E32"/>
      <c r="F32"/>
      <c r="G32"/>
      <c r="H32"/>
      <c r="I32"/>
      <c r="J32"/>
      <c r="K32"/>
    </row>
    <row r="33" spans="2:11">
      <c r="B33"/>
      <c r="C33"/>
      <c r="D33"/>
      <c r="E33"/>
      <c r="F33"/>
      <c r="G33"/>
      <c r="H33"/>
      <c r="I33"/>
      <c r="J33"/>
      <c r="K33"/>
    </row>
  </sheetData>
  <mergeCells count="13">
    <mergeCell ref="H3:K3"/>
    <mergeCell ref="H2:K2"/>
    <mergeCell ref="I9:K9"/>
    <mergeCell ref="B10:B11"/>
    <mergeCell ref="G24:K24"/>
    <mergeCell ref="B5:K5"/>
    <mergeCell ref="B6:K6"/>
    <mergeCell ref="B8:B9"/>
    <mergeCell ref="C8:E8"/>
    <mergeCell ref="F8:H8"/>
    <mergeCell ref="I8:K8"/>
    <mergeCell ref="C9:E9"/>
    <mergeCell ref="F9:H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4" tint="-0.249977111117893"/>
  </sheetPr>
  <dimension ref="B2:N24"/>
  <sheetViews>
    <sheetView showGridLines="0" rightToLeft="1" view="pageBreakPreview" zoomScale="60" zoomScaleNormal="70" workbookViewId="0">
      <selection activeCell="C29" sqref="C29"/>
    </sheetView>
  </sheetViews>
  <sheetFormatPr defaultColWidth="9" defaultRowHeight="14.4"/>
  <cols>
    <col min="1" max="1" width="9" style="50" customWidth="1"/>
    <col min="2" max="2" width="26.6640625" style="50" customWidth="1"/>
    <col min="3" max="3" width="9.109375" style="50" customWidth="1"/>
    <col min="4" max="4" width="11.88671875" style="50" customWidth="1"/>
    <col min="5" max="6" width="9.109375" style="50" customWidth="1"/>
    <col min="7" max="7" width="10.6640625" style="50" customWidth="1"/>
    <col min="8" max="9" width="9.109375" style="50" customWidth="1"/>
    <col min="10" max="10" width="10.44140625" style="50" customWidth="1"/>
    <col min="11" max="11" width="9.109375" style="50" customWidth="1"/>
    <col min="12" max="12" width="29.33203125" style="50" customWidth="1"/>
    <col min="13" max="13" width="9" style="50" customWidth="1"/>
    <col min="14" max="16384" width="9" style="50"/>
  </cols>
  <sheetData>
    <row r="2" spans="2:14">
      <c r="K2" s="373" t="s">
        <v>668</v>
      </c>
      <c r="L2" s="373"/>
      <c r="M2" s="141"/>
      <c r="N2" s="141"/>
    </row>
    <row r="3" spans="2:14">
      <c r="B3" s="8"/>
      <c r="I3" s="1"/>
      <c r="K3" s="363" t="s">
        <v>669</v>
      </c>
      <c r="L3" s="363"/>
      <c r="M3" s="140"/>
      <c r="N3" s="140"/>
    </row>
    <row r="4" spans="2:14">
      <c r="B4" s="8"/>
      <c r="I4" s="1"/>
      <c r="K4" s="110"/>
      <c r="L4" s="110"/>
    </row>
    <row r="5" spans="2:14" ht="15">
      <c r="B5" s="380" t="s">
        <v>286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4" ht="15">
      <c r="B6" s="383" t="s">
        <v>703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14">
      <c r="B7" s="120" t="s">
        <v>588</v>
      </c>
    </row>
    <row r="8" spans="2:14" ht="17.7" customHeight="1">
      <c r="B8" s="385" t="s">
        <v>64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195</v>
      </c>
    </row>
    <row r="9" spans="2:14" ht="17.7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4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4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4" ht="15">
      <c r="B12" s="125" t="s">
        <v>196</v>
      </c>
      <c r="C12" s="146">
        <v>0</v>
      </c>
      <c r="D12" s="146">
        <v>7.5354107648725215</v>
      </c>
      <c r="E12" s="146">
        <v>3.0231853311107741</v>
      </c>
      <c r="F12" s="146">
        <v>0</v>
      </c>
      <c r="G12" s="146">
        <v>0</v>
      </c>
      <c r="H12" s="146">
        <v>0</v>
      </c>
      <c r="I12" s="146">
        <v>0</v>
      </c>
      <c r="J12" s="146">
        <v>3.3484390735146023</v>
      </c>
      <c r="K12" s="146">
        <v>0.62890107811613394</v>
      </c>
      <c r="L12" s="130" t="s">
        <v>139</v>
      </c>
    </row>
    <row r="13" spans="2:14" ht="15">
      <c r="B13" s="131" t="s">
        <v>197</v>
      </c>
      <c r="C13" s="205">
        <v>0.27799399532970087</v>
      </c>
      <c r="D13" s="205">
        <v>1.2605300375084549</v>
      </c>
      <c r="E13" s="205">
        <v>0.69040275644913596</v>
      </c>
      <c r="F13" s="205">
        <v>0</v>
      </c>
      <c r="G13" s="205">
        <v>0</v>
      </c>
      <c r="H13" s="205">
        <v>0</v>
      </c>
      <c r="I13" s="205">
        <v>5.4482373862408034E-2</v>
      </c>
      <c r="J13" s="205">
        <v>0.80640402808646228</v>
      </c>
      <c r="K13" s="205">
        <v>0.19088395326019089</v>
      </c>
      <c r="L13" s="132" t="s">
        <v>198</v>
      </c>
    </row>
    <row r="14" spans="2:14" ht="30">
      <c r="B14" s="125" t="s">
        <v>318</v>
      </c>
      <c r="C14" s="146">
        <v>3.5289993378257312</v>
      </c>
      <c r="D14" s="146">
        <v>7.8425900083728726</v>
      </c>
      <c r="E14" s="146">
        <v>4.8020427214321018</v>
      </c>
      <c r="F14" s="146">
        <v>0.1899241465029563</v>
      </c>
      <c r="G14" s="146">
        <v>0</v>
      </c>
      <c r="H14" s="146">
        <v>0.17063510699917031</v>
      </c>
      <c r="I14" s="146">
        <v>0.62320884319701586</v>
      </c>
      <c r="J14" s="146">
        <v>2.7902820071494769</v>
      </c>
      <c r="K14" s="146">
        <v>0.9102907580933004</v>
      </c>
      <c r="L14" s="130" t="s">
        <v>328</v>
      </c>
    </row>
    <row r="15" spans="2:14" ht="15">
      <c r="B15" s="131" t="s">
        <v>199</v>
      </c>
      <c r="C15" s="205">
        <v>4.3522177707339971</v>
      </c>
      <c r="D15" s="205">
        <v>12.287434474895369</v>
      </c>
      <c r="E15" s="205">
        <v>5.9116881129543959</v>
      </c>
      <c r="F15" s="205">
        <v>0.15248526124491185</v>
      </c>
      <c r="G15" s="205">
        <v>0.50040879852635523</v>
      </c>
      <c r="H15" s="205">
        <v>0.19234176236736655</v>
      </c>
      <c r="I15" s="205">
        <v>0.81519143313766584</v>
      </c>
      <c r="J15" s="205">
        <v>3.5835215473189965</v>
      </c>
      <c r="K15" s="205">
        <v>1.1711536024325651</v>
      </c>
      <c r="L15" s="132" t="s">
        <v>140</v>
      </c>
    </row>
    <row r="16" spans="2:14" ht="15">
      <c r="B16" s="125" t="s">
        <v>200</v>
      </c>
      <c r="C16" s="146">
        <v>5.3479688807302788</v>
      </c>
      <c r="D16" s="146">
        <v>17.842157113146275</v>
      </c>
      <c r="E16" s="146">
        <v>7.4765444991463186</v>
      </c>
      <c r="F16" s="146">
        <v>0.26818532700103781</v>
      </c>
      <c r="G16" s="146">
        <v>0.65795399062368165</v>
      </c>
      <c r="H16" s="146">
        <v>0.30612805233986767</v>
      </c>
      <c r="I16" s="146">
        <v>1.1312940138043415</v>
      </c>
      <c r="J16" s="146">
        <v>5.4772186180409177</v>
      </c>
      <c r="K16" s="146">
        <v>1.6121551144042516</v>
      </c>
      <c r="L16" s="130" t="s">
        <v>141</v>
      </c>
    </row>
    <row r="17" spans="2:12" ht="15">
      <c r="B17" s="131" t="s">
        <v>201</v>
      </c>
      <c r="C17" s="205">
        <v>6.4170734534845026</v>
      </c>
      <c r="D17" s="205">
        <v>27.804108293562646</v>
      </c>
      <c r="E17" s="205">
        <v>9.6946042924508635</v>
      </c>
      <c r="F17" s="205">
        <v>1.0571453552847518</v>
      </c>
      <c r="G17" s="205">
        <v>4.1698576807709493</v>
      </c>
      <c r="H17" s="205">
        <v>1.2846443803732133</v>
      </c>
      <c r="I17" s="205">
        <v>4.0498831817891388</v>
      </c>
      <c r="J17" s="205">
        <v>21.746908632928786</v>
      </c>
      <c r="K17" s="205">
        <v>6.1668534409596756</v>
      </c>
      <c r="L17" s="132" t="s">
        <v>202</v>
      </c>
    </row>
    <row r="18" spans="2:12" ht="15">
      <c r="B18" s="125" t="s">
        <v>203</v>
      </c>
      <c r="C18" s="146">
        <v>4.0227925286672139</v>
      </c>
      <c r="D18" s="146">
        <v>13.308417289567762</v>
      </c>
      <c r="E18" s="146">
        <v>6.0151603276760763</v>
      </c>
      <c r="F18" s="146">
        <v>0.20692051606828599</v>
      </c>
      <c r="G18" s="146">
        <v>0</v>
      </c>
      <c r="H18" s="146">
        <v>0.19441033428888574</v>
      </c>
      <c r="I18" s="146">
        <v>2.2152228072373856</v>
      </c>
      <c r="J18" s="146">
        <v>10.980425614898959</v>
      </c>
      <c r="K18" s="146">
        <v>3.5159591881767982</v>
      </c>
      <c r="L18" s="130" t="s">
        <v>204</v>
      </c>
    </row>
    <row r="19" spans="2:12" ht="15">
      <c r="B19" s="131" t="s">
        <v>205</v>
      </c>
      <c r="C19" s="205">
        <v>5.7611240916400321</v>
      </c>
      <c r="D19" s="205">
        <v>33.475106439970673</v>
      </c>
      <c r="E19" s="205">
        <v>17.458233681635466</v>
      </c>
      <c r="F19" s="205">
        <v>0.21792612047030843</v>
      </c>
      <c r="G19" s="205">
        <v>6.4661614241119203</v>
      </c>
      <c r="H19" s="205">
        <v>0.72452441658038813</v>
      </c>
      <c r="I19" s="205">
        <v>3.2557806566645411</v>
      </c>
      <c r="J19" s="205">
        <v>31.027818265006296</v>
      </c>
      <c r="K19" s="205">
        <v>11.743101832499644</v>
      </c>
      <c r="L19" s="132" t="s">
        <v>142</v>
      </c>
    </row>
    <row r="20" spans="2:12" ht="30">
      <c r="B20" s="125" t="s">
        <v>206</v>
      </c>
      <c r="C20" s="146">
        <v>2.575801762984844</v>
      </c>
      <c r="D20" s="146">
        <v>18.594823032223985</v>
      </c>
      <c r="E20" s="146">
        <v>6.9359808284833955</v>
      </c>
      <c r="F20" s="146">
        <v>0</v>
      </c>
      <c r="G20" s="146">
        <v>0</v>
      </c>
      <c r="H20" s="146">
        <v>0</v>
      </c>
      <c r="I20" s="146">
        <v>1.2630083400989003</v>
      </c>
      <c r="J20" s="146">
        <v>15.029277813923228</v>
      </c>
      <c r="K20" s="146">
        <v>3.8087288696384531</v>
      </c>
      <c r="L20" s="130" t="s">
        <v>143</v>
      </c>
    </row>
    <row r="21" spans="2:12" ht="15">
      <c r="B21" s="131" t="s">
        <v>71</v>
      </c>
      <c r="C21" s="205">
        <v>0</v>
      </c>
      <c r="D21" s="205">
        <v>0</v>
      </c>
      <c r="E21" s="205">
        <v>0</v>
      </c>
      <c r="F21" s="205">
        <v>1.0272643115238749</v>
      </c>
      <c r="G21" s="205">
        <v>0</v>
      </c>
      <c r="H21" s="205">
        <v>0.8155523944997628</v>
      </c>
      <c r="I21" s="205">
        <v>0.68499288125130675</v>
      </c>
      <c r="J21" s="205">
        <v>0</v>
      </c>
      <c r="K21" s="205">
        <v>0.5425182942215494</v>
      </c>
      <c r="L21" s="132" t="s">
        <v>144</v>
      </c>
    </row>
    <row r="22" spans="2:12" ht="15">
      <c r="B22" s="203" t="s">
        <v>23</v>
      </c>
      <c r="C22" s="206">
        <v>5.5592795743235373</v>
      </c>
      <c r="D22" s="207">
        <v>28.195083972153896</v>
      </c>
      <c r="E22" s="206">
        <v>11.782902600611601</v>
      </c>
      <c r="F22" s="206">
        <v>0.39317501220249423</v>
      </c>
      <c r="G22" s="206">
        <v>1.9861872064183235</v>
      </c>
      <c r="H22" s="207">
        <v>0.53981666373015402</v>
      </c>
      <c r="I22" s="206">
        <v>2.4659075348420916</v>
      </c>
      <c r="J22" s="206">
        <v>20.720002486871895</v>
      </c>
      <c r="K22" s="206">
        <v>5.6694591526817826</v>
      </c>
      <c r="L22" s="193" t="s">
        <v>5</v>
      </c>
    </row>
    <row r="23" spans="2:12" ht="16.8">
      <c r="B23" s="197" t="s">
        <v>186</v>
      </c>
      <c r="C23" s="78"/>
      <c r="D23" s="16"/>
      <c r="E23" s="78"/>
      <c r="F23" s="167"/>
      <c r="G23" s="167"/>
      <c r="H23" s="98"/>
      <c r="I23" s="167"/>
      <c r="J23" s="413" t="s">
        <v>187</v>
      </c>
      <c r="K23" s="413"/>
      <c r="L23" s="413"/>
    </row>
    <row r="24" spans="2:12">
      <c r="C24" s="36"/>
      <c r="D24" s="36"/>
      <c r="E24" s="36"/>
      <c r="F24" s="36"/>
      <c r="G24" s="36"/>
      <c r="H24" s="36"/>
      <c r="I24" s="36"/>
      <c r="J24" s="36"/>
      <c r="K24" s="36"/>
    </row>
  </sheetData>
  <mergeCells count="13">
    <mergeCell ref="K2:L2"/>
    <mergeCell ref="K3:L3"/>
    <mergeCell ref="F9:H9"/>
    <mergeCell ref="I9:K9"/>
    <mergeCell ref="J23:L2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&amp;Lstats.gov.sa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4" tint="-0.249977111117893"/>
  </sheetPr>
  <dimension ref="B1:L66"/>
  <sheetViews>
    <sheetView showGridLines="0" rightToLeft="1" view="pageBreakPreview" zoomScale="60" zoomScaleNormal="60" workbookViewId="0">
      <selection activeCell="G17" sqref="G17"/>
    </sheetView>
  </sheetViews>
  <sheetFormatPr defaultColWidth="9" defaultRowHeight="14.4"/>
  <cols>
    <col min="1" max="1" width="9" style="50" customWidth="1"/>
    <col min="2" max="2" width="19.88671875" style="50" customWidth="1"/>
    <col min="3" max="3" width="10" style="50" bestFit="1" customWidth="1"/>
    <col min="4" max="4" width="9.6640625" style="50" bestFit="1" customWidth="1"/>
    <col min="5" max="5" width="11" style="50" bestFit="1" customWidth="1"/>
    <col min="6" max="7" width="9.6640625" style="50" bestFit="1" customWidth="1"/>
    <col min="8" max="10" width="11" style="50" bestFit="1" customWidth="1"/>
    <col min="11" max="11" width="12.44140625" style="50" bestFit="1" customWidth="1"/>
    <col min="12" max="12" width="21.33203125" style="55" customWidth="1"/>
    <col min="13" max="13" width="9" style="50" customWidth="1"/>
    <col min="14" max="16384" width="9" style="50"/>
  </cols>
  <sheetData>
    <row r="1" spans="2:12">
      <c r="L1" s="111"/>
    </row>
    <row r="2" spans="2:12">
      <c r="J2" s="373" t="s">
        <v>668</v>
      </c>
      <c r="K2" s="373"/>
      <c r="L2" s="373"/>
    </row>
    <row r="3" spans="2:12">
      <c r="B3" s="8"/>
      <c r="I3" s="1"/>
      <c r="J3" s="363" t="s">
        <v>669</v>
      </c>
      <c r="K3" s="363"/>
      <c r="L3" s="363"/>
    </row>
    <row r="4" spans="2:12">
      <c r="B4" s="8"/>
      <c r="I4" s="1"/>
      <c r="J4" s="116"/>
      <c r="K4" s="116"/>
      <c r="L4" s="116"/>
    </row>
    <row r="5" spans="2:12" ht="15">
      <c r="B5" s="380" t="s">
        <v>398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2" ht="15">
      <c r="B6" s="381" t="s">
        <v>702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2">
      <c r="B7" s="38" t="s">
        <v>589</v>
      </c>
      <c r="C7" s="4"/>
      <c r="E7" s="4"/>
      <c r="F7" s="4"/>
      <c r="G7" s="4"/>
      <c r="H7" s="4"/>
      <c r="I7" s="4"/>
      <c r="J7" s="4"/>
      <c r="K7" s="4"/>
    </row>
    <row r="8" spans="2:12" ht="15.75" customHeight="1">
      <c r="B8" s="385" t="s">
        <v>44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122</v>
      </c>
    </row>
    <row r="9" spans="2:12" ht="18.75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2" ht="15.75" customHeight="1">
      <c r="B10" s="385"/>
      <c r="C10" s="126" t="s">
        <v>0</v>
      </c>
      <c r="D10" s="126" t="s">
        <v>1</v>
      </c>
      <c r="E10" s="126" t="s">
        <v>30</v>
      </c>
      <c r="F10" s="126" t="s">
        <v>0</v>
      </c>
      <c r="G10" s="126" t="s">
        <v>1</v>
      </c>
      <c r="H10" s="126" t="s">
        <v>30</v>
      </c>
      <c r="I10" s="126" t="s">
        <v>0</v>
      </c>
      <c r="J10" s="126" t="s">
        <v>1</v>
      </c>
      <c r="K10" s="127" t="s">
        <v>30</v>
      </c>
      <c r="L10" s="369"/>
    </row>
    <row r="11" spans="2:12" ht="18" customHeight="1">
      <c r="B11" s="385"/>
      <c r="C11" s="128" t="s">
        <v>20</v>
      </c>
      <c r="D11" s="128" t="s">
        <v>21</v>
      </c>
      <c r="E11" s="128" t="s">
        <v>5</v>
      </c>
      <c r="F11" s="128" t="s">
        <v>20</v>
      </c>
      <c r="G11" s="128" t="s">
        <v>21</v>
      </c>
      <c r="H11" s="128" t="s">
        <v>5</v>
      </c>
      <c r="I11" s="128" t="s">
        <v>20</v>
      </c>
      <c r="J11" s="128" t="s">
        <v>21</v>
      </c>
      <c r="K11" s="129" t="s">
        <v>5</v>
      </c>
      <c r="L11" s="371"/>
    </row>
    <row r="12" spans="2:12" ht="23.7" customHeight="1">
      <c r="B12" s="125" t="s">
        <v>45</v>
      </c>
      <c r="C12" s="136">
        <v>6.9480561578412798</v>
      </c>
      <c r="D12" s="136">
        <v>34.110680960407244</v>
      </c>
      <c r="E12" s="136">
        <v>14.294704288043429</v>
      </c>
      <c r="F12" s="136">
        <v>0.6520476388233758</v>
      </c>
      <c r="G12" s="136">
        <v>2.2579231901069652</v>
      </c>
      <c r="H12" s="136">
        <v>0.81125812210832049</v>
      </c>
      <c r="I12" s="136">
        <v>2.7651197037935136</v>
      </c>
      <c r="J12" s="136">
        <v>22.321130811240803</v>
      </c>
      <c r="K12" s="138">
        <v>5.9910672760440837</v>
      </c>
      <c r="L12" s="130" t="s">
        <v>123</v>
      </c>
    </row>
    <row r="13" spans="2:12" ht="23.7" customHeight="1">
      <c r="B13" s="131" t="s">
        <v>46</v>
      </c>
      <c r="C13" s="137">
        <v>4.6471714468214156</v>
      </c>
      <c r="D13" s="137">
        <v>28.270284404531843</v>
      </c>
      <c r="E13" s="137">
        <v>11.450669562879371</v>
      </c>
      <c r="F13" s="139">
        <v>0.27698396667726444</v>
      </c>
      <c r="G13" s="139">
        <v>1.8044706410230265</v>
      </c>
      <c r="H13" s="137">
        <v>0.40341248388396878</v>
      </c>
      <c r="I13" s="137">
        <v>1.8400289869806845</v>
      </c>
      <c r="J13" s="137">
        <v>20.699844524370004</v>
      </c>
      <c r="K13" s="139">
        <v>5.0177847089348191</v>
      </c>
      <c r="L13" s="132" t="s">
        <v>124</v>
      </c>
    </row>
    <row r="14" spans="2:12" ht="23.7" customHeight="1">
      <c r="B14" s="125" t="s">
        <v>47</v>
      </c>
      <c r="C14" s="136">
        <v>9.5052332326206947</v>
      </c>
      <c r="D14" s="136">
        <v>36.48329094721813</v>
      </c>
      <c r="E14" s="136">
        <v>17.598975553384111</v>
      </c>
      <c r="F14" s="138">
        <v>0.75019805403701967</v>
      </c>
      <c r="G14" s="138">
        <v>2.6199359797745023</v>
      </c>
      <c r="H14" s="136">
        <v>0.93143581037682333</v>
      </c>
      <c r="I14" s="136">
        <v>4.314463287098909</v>
      </c>
      <c r="J14" s="136">
        <v>27.433319711211006</v>
      </c>
      <c r="K14" s="138">
        <v>8.7608398350511134</v>
      </c>
      <c r="L14" s="130" t="s">
        <v>125</v>
      </c>
    </row>
    <row r="15" spans="2:12" ht="23.7" customHeight="1">
      <c r="B15" s="131" t="s">
        <v>48</v>
      </c>
      <c r="C15" s="137">
        <v>5.7514516038108123</v>
      </c>
      <c r="D15" s="137">
        <v>3.1370278279232942</v>
      </c>
      <c r="E15" s="137">
        <v>5.1862025288490567</v>
      </c>
      <c r="F15" s="139">
        <v>0</v>
      </c>
      <c r="G15" s="139">
        <v>0</v>
      </c>
      <c r="H15" s="137">
        <v>0</v>
      </c>
      <c r="I15" s="137">
        <v>2.3883887203597314</v>
      </c>
      <c r="J15" s="137">
        <v>1.7790913305516922</v>
      </c>
      <c r="K15" s="139">
        <v>2.2860027169105774</v>
      </c>
      <c r="L15" s="132" t="s">
        <v>126</v>
      </c>
    </row>
    <row r="16" spans="2:12" ht="15.6">
      <c r="B16" s="125" t="s">
        <v>49</v>
      </c>
      <c r="C16" s="136">
        <v>3.1493458581191449</v>
      </c>
      <c r="D16" s="136">
        <v>15.190543470222595</v>
      </c>
      <c r="E16" s="136">
        <v>6.115489011889844</v>
      </c>
      <c r="F16" s="138">
        <v>0.30216886984389313</v>
      </c>
      <c r="G16" s="138">
        <v>2.3396159105773235</v>
      </c>
      <c r="H16" s="136">
        <v>0.45870476999667298</v>
      </c>
      <c r="I16" s="136">
        <v>1.4219704948627439</v>
      </c>
      <c r="J16" s="136">
        <v>11.566439468249511</v>
      </c>
      <c r="K16" s="138">
        <v>2.9624370669373539</v>
      </c>
      <c r="L16" s="130" t="s">
        <v>127</v>
      </c>
    </row>
    <row r="17" spans="2:12" ht="23.7" customHeight="1">
      <c r="B17" s="131" t="s">
        <v>50</v>
      </c>
      <c r="C17" s="137">
        <v>8.4306113223601979</v>
      </c>
      <c r="D17" s="137">
        <v>35.913229780396357</v>
      </c>
      <c r="E17" s="137">
        <v>16.518545762979031</v>
      </c>
      <c r="F17" s="139">
        <v>0.16271379386080237</v>
      </c>
      <c r="G17" s="139">
        <v>0</v>
      </c>
      <c r="H17" s="137">
        <v>0.14313042011227303</v>
      </c>
      <c r="I17" s="137">
        <v>4.6087937575160467</v>
      </c>
      <c r="J17" s="137">
        <v>28.012812223338539</v>
      </c>
      <c r="K17" s="139">
        <v>9.8349057913471309</v>
      </c>
      <c r="L17" s="132" t="s">
        <v>128</v>
      </c>
    </row>
    <row r="18" spans="2:12" ht="23.7" customHeight="1">
      <c r="B18" s="125" t="s">
        <v>51</v>
      </c>
      <c r="C18" s="136">
        <v>2.4144910666920749</v>
      </c>
      <c r="D18" s="136">
        <v>15.163592414606775</v>
      </c>
      <c r="E18" s="136">
        <v>5.7751751288576711</v>
      </c>
      <c r="F18" s="138">
        <v>0</v>
      </c>
      <c r="G18" s="138">
        <v>0</v>
      </c>
      <c r="H18" s="136">
        <v>0</v>
      </c>
      <c r="I18" s="136">
        <v>1.4372432399288737</v>
      </c>
      <c r="J18" s="136">
        <v>14.513730134684771</v>
      </c>
      <c r="K18" s="138">
        <v>3.8182620601112354</v>
      </c>
      <c r="L18" s="130" t="s">
        <v>129</v>
      </c>
    </row>
    <row r="19" spans="2:12" ht="23.7" customHeight="1">
      <c r="B19" s="131" t="s">
        <v>52</v>
      </c>
      <c r="C19" s="137">
        <v>3.6596030350943831</v>
      </c>
      <c r="D19" s="137">
        <v>13.321691704143143</v>
      </c>
      <c r="E19" s="137">
        <v>6.2652809764342345</v>
      </c>
      <c r="F19" s="139">
        <v>0.20835282211771511</v>
      </c>
      <c r="G19" s="139">
        <v>1.626763475943201</v>
      </c>
      <c r="H19" s="137">
        <v>0.42985288841047725</v>
      </c>
      <c r="I19" s="137">
        <v>1.9012296467040442</v>
      </c>
      <c r="J19" s="137">
        <v>9.3180209234641715</v>
      </c>
      <c r="K19" s="139">
        <v>3.502817949266722</v>
      </c>
      <c r="L19" s="132" t="s">
        <v>130</v>
      </c>
    </row>
    <row r="20" spans="2:12" ht="23.7" customHeight="1">
      <c r="B20" s="125" t="s">
        <v>53</v>
      </c>
      <c r="C20" s="136">
        <v>1.2657510972674499</v>
      </c>
      <c r="D20" s="136">
        <v>17.190519383207793</v>
      </c>
      <c r="E20" s="136">
        <v>5.4726160834279645</v>
      </c>
      <c r="F20" s="138">
        <v>0.33633340222844366</v>
      </c>
      <c r="G20" s="138">
        <v>0</v>
      </c>
      <c r="H20" s="136">
        <v>0.28706599310400127</v>
      </c>
      <c r="I20" s="136">
        <v>0.86636361434304121</v>
      </c>
      <c r="J20" s="136">
        <v>12.638079498999739</v>
      </c>
      <c r="K20" s="138">
        <v>3.4305490646827752</v>
      </c>
      <c r="L20" s="130" t="s">
        <v>131</v>
      </c>
    </row>
    <row r="21" spans="2:12" ht="23.7" customHeight="1">
      <c r="B21" s="131" t="s">
        <v>54</v>
      </c>
      <c r="C21" s="137">
        <v>4.0939102254038895</v>
      </c>
      <c r="D21" s="137">
        <v>31.546519773291728</v>
      </c>
      <c r="E21" s="137">
        <v>11.650102539832782</v>
      </c>
      <c r="F21" s="139">
        <v>0</v>
      </c>
      <c r="G21" s="139">
        <v>6.5105946684894054</v>
      </c>
      <c r="H21" s="137">
        <v>0.18778741085026787</v>
      </c>
      <c r="I21" s="137">
        <v>2.5656425189600265</v>
      </c>
      <c r="J21" s="137">
        <v>30.432170129909643</v>
      </c>
      <c r="K21" s="139">
        <v>8.1227428609564427</v>
      </c>
      <c r="L21" s="132" t="s">
        <v>132</v>
      </c>
    </row>
    <row r="22" spans="2:12" ht="23.7" customHeight="1">
      <c r="B22" s="125" t="s">
        <v>55</v>
      </c>
      <c r="C22" s="136">
        <v>3.5079344977740545</v>
      </c>
      <c r="D22" s="136">
        <v>27.258044164037855</v>
      </c>
      <c r="E22" s="136">
        <v>10.122436356991242</v>
      </c>
      <c r="F22" s="138">
        <v>0.61818650955770094</v>
      </c>
      <c r="G22" s="138">
        <v>9.6152468295478961</v>
      </c>
      <c r="H22" s="136">
        <v>1.7920744874779146</v>
      </c>
      <c r="I22" s="136">
        <v>2.134238272166487</v>
      </c>
      <c r="J22" s="136">
        <v>22.662461274308537</v>
      </c>
      <c r="K22" s="138">
        <v>6.5472679930511255</v>
      </c>
      <c r="L22" s="130" t="s">
        <v>133</v>
      </c>
    </row>
    <row r="23" spans="2:12" ht="23.7" customHeight="1">
      <c r="B23" s="131" t="s">
        <v>56</v>
      </c>
      <c r="C23" s="137">
        <v>5.0937609193617268</v>
      </c>
      <c r="D23" s="137">
        <v>35.219270166453263</v>
      </c>
      <c r="E23" s="137">
        <v>14.934776357409877</v>
      </c>
      <c r="F23" s="139">
        <v>0</v>
      </c>
      <c r="G23" s="139">
        <v>0</v>
      </c>
      <c r="H23" s="137">
        <v>0</v>
      </c>
      <c r="I23" s="137">
        <v>2.6915212976196172</v>
      </c>
      <c r="J23" s="137">
        <v>26.744586464642374</v>
      </c>
      <c r="K23" s="139">
        <v>8.7620907547902895</v>
      </c>
      <c r="L23" s="132" t="s">
        <v>134</v>
      </c>
    </row>
    <row r="24" spans="2:12" ht="23.7" customHeight="1">
      <c r="B24" s="125" t="s">
        <v>57</v>
      </c>
      <c r="C24" s="136">
        <v>18.496242633940639</v>
      </c>
      <c r="D24" s="136">
        <v>59.177373822652555</v>
      </c>
      <c r="E24" s="136">
        <v>32.276948101277135</v>
      </c>
      <c r="F24" s="138">
        <v>0.21614519871584323</v>
      </c>
      <c r="G24" s="138">
        <v>2.277951933124347</v>
      </c>
      <c r="H24" s="136">
        <v>0.40596050062048467</v>
      </c>
      <c r="I24" s="136">
        <v>8.2491432508359619</v>
      </c>
      <c r="J24" s="136">
        <v>47.707117730078153</v>
      </c>
      <c r="K24" s="138">
        <v>16.927660047627434</v>
      </c>
      <c r="L24" s="130" t="s">
        <v>135</v>
      </c>
    </row>
    <row r="25" spans="2:12" ht="34.950000000000003" customHeight="1">
      <c r="B25" s="269" t="s">
        <v>138</v>
      </c>
      <c r="C25" s="289">
        <v>5.5592795743235373</v>
      </c>
      <c r="D25" s="289">
        <v>28.195083972153896</v>
      </c>
      <c r="E25" s="289">
        <v>11.782902600611601</v>
      </c>
      <c r="F25" s="289">
        <v>0.39317501220249423</v>
      </c>
      <c r="G25" s="289">
        <v>1.9861872064183235</v>
      </c>
      <c r="H25" s="289">
        <v>0.53981666373015402</v>
      </c>
      <c r="I25" s="289">
        <v>2.4659075348420916</v>
      </c>
      <c r="J25" s="289">
        <v>20.720002486871895</v>
      </c>
      <c r="K25" s="289">
        <v>5.6694591526817826</v>
      </c>
      <c r="L25" s="269" t="s">
        <v>5</v>
      </c>
    </row>
    <row r="26" spans="2:12" ht="16.8">
      <c r="B26" s="197" t="s">
        <v>186</v>
      </c>
      <c r="C26" s="197"/>
      <c r="D26" s="197"/>
      <c r="E26" s="197"/>
      <c r="F26" s="98"/>
      <c r="G26" s="98"/>
      <c r="H26" s="98"/>
      <c r="I26" s="410" t="s">
        <v>187</v>
      </c>
      <c r="J26" s="410"/>
      <c r="K26" s="410"/>
      <c r="L26" s="410"/>
    </row>
    <row r="28" spans="2:12">
      <c r="L28" s="50"/>
    </row>
    <row r="29" spans="2:12">
      <c r="L29" s="50"/>
    </row>
    <row r="30" spans="2:12">
      <c r="L30" s="50"/>
    </row>
    <row r="31" spans="2:12" ht="15" customHeight="1">
      <c r="L31" s="50"/>
    </row>
    <row r="32" spans="2:12" ht="15" customHeight="1">
      <c r="L32" s="50"/>
    </row>
    <row r="33" spans="12:12">
      <c r="L33" s="50"/>
    </row>
    <row r="34" spans="12:12">
      <c r="L34" s="50"/>
    </row>
    <row r="35" spans="12:12">
      <c r="L35" s="50"/>
    </row>
    <row r="36" spans="12:12">
      <c r="L36" s="50"/>
    </row>
    <row r="37" spans="12:12">
      <c r="L37" s="50"/>
    </row>
    <row r="38" spans="12:12">
      <c r="L38" s="50"/>
    </row>
    <row r="39" spans="12:12">
      <c r="L39" s="50"/>
    </row>
    <row r="40" spans="12:12">
      <c r="L40" s="50"/>
    </row>
    <row r="41" spans="12:12">
      <c r="L41" s="50"/>
    </row>
    <row r="42" spans="12:12">
      <c r="L42" s="50"/>
    </row>
    <row r="43" spans="12:12">
      <c r="L43" s="50"/>
    </row>
    <row r="44" spans="12:12">
      <c r="L44" s="50"/>
    </row>
    <row r="45" spans="12:12">
      <c r="L45" s="50"/>
    </row>
    <row r="46" spans="12:12">
      <c r="L46" s="50"/>
    </row>
    <row r="47" spans="12:12">
      <c r="L47" s="50"/>
    </row>
    <row r="48" spans="12:12">
      <c r="L48" s="50"/>
    </row>
    <row r="49" spans="2:12">
      <c r="L49" s="50"/>
    </row>
    <row r="50" spans="2:12">
      <c r="L50" s="50"/>
    </row>
    <row r="51" spans="2:12">
      <c r="C51" s="65"/>
      <c r="D51" s="65"/>
      <c r="E51" s="65"/>
      <c r="F51" s="65"/>
      <c r="G51" s="65"/>
      <c r="H51" s="65"/>
      <c r="I51" s="65"/>
      <c r="J51" s="65"/>
      <c r="K51" s="65"/>
      <c r="L51"/>
    </row>
    <row r="52" spans="2:12">
      <c r="C52" s="65"/>
      <c r="D52" s="65"/>
      <c r="E52" s="65"/>
      <c r="F52" s="65"/>
      <c r="G52" s="65"/>
      <c r="H52" s="65"/>
      <c r="I52" s="65"/>
      <c r="J52" s="65"/>
      <c r="K52" s="65"/>
      <c r="L52"/>
    </row>
    <row r="53" spans="2:12">
      <c r="C53" s="65"/>
      <c r="D53" s="65"/>
      <c r="E53" s="65"/>
      <c r="F53" s="65"/>
      <c r="G53" s="65"/>
      <c r="H53" s="65"/>
      <c r="I53" s="65"/>
      <c r="J53" s="65"/>
      <c r="K53" s="65"/>
      <c r="L53"/>
    </row>
    <row r="54" spans="2:12">
      <c r="C54" s="65"/>
      <c r="D54" s="65"/>
      <c r="E54" s="65"/>
      <c r="F54" s="65"/>
      <c r="G54" s="65"/>
      <c r="H54" s="65"/>
      <c r="I54" s="65"/>
      <c r="J54" s="65"/>
      <c r="K54" s="65"/>
      <c r="L54"/>
    </row>
    <row r="55" spans="2:12">
      <c r="C55" s="65"/>
      <c r="D55" s="65"/>
      <c r="E55" s="65"/>
      <c r="F55" s="65"/>
      <c r="G55" s="65"/>
      <c r="H55" s="65"/>
      <c r="I55" s="65"/>
      <c r="J55" s="65"/>
      <c r="K55" s="65"/>
      <c r="L55"/>
    </row>
    <row r="56" spans="2:12">
      <c r="C56" s="65"/>
      <c r="D56" s="65"/>
      <c r="E56" s="65"/>
      <c r="F56" s="65"/>
      <c r="G56" s="65"/>
      <c r="H56" s="65"/>
      <c r="I56" s="65"/>
      <c r="J56" s="65"/>
      <c r="K56" s="65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</sheetData>
  <mergeCells count="13">
    <mergeCell ref="F9:H9"/>
    <mergeCell ref="I9:K9"/>
    <mergeCell ref="I26:L26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P29"/>
  <sheetViews>
    <sheetView showGridLines="0" rightToLeft="1" view="pageBreakPreview" zoomScale="70" zoomScaleNormal="80" zoomScaleSheetLayoutView="70" workbookViewId="0">
      <selection activeCell="I13" sqref="I13"/>
    </sheetView>
  </sheetViews>
  <sheetFormatPr defaultRowHeight="14.4"/>
  <cols>
    <col min="1" max="1" width="9" style="50"/>
    <col min="2" max="2" width="21.6640625" customWidth="1"/>
    <col min="3" max="3" width="13.33203125" customWidth="1"/>
    <col min="4" max="5" width="11.5546875" bestFit="1" customWidth="1"/>
    <col min="6" max="6" width="11.44140625" bestFit="1" customWidth="1"/>
    <col min="7" max="8" width="11.5546875" bestFit="1" customWidth="1"/>
    <col min="9" max="9" width="12.6640625" bestFit="1" customWidth="1"/>
    <col min="10" max="10" width="13" customWidth="1"/>
    <col min="11" max="11" width="12.44140625" customWidth="1"/>
    <col min="12" max="12" width="15.6640625" customWidth="1"/>
  </cols>
  <sheetData>
    <row r="1" spans="2:16" s="50" customFormat="1"/>
    <row r="2" spans="2:16">
      <c r="J2" s="373" t="s">
        <v>668</v>
      </c>
      <c r="K2" s="373"/>
      <c r="L2" s="373"/>
    </row>
    <row r="3" spans="2:16" s="1" customFormat="1" ht="14.7" customHeight="1">
      <c r="J3" s="363" t="s">
        <v>669</v>
      </c>
      <c r="K3" s="363"/>
      <c r="L3" s="363"/>
    </row>
    <row r="4" spans="2:16" s="1" customFormat="1" ht="14.7" customHeight="1">
      <c r="J4" s="107"/>
      <c r="K4" s="107"/>
      <c r="L4" s="107"/>
    </row>
    <row r="5" spans="2:16" ht="15">
      <c r="B5" s="380" t="s">
        <v>676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</row>
    <row r="6" spans="2:16" ht="15">
      <c r="B6" s="383" t="s">
        <v>701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</row>
    <row r="7" spans="2:16">
      <c r="B7" s="95" t="s">
        <v>164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6" ht="15">
      <c r="B8" s="375" t="s">
        <v>25</v>
      </c>
      <c r="C8" s="376"/>
      <c r="D8" s="368" t="s">
        <v>11</v>
      </c>
      <c r="E8" s="368"/>
      <c r="F8" s="368"/>
      <c r="G8" s="368" t="s">
        <v>12</v>
      </c>
      <c r="H8" s="368"/>
      <c r="I8" s="368"/>
      <c r="J8" s="368" t="s">
        <v>13</v>
      </c>
      <c r="K8" s="368"/>
      <c r="L8" s="369"/>
    </row>
    <row r="9" spans="2:16" ht="15">
      <c r="B9" s="375"/>
      <c r="C9" s="376"/>
      <c r="D9" s="370" t="s">
        <v>14</v>
      </c>
      <c r="E9" s="370"/>
      <c r="F9" s="370"/>
      <c r="G9" s="370" t="s">
        <v>15</v>
      </c>
      <c r="H9" s="370"/>
      <c r="I9" s="370"/>
      <c r="J9" s="370" t="s">
        <v>5</v>
      </c>
      <c r="K9" s="370"/>
      <c r="L9" s="371"/>
    </row>
    <row r="10" spans="2:16" ht="15">
      <c r="B10" s="375" t="s">
        <v>26</v>
      </c>
      <c r="C10" s="376"/>
      <c r="D10" s="203" t="s">
        <v>17</v>
      </c>
      <c r="E10" s="203" t="s">
        <v>18</v>
      </c>
      <c r="F10" s="203" t="s">
        <v>19</v>
      </c>
      <c r="G10" s="203" t="s">
        <v>17</v>
      </c>
      <c r="H10" s="203" t="s">
        <v>18</v>
      </c>
      <c r="I10" s="203" t="s">
        <v>19</v>
      </c>
      <c r="J10" s="203" t="s">
        <v>17</v>
      </c>
      <c r="K10" s="203" t="s">
        <v>18</v>
      </c>
      <c r="L10" s="204" t="s">
        <v>19</v>
      </c>
    </row>
    <row r="11" spans="2:16" ht="15">
      <c r="B11" s="377"/>
      <c r="C11" s="366"/>
      <c r="D11" s="194" t="s">
        <v>20</v>
      </c>
      <c r="E11" s="194" t="s">
        <v>21</v>
      </c>
      <c r="F11" s="194" t="s">
        <v>5</v>
      </c>
      <c r="G11" s="194" t="s">
        <v>20</v>
      </c>
      <c r="H11" s="194" t="s">
        <v>21</v>
      </c>
      <c r="I11" s="194" t="s">
        <v>5</v>
      </c>
      <c r="J11" s="194" t="s">
        <v>20</v>
      </c>
      <c r="K11" s="194" t="s">
        <v>21</v>
      </c>
      <c r="L11" s="195" t="s">
        <v>5</v>
      </c>
    </row>
    <row r="12" spans="2:16" ht="31.2" customHeight="1">
      <c r="B12" s="145" t="s">
        <v>670</v>
      </c>
      <c r="C12" s="145" t="s">
        <v>671</v>
      </c>
      <c r="D12" s="168">
        <v>2066553</v>
      </c>
      <c r="E12" s="168">
        <v>1136870</v>
      </c>
      <c r="F12" s="168">
        <f t="shared" ref="F12:F13" si="0">SUM(D12:E12)</f>
        <v>3203423</v>
      </c>
      <c r="G12" s="168">
        <v>9092998</v>
      </c>
      <c r="H12" s="168">
        <v>1339191</v>
      </c>
      <c r="I12" s="168">
        <f t="shared" ref="I12:I13" si="1">SUM(G12:H12)</f>
        <v>10432189</v>
      </c>
      <c r="J12" s="168">
        <f>D12+G12</f>
        <v>11159551</v>
      </c>
      <c r="K12" s="168">
        <f>E12+H12</f>
        <v>2476061</v>
      </c>
      <c r="L12" s="145">
        <f t="shared" ref="L12:L13" si="2">SUM(J12:K12)</f>
        <v>13635612</v>
      </c>
    </row>
    <row r="13" spans="2:16" ht="30" customHeight="1">
      <c r="B13" s="147" t="s">
        <v>514</v>
      </c>
      <c r="C13" s="147" t="s">
        <v>515</v>
      </c>
      <c r="D13" s="177">
        <v>2054858</v>
      </c>
      <c r="E13" s="177">
        <v>1115414</v>
      </c>
      <c r="F13" s="177">
        <f t="shared" si="0"/>
        <v>3170272</v>
      </c>
      <c r="G13" s="177">
        <v>8792516</v>
      </c>
      <c r="H13" s="177">
        <v>1428187</v>
      </c>
      <c r="I13" s="177">
        <f t="shared" si="1"/>
        <v>10220703</v>
      </c>
      <c r="J13" s="147">
        <f>D13+G13</f>
        <v>10847374</v>
      </c>
      <c r="K13" s="147">
        <f>E13+H13</f>
        <v>2543601</v>
      </c>
      <c r="L13" s="147">
        <f t="shared" si="2"/>
        <v>13390975</v>
      </c>
      <c r="M13" s="22"/>
      <c r="N13" s="22"/>
      <c r="O13" s="22"/>
      <c r="P13" s="22"/>
    </row>
    <row r="14" spans="2:16" ht="16.8">
      <c r="B14" s="250" t="s">
        <v>763</v>
      </c>
      <c r="C14" s="250"/>
      <c r="D14" s="250"/>
      <c r="E14" s="250"/>
      <c r="F14" s="250"/>
      <c r="G14" s="250"/>
      <c r="H14" s="98"/>
      <c r="I14" s="98"/>
      <c r="J14" s="98"/>
      <c r="K14" s="160"/>
      <c r="L14" s="160" t="s">
        <v>764</v>
      </c>
    </row>
    <row r="15" spans="2:16" ht="16.8">
      <c r="B15" s="250" t="s">
        <v>61</v>
      </c>
      <c r="C15" s="250"/>
      <c r="D15" s="250"/>
      <c r="E15" s="250"/>
      <c r="F15" s="250"/>
      <c r="G15" s="250"/>
      <c r="H15" s="104"/>
      <c r="I15" s="98"/>
      <c r="J15" s="98"/>
      <c r="K15" s="160"/>
      <c r="L15" s="160"/>
    </row>
    <row r="16" spans="2:16" s="50" customFormat="1" ht="16.8">
      <c r="B16" s="248" t="s">
        <v>751</v>
      </c>
      <c r="C16" s="250"/>
      <c r="D16" s="250"/>
      <c r="E16" s="250"/>
      <c r="F16" s="250"/>
      <c r="G16" s="250"/>
      <c r="H16" s="104"/>
      <c r="I16" s="98"/>
      <c r="J16" s="98"/>
      <c r="K16" s="160"/>
      <c r="L16" s="250" t="s">
        <v>750</v>
      </c>
    </row>
    <row r="17" spans="2:12" ht="16.8">
      <c r="C17" s="248"/>
      <c r="D17" s="248"/>
      <c r="E17" s="248"/>
      <c r="F17" s="248"/>
      <c r="G17" s="248"/>
      <c r="H17" s="161"/>
      <c r="I17" s="98"/>
      <c r="J17" s="162"/>
      <c r="K17" s="163"/>
      <c r="L17" s="163" t="s">
        <v>752</v>
      </c>
    </row>
    <row r="18" spans="2:12" ht="16.8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</row>
    <row r="19" spans="2:12">
      <c r="B19" s="22"/>
      <c r="C19" s="22"/>
      <c r="D19" s="22"/>
      <c r="E19" s="22"/>
      <c r="F19" s="22"/>
      <c r="G19" s="22"/>
      <c r="H19" s="22"/>
      <c r="I19" s="22"/>
      <c r="J19" s="22"/>
    </row>
    <row r="26" spans="2:12">
      <c r="D26" s="22"/>
      <c r="E26" s="41"/>
      <c r="F26" s="26"/>
      <c r="G26" s="42"/>
    </row>
    <row r="27" spans="2:12">
      <c r="D27" s="22"/>
      <c r="E27" s="41"/>
      <c r="F27" s="26"/>
      <c r="G27" s="42"/>
    </row>
    <row r="28" spans="2:12">
      <c r="D28" s="22"/>
      <c r="E28" s="41"/>
      <c r="F28" s="26"/>
      <c r="G28" s="42"/>
    </row>
    <row r="29" spans="2:12">
      <c r="D29" s="22"/>
      <c r="E29" s="41"/>
      <c r="F29" s="26"/>
      <c r="G29" s="42"/>
    </row>
  </sheetData>
  <sheetProtection algorithmName="SHA-512" hashValue="YPdE9mYFQQGfU9Aj8JjqnQUMNu/KPwSM1MeQ1QGx7/DWklnz52RHvymC/uvSBoYTQ9VjNMa4Xr/X7+o9OugTsg==" saltValue="i0WWiGKAM6hDd/44GKcRww==" spinCount="100000" sheet="1" objects="1" scenarios="1"/>
  <mergeCells count="12">
    <mergeCell ref="B10:C11"/>
    <mergeCell ref="J2:L2"/>
    <mergeCell ref="J3:L3"/>
    <mergeCell ref="B5:L5"/>
    <mergeCell ref="B6:L6"/>
    <mergeCell ref="D8:F8"/>
    <mergeCell ref="B8:C9"/>
    <mergeCell ref="G8:I8"/>
    <mergeCell ref="J8:L8"/>
    <mergeCell ref="D9:F9"/>
    <mergeCell ref="G9:I9"/>
    <mergeCell ref="J9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horizontalDpi="300" r:id="rId1"/>
  <headerFooter>
    <oddFooter>&amp;Lstats.gov.sa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E064-4707-4828-939D-02BEA3B0CF7A}">
  <sheetPr>
    <tabColor theme="7" tint="0.59999389629810485"/>
  </sheetPr>
  <dimension ref="A2:M34"/>
  <sheetViews>
    <sheetView showGridLines="0" rightToLeft="1" view="pageBreakPreview" zoomScale="60" zoomScaleNormal="55" workbookViewId="0">
      <selection activeCell="E13" sqref="E13"/>
    </sheetView>
  </sheetViews>
  <sheetFormatPr defaultColWidth="8.88671875" defaultRowHeight="14.4"/>
  <cols>
    <col min="1" max="1" width="8.88671875" style="143"/>
    <col min="2" max="2" width="25.6640625" style="143" customWidth="1"/>
    <col min="3" max="11" width="16.88671875" style="143" customWidth="1"/>
    <col min="12" max="16384" width="8.88671875" style="143"/>
  </cols>
  <sheetData>
    <row r="2" spans="1:12">
      <c r="I2" s="373" t="s">
        <v>668</v>
      </c>
      <c r="J2" s="373"/>
      <c r="K2" s="373"/>
    </row>
    <row r="3" spans="1:12" s="1" customFormat="1" ht="14.7" customHeight="1">
      <c r="I3" s="363" t="s">
        <v>669</v>
      </c>
      <c r="J3" s="363"/>
      <c r="K3" s="363"/>
    </row>
    <row r="4" spans="1:12" s="1" customFormat="1" ht="13.8">
      <c r="K4" s="73"/>
    </row>
    <row r="5" spans="1:12" ht="15">
      <c r="B5" s="380" t="s">
        <v>42</v>
      </c>
      <c r="C5" s="380"/>
      <c r="D5" s="380"/>
      <c r="E5" s="380"/>
      <c r="F5" s="380"/>
      <c r="G5" s="380"/>
      <c r="H5" s="380"/>
      <c r="I5" s="380"/>
      <c r="J5" s="380"/>
      <c r="K5" s="380"/>
    </row>
    <row r="6" spans="1:12" ht="21.6" customHeight="1">
      <c r="B6" s="381" t="s">
        <v>43</v>
      </c>
      <c r="C6" s="381"/>
      <c r="D6" s="381"/>
      <c r="E6" s="381"/>
      <c r="F6" s="381"/>
      <c r="G6" s="381"/>
      <c r="H6" s="381"/>
      <c r="I6" s="381"/>
      <c r="J6" s="381"/>
      <c r="K6" s="381"/>
    </row>
    <row r="7" spans="1:12" ht="21.6" customHeight="1">
      <c r="B7" s="95" t="s">
        <v>165</v>
      </c>
      <c r="C7" s="18"/>
      <c r="D7" s="18"/>
      <c r="E7" s="18"/>
      <c r="F7" s="18"/>
      <c r="G7" s="18"/>
      <c r="H7" s="18"/>
      <c r="I7" s="18"/>
      <c r="J7" s="18"/>
      <c r="K7" s="18"/>
    </row>
    <row r="8" spans="1:12" ht="21.6" customHeight="1">
      <c r="B8" s="368" t="s">
        <v>28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76"/>
    </row>
    <row r="9" spans="1:12" ht="21.6" customHeight="1">
      <c r="B9" s="368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</row>
    <row r="10" spans="1:12" ht="21.6" customHeight="1">
      <c r="B10" s="368" t="s">
        <v>101</v>
      </c>
      <c r="C10" s="274" t="s">
        <v>0</v>
      </c>
      <c r="D10" s="274" t="s">
        <v>1</v>
      </c>
      <c r="E10" s="274" t="s">
        <v>30</v>
      </c>
      <c r="F10" s="274" t="s">
        <v>0</v>
      </c>
      <c r="G10" s="274" t="s">
        <v>1</v>
      </c>
      <c r="H10" s="274" t="s">
        <v>30</v>
      </c>
      <c r="I10" s="274" t="s">
        <v>0</v>
      </c>
      <c r="J10" s="274" t="s">
        <v>1</v>
      </c>
      <c r="K10" s="286" t="s">
        <v>30</v>
      </c>
    </row>
    <row r="11" spans="1:12" ht="21.6" customHeight="1">
      <c r="B11" s="370"/>
      <c r="C11" s="276" t="s">
        <v>20</v>
      </c>
      <c r="D11" s="276" t="s">
        <v>21</v>
      </c>
      <c r="E11" s="276" t="s">
        <v>5</v>
      </c>
      <c r="F11" s="276" t="s">
        <v>20</v>
      </c>
      <c r="G11" s="276" t="s">
        <v>21</v>
      </c>
      <c r="H11" s="276" t="s">
        <v>5</v>
      </c>
      <c r="I11" s="276" t="s">
        <v>20</v>
      </c>
      <c r="J11" s="276" t="s">
        <v>21</v>
      </c>
      <c r="K11" s="284" t="s">
        <v>5</v>
      </c>
    </row>
    <row r="12" spans="1:12" ht="21.6" customHeight="1">
      <c r="A12" s="76"/>
      <c r="B12" s="280" t="s">
        <v>31</v>
      </c>
      <c r="C12" s="168">
        <v>38846</v>
      </c>
      <c r="D12" s="168">
        <v>11483</v>
      </c>
      <c r="E12" s="168">
        <f>SUM(C12:D12)</f>
        <v>50329</v>
      </c>
      <c r="F12" s="168">
        <v>1281</v>
      </c>
      <c r="G12" s="168">
        <v>154</v>
      </c>
      <c r="H12" s="168">
        <f t="shared" ref="H12:H23" si="0">SUM(F12:G12)</f>
        <v>1435</v>
      </c>
      <c r="I12" s="168">
        <f>C12+F12</f>
        <v>40127</v>
      </c>
      <c r="J12" s="168">
        <f>D12+G12</f>
        <v>11637</v>
      </c>
      <c r="K12" s="279">
        <f t="shared" ref="K12:K23" si="1">SUM(I12:J12)</f>
        <v>51764</v>
      </c>
    </row>
    <row r="13" spans="1:12" ht="21.6" customHeight="1">
      <c r="B13" s="177" t="s">
        <v>32</v>
      </c>
      <c r="C13" s="177">
        <v>228833</v>
      </c>
      <c r="D13" s="177">
        <v>76617</v>
      </c>
      <c r="E13" s="177">
        <f t="shared" ref="E13:E23" si="2">SUM(C13:D13)</f>
        <v>305450</v>
      </c>
      <c r="F13" s="177">
        <v>269357</v>
      </c>
      <c r="G13" s="177">
        <v>10011</v>
      </c>
      <c r="H13" s="177">
        <f t="shared" si="0"/>
        <v>279368</v>
      </c>
      <c r="I13" s="177">
        <f>C13+F13</f>
        <v>498190</v>
      </c>
      <c r="J13" s="177">
        <f t="shared" ref="J13:J23" si="3">D13+G13</f>
        <v>86628</v>
      </c>
      <c r="K13" s="147">
        <f t="shared" si="1"/>
        <v>584818</v>
      </c>
    </row>
    <row r="14" spans="1:12" ht="15">
      <c r="A14" s="76"/>
      <c r="B14" s="280" t="s">
        <v>33</v>
      </c>
      <c r="C14" s="168">
        <v>353525</v>
      </c>
      <c r="D14" s="168">
        <v>172196</v>
      </c>
      <c r="E14" s="168">
        <f t="shared" si="2"/>
        <v>525721</v>
      </c>
      <c r="F14" s="168">
        <v>945227</v>
      </c>
      <c r="G14" s="168">
        <v>42335</v>
      </c>
      <c r="H14" s="168">
        <f t="shared" si="0"/>
        <v>987562</v>
      </c>
      <c r="I14" s="168">
        <f t="shared" ref="I14:I23" si="4">C14+F14</f>
        <v>1298752</v>
      </c>
      <c r="J14" s="168">
        <f t="shared" si="3"/>
        <v>214531</v>
      </c>
      <c r="K14" s="279">
        <f t="shared" si="1"/>
        <v>1513283</v>
      </c>
    </row>
    <row r="15" spans="1:12" ht="15">
      <c r="A15" s="76"/>
      <c r="B15" s="186" t="s">
        <v>34</v>
      </c>
      <c r="C15" s="177">
        <v>375145</v>
      </c>
      <c r="D15" s="177">
        <v>197152</v>
      </c>
      <c r="E15" s="177">
        <f t="shared" si="2"/>
        <v>572297</v>
      </c>
      <c r="F15" s="177">
        <v>1297908</v>
      </c>
      <c r="G15" s="177">
        <v>63264</v>
      </c>
      <c r="H15" s="177">
        <f>SUM(F15:G15)</f>
        <v>1361172</v>
      </c>
      <c r="I15" s="177">
        <f t="shared" si="4"/>
        <v>1673053</v>
      </c>
      <c r="J15" s="177">
        <f t="shared" si="3"/>
        <v>260416</v>
      </c>
      <c r="K15" s="147">
        <f t="shared" si="1"/>
        <v>1933469</v>
      </c>
    </row>
    <row r="16" spans="1:12" ht="15">
      <c r="A16" s="76"/>
      <c r="B16" s="280" t="s">
        <v>35</v>
      </c>
      <c r="C16" s="168">
        <v>347848</v>
      </c>
      <c r="D16" s="168">
        <v>205900</v>
      </c>
      <c r="E16" s="168">
        <f t="shared" si="2"/>
        <v>553748</v>
      </c>
      <c r="F16" s="168">
        <v>1200990</v>
      </c>
      <c r="G16" s="168">
        <v>59212</v>
      </c>
      <c r="H16" s="168">
        <f t="shared" si="0"/>
        <v>1260202</v>
      </c>
      <c r="I16" s="168">
        <f t="shared" si="4"/>
        <v>1548838</v>
      </c>
      <c r="J16" s="168">
        <f t="shared" si="3"/>
        <v>265112</v>
      </c>
      <c r="K16" s="279">
        <f t="shared" si="1"/>
        <v>1813950</v>
      </c>
    </row>
    <row r="17" spans="1:13" ht="15">
      <c r="A17" s="76"/>
      <c r="B17" s="186" t="s">
        <v>36</v>
      </c>
      <c r="C17" s="177">
        <v>266709</v>
      </c>
      <c r="D17" s="177">
        <v>202298</v>
      </c>
      <c r="E17" s="177">
        <f t="shared" si="2"/>
        <v>469007</v>
      </c>
      <c r="F17" s="177">
        <v>960434</v>
      </c>
      <c r="G17" s="177">
        <v>44055</v>
      </c>
      <c r="H17" s="177">
        <f t="shared" si="0"/>
        <v>1004489</v>
      </c>
      <c r="I17" s="177">
        <f t="shared" si="4"/>
        <v>1227143</v>
      </c>
      <c r="J17" s="177">
        <f t="shared" si="3"/>
        <v>246353</v>
      </c>
      <c r="K17" s="147">
        <f t="shared" si="1"/>
        <v>1473496</v>
      </c>
    </row>
    <row r="18" spans="1:13" ht="15">
      <c r="A18" s="76"/>
      <c r="B18" s="280" t="s">
        <v>37</v>
      </c>
      <c r="C18" s="168">
        <v>186304</v>
      </c>
      <c r="D18" s="168">
        <v>138663</v>
      </c>
      <c r="E18" s="168">
        <f t="shared" si="2"/>
        <v>324967</v>
      </c>
      <c r="F18" s="168">
        <v>670284</v>
      </c>
      <c r="G18" s="168">
        <v>26648</v>
      </c>
      <c r="H18" s="168">
        <f t="shared" si="0"/>
        <v>696932</v>
      </c>
      <c r="I18" s="168">
        <f t="shared" si="4"/>
        <v>856588</v>
      </c>
      <c r="J18" s="168">
        <f t="shared" si="3"/>
        <v>165311</v>
      </c>
      <c r="K18" s="279">
        <f t="shared" si="1"/>
        <v>1021899</v>
      </c>
    </row>
    <row r="19" spans="1:13" ht="15">
      <c r="A19" s="76"/>
      <c r="B19" s="186" t="s">
        <v>38</v>
      </c>
      <c r="C19" s="177">
        <v>141296</v>
      </c>
      <c r="D19" s="177">
        <v>80381</v>
      </c>
      <c r="E19" s="177">
        <f t="shared" si="2"/>
        <v>221677</v>
      </c>
      <c r="F19" s="177">
        <v>517970</v>
      </c>
      <c r="G19" s="177">
        <v>15568</v>
      </c>
      <c r="H19" s="177">
        <f t="shared" si="0"/>
        <v>533538</v>
      </c>
      <c r="I19" s="177">
        <f t="shared" si="4"/>
        <v>659266</v>
      </c>
      <c r="J19" s="177">
        <f t="shared" si="3"/>
        <v>95949</v>
      </c>
      <c r="K19" s="147">
        <f t="shared" si="1"/>
        <v>755215</v>
      </c>
    </row>
    <row r="20" spans="1:13" ht="15">
      <c r="A20" s="76"/>
      <c r="B20" s="280" t="s">
        <v>39</v>
      </c>
      <c r="C20" s="168">
        <v>98901</v>
      </c>
      <c r="D20" s="168">
        <v>39549</v>
      </c>
      <c r="E20" s="168">
        <f t="shared" si="2"/>
        <v>138450</v>
      </c>
      <c r="F20" s="168">
        <v>323334</v>
      </c>
      <c r="G20" s="168">
        <v>8783</v>
      </c>
      <c r="H20" s="168">
        <f t="shared" si="0"/>
        <v>332117</v>
      </c>
      <c r="I20" s="168">
        <f t="shared" si="4"/>
        <v>422235</v>
      </c>
      <c r="J20" s="168">
        <f t="shared" si="3"/>
        <v>48332</v>
      </c>
      <c r="K20" s="279">
        <f t="shared" si="1"/>
        <v>470567</v>
      </c>
    </row>
    <row r="21" spans="1:13" ht="15">
      <c r="A21" s="76"/>
      <c r="B21" s="186" t="s">
        <v>40</v>
      </c>
      <c r="C21" s="177">
        <v>18731</v>
      </c>
      <c r="D21" s="177">
        <v>9194</v>
      </c>
      <c r="E21" s="177">
        <f t="shared" si="2"/>
        <v>27925</v>
      </c>
      <c r="F21" s="177">
        <v>185823</v>
      </c>
      <c r="G21" s="177">
        <v>5534</v>
      </c>
      <c r="H21" s="177">
        <f t="shared" si="0"/>
        <v>191357</v>
      </c>
      <c r="I21" s="177">
        <f t="shared" si="4"/>
        <v>204554</v>
      </c>
      <c r="J21" s="177">
        <f t="shared" si="3"/>
        <v>14728</v>
      </c>
      <c r="K21" s="147">
        <f t="shared" si="1"/>
        <v>219282</v>
      </c>
    </row>
    <row r="22" spans="1:13" ht="15">
      <c r="A22" s="76"/>
      <c r="B22" s="280" t="s">
        <v>41</v>
      </c>
      <c r="C22" s="168">
        <v>10351</v>
      </c>
      <c r="D22" s="168">
        <v>3432</v>
      </c>
      <c r="E22" s="168">
        <f t="shared" si="2"/>
        <v>13783</v>
      </c>
      <c r="F22" s="168">
        <v>121644</v>
      </c>
      <c r="G22" s="168">
        <v>3308</v>
      </c>
      <c r="H22" s="168">
        <f t="shared" si="0"/>
        <v>124952</v>
      </c>
      <c r="I22" s="168">
        <f t="shared" si="4"/>
        <v>131995</v>
      </c>
      <c r="J22" s="168">
        <f t="shared" si="3"/>
        <v>6740</v>
      </c>
      <c r="K22" s="279">
        <f t="shared" si="1"/>
        <v>138735</v>
      </c>
    </row>
    <row r="23" spans="1:13" ht="15">
      <c r="A23" s="76"/>
      <c r="B23" s="183" t="s">
        <v>516</v>
      </c>
      <c r="C23" s="177">
        <v>64</v>
      </c>
      <c r="D23" s="177">
        <v>5</v>
      </c>
      <c r="E23" s="177">
        <f t="shared" si="2"/>
        <v>69</v>
      </c>
      <c r="F23" s="177">
        <v>180</v>
      </c>
      <c r="G23" s="177">
        <v>155</v>
      </c>
      <c r="H23" s="177">
        <f t="shared" si="0"/>
        <v>335</v>
      </c>
      <c r="I23" s="177">
        <f t="shared" si="4"/>
        <v>244</v>
      </c>
      <c r="J23" s="177">
        <f t="shared" si="3"/>
        <v>160</v>
      </c>
      <c r="K23" s="147">
        <f t="shared" si="1"/>
        <v>404</v>
      </c>
    </row>
    <row r="24" spans="1:13" ht="15">
      <c r="B24" s="184" t="s">
        <v>22</v>
      </c>
      <c r="C24" s="168">
        <f t="shared" ref="C24:K24" si="5">SUM(C12:C23)</f>
        <v>2066553</v>
      </c>
      <c r="D24" s="168">
        <f t="shared" si="5"/>
        <v>1136870</v>
      </c>
      <c r="E24" s="168">
        <f t="shared" si="5"/>
        <v>3203423</v>
      </c>
      <c r="F24" s="168">
        <f t="shared" si="5"/>
        <v>6494432</v>
      </c>
      <c r="G24" s="168">
        <f t="shared" si="5"/>
        <v>279027</v>
      </c>
      <c r="H24" s="168">
        <f t="shared" si="5"/>
        <v>6773459</v>
      </c>
      <c r="I24" s="168">
        <f t="shared" si="5"/>
        <v>8560985</v>
      </c>
      <c r="J24" s="168">
        <f t="shared" si="5"/>
        <v>1415897</v>
      </c>
      <c r="K24" s="168">
        <f t="shared" si="5"/>
        <v>9976882</v>
      </c>
    </row>
    <row r="25" spans="1:13" ht="38.25" customHeight="1">
      <c r="A25" s="76"/>
      <c r="B25" s="183" t="s">
        <v>508</v>
      </c>
      <c r="C25" s="177">
        <v>0</v>
      </c>
      <c r="D25" s="177">
        <v>0</v>
      </c>
      <c r="E25" s="177">
        <v>0</v>
      </c>
      <c r="F25" s="177">
        <v>2598566</v>
      </c>
      <c r="G25" s="177">
        <v>1060164</v>
      </c>
      <c r="H25" s="177">
        <f>SUM(F25:G25)</f>
        <v>3658730</v>
      </c>
      <c r="I25" s="177">
        <v>2598566</v>
      </c>
      <c r="J25" s="177">
        <v>1060164</v>
      </c>
      <c r="K25" s="177">
        <f>SUM(I25:J25)</f>
        <v>3658730</v>
      </c>
    </row>
    <row r="26" spans="1:13" ht="15">
      <c r="A26" s="76"/>
      <c r="B26" s="277" t="s">
        <v>23</v>
      </c>
      <c r="C26" s="173">
        <f>SUM(C24:C25)</f>
        <v>2066553</v>
      </c>
      <c r="D26" s="173">
        <f t="shared" ref="D26:J26" si="6">SUM(D24:D25)</f>
        <v>1136870</v>
      </c>
      <c r="E26" s="173">
        <f t="shared" si="6"/>
        <v>3203423</v>
      </c>
      <c r="F26" s="173">
        <f t="shared" si="6"/>
        <v>9092998</v>
      </c>
      <c r="G26" s="173">
        <f t="shared" si="6"/>
        <v>1339191</v>
      </c>
      <c r="H26" s="173">
        <f t="shared" si="6"/>
        <v>10432189</v>
      </c>
      <c r="I26" s="173">
        <f t="shared" si="6"/>
        <v>11159551</v>
      </c>
      <c r="J26" s="173">
        <f t="shared" si="6"/>
        <v>2476061</v>
      </c>
      <c r="K26" s="173">
        <f>SUM(K24:K25)</f>
        <v>13635612</v>
      </c>
    </row>
    <row r="27" spans="1:13" s="6" customFormat="1" ht="19.2" customHeight="1">
      <c r="B27" s="310" t="s">
        <v>765</v>
      </c>
      <c r="C27" s="314"/>
      <c r="D27" s="314"/>
      <c r="E27" s="314"/>
      <c r="F27" s="315"/>
      <c r="G27" s="294"/>
      <c r="H27" s="294"/>
      <c r="I27" s="315"/>
      <c r="J27" s="315"/>
      <c r="K27" s="316" t="s">
        <v>766</v>
      </c>
      <c r="L27" s="143"/>
      <c r="M27" s="143"/>
    </row>
    <row r="28" spans="1:13" ht="21.6" customHeight="1">
      <c r="B28" s="310" t="s">
        <v>419</v>
      </c>
      <c r="C28" s="314"/>
      <c r="D28" s="314"/>
      <c r="E28" s="315"/>
      <c r="F28" s="315"/>
      <c r="G28" s="294"/>
      <c r="H28" s="294"/>
      <c r="I28" s="315"/>
      <c r="J28" s="315"/>
      <c r="K28" s="317" t="s">
        <v>416</v>
      </c>
    </row>
    <row r="29" spans="1:13" ht="21.6" customHeight="1">
      <c r="B29" s="293" t="s">
        <v>61</v>
      </c>
      <c r="C29" s="314"/>
      <c r="D29" s="314"/>
      <c r="E29" s="315"/>
      <c r="F29" s="315"/>
      <c r="G29" s="294"/>
      <c r="H29" s="294"/>
      <c r="I29" s="315"/>
      <c r="J29" s="315"/>
      <c r="K29" s="318" t="s">
        <v>750</v>
      </c>
    </row>
    <row r="30" spans="1:13" ht="21.6" customHeight="1">
      <c r="B30" s="310" t="s">
        <v>751</v>
      </c>
      <c r="C30" s="293"/>
      <c r="D30" s="293"/>
      <c r="E30" s="293"/>
      <c r="F30" s="293"/>
      <c r="G30" s="319"/>
      <c r="H30" s="319"/>
      <c r="I30" s="318"/>
      <c r="J30" s="318"/>
      <c r="K30" s="294" t="s">
        <v>752</v>
      </c>
      <c r="L30" s="294"/>
      <c r="M30" s="294"/>
    </row>
    <row r="31" spans="1:13" ht="16.8">
      <c r="B31" s="294"/>
      <c r="C31" s="294"/>
      <c r="D31" s="294"/>
      <c r="E31" s="294"/>
      <c r="F31" s="294"/>
      <c r="G31" s="294"/>
      <c r="H31" s="294"/>
      <c r="I31" s="315"/>
      <c r="J31" s="315"/>
      <c r="K31" s="315"/>
    </row>
    <row r="32" spans="1:13">
      <c r="C32" s="52"/>
      <c r="D32" s="52"/>
      <c r="E32" s="52"/>
      <c r="F32" s="52"/>
      <c r="G32" s="52"/>
      <c r="H32" s="52"/>
      <c r="I32" s="52"/>
      <c r="J32" s="52"/>
      <c r="K32" s="52"/>
    </row>
    <row r="34" spans="3:11">
      <c r="C34" s="52"/>
      <c r="D34" s="52"/>
      <c r="E34" s="52"/>
      <c r="F34" s="52"/>
      <c r="G34" s="52"/>
      <c r="H34" s="52"/>
      <c r="I34" s="52"/>
      <c r="J34" s="52"/>
      <c r="K34" s="52"/>
    </row>
  </sheetData>
  <sheetProtection algorithmName="SHA-512" hashValue="S8CphkwFn2Uz9csl5N/WB/FODsY6T+GH8WMLtrNGn4E0dE5AJa+EBN4gBiAmnkBVDZCerPDas8ddf+YOIw7G2Q==" saltValue="LBTKWpdx+wIft/mTF8B9Hw==" spinCount="100000" sheet="1" objects="1" scenarios="1"/>
  <mergeCells count="12">
    <mergeCell ref="I9:K9"/>
    <mergeCell ref="B10:B11"/>
    <mergeCell ref="I2:K2"/>
    <mergeCell ref="I3:K3"/>
    <mergeCell ref="B5:K5"/>
    <mergeCell ref="B6:K6"/>
    <mergeCell ref="B8:B9"/>
    <mergeCell ref="C8:E8"/>
    <mergeCell ref="F8:H8"/>
    <mergeCell ref="I8:K8"/>
    <mergeCell ref="C9:E9"/>
    <mergeCell ref="F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horizontalDpi="300" r:id="rId1"/>
  <headerFooter>
    <oddFooter>&amp;Lstats.gov.sa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M38"/>
  <sheetViews>
    <sheetView showGridLines="0" rightToLeft="1" view="pageBreakPreview" topLeftCell="A7" zoomScale="70" zoomScaleNormal="50" zoomScaleSheetLayoutView="70" workbookViewId="0">
      <selection activeCell="E32" sqref="E32"/>
    </sheetView>
  </sheetViews>
  <sheetFormatPr defaultRowHeight="14.4"/>
  <cols>
    <col min="1" max="1" width="9" style="50"/>
    <col min="2" max="2" width="20.88671875" customWidth="1"/>
    <col min="3" max="4" width="11.6640625" style="57" bestFit="1" customWidth="1"/>
    <col min="5" max="5" width="12.109375" style="57" bestFit="1" customWidth="1"/>
    <col min="6" max="6" width="11.6640625" style="57" customWidth="1"/>
    <col min="7" max="7" width="11.6640625" style="57" bestFit="1" customWidth="1"/>
    <col min="8" max="9" width="12.88671875" style="57" bestFit="1" customWidth="1"/>
    <col min="10" max="10" width="11.5546875" style="57" customWidth="1"/>
    <col min="11" max="11" width="13.109375" style="57" bestFit="1" customWidth="1"/>
    <col min="12" max="12" width="23.5546875" customWidth="1"/>
  </cols>
  <sheetData>
    <row r="1" spans="2:12" s="50" customFormat="1">
      <c r="C1" s="57"/>
      <c r="D1" s="57"/>
      <c r="E1" s="57"/>
      <c r="F1" s="57"/>
      <c r="G1" s="57"/>
      <c r="H1" s="57"/>
      <c r="I1" s="57"/>
      <c r="J1" s="57"/>
      <c r="K1" s="57"/>
    </row>
    <row r="2" spans="2:12">
      <c r="J2" s="373" t="s">
        <v>668</v>
      </c>
      <c r="K2" s="373"/>
      <c r="L2" s="373"/>
    </row>
    <row r="3" spans="2:12" s="1" customFormat="1" ht="14.7" customHeight="1">
      <c r="C3" s="94"/>
      <c r="D3" s="94"/>
      <c r="E3" s="94"/>
      <c r="F3" s="94"/>
      <c r="G3" s="94"/>
      <c r="H3" s="94"/>
      <c r="I3" s="94"/>
      <c r="J3" s="363" t="s">
        <v>669</v>
      </c>
      <c r="K3" s="363"/>
      <c r="L3" s="363"/>
    </row>
    <row r="4" spans="2:12" s="1" customFormat="1" ht="13.8">
      <c r="C4" s="94"/>
      <c r="D4" s="94"/>
      <c r="E4" s="94"/>
      <c r="F4" s="94"/>
      <c r="G4" s="94"/>
      <c r="H4" s="94"/>
      <c r="I4" s="94"/>
      <c r="J4" s="94"/>
      <c r="K4" s="93"/>
      <c r="L4" s="89"/>
    </row>
    <row r="5" spans="2:12" ht="15">
      <c r="B5" s="384" t="s">
        <v>59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</row>
    <row r="6" spans="2:12" ht="15">
      <c r="B6" s="381" t="s">
        <v>60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2:12" ht="12.75" customHeight="1">
      <c r="B7" s="95" t="s">
        <v>166</v>
      </c>
      <c r="C7" s="18"/>
      <c r="D7" s="18"/>
      <c r="E7" s="18"/>
      <c r="F7" s="18"/>
      <c r="G7" s="18"/>
      <c r="H7" s="18"/>
      <c r="I7" s="18"/>
      <c r="J7" s="18"/>
      <c r="K7" s="18"/>
    </row>
    <row r="8" spans="2:12" ht="21.6" customHeight="1">
      <c r="B8" s="385" t="s">
        <v>44</v>
      </c>
      <c r="C8" s="368" t="s">
        <v>11</v>
      </c>
      <c r="D8" s="368"/>
      <c r="E8" s="368"/>
      <c r="F8" s="368" t="s">
        <v>12</v>
      </c>
      <c r="G8" s="368"/>
      <c r="H8" s="368"/>
      <c r="I8" s="368" t="s">
        <v>13</v>
      </c>
      <c r="J8" s="368"/>
      <c r="K8" s="369"/>
      <c r="L8" s="369" t="s">
        <v>122</v>
      </c>
    </row>
    <row r="9" spans="2:12" ht="21.6" customHeight="1">
      <c r="B9" s="385"/>
      <c r="C9" s="370" t="s">
        <v>14</v>
      </c>
      <c r="D9" s="370"/>
      <c r="E9" s="370"/>
      <c r="F9" s="370" t="s">
        <v>15</v>
      </c>
      <c r="G9" s="370"/>
      <c r="H9" s="370"/>
      <c r="I9" s="370" t="s">
        <v>5</v>
      </c>
      <c r="J9" s="370"/>
      <c r="K9" s="371"/>
      <c r="L9" s="369"/>
    </row>
    <row r="10" spans="2:12" ht="15">
      <c r="B10" s="385"/>
      <c r="C10" s="203" t="s">
        <v>0</v>
      </c>
      <c r="D10" s="203" t="s">
        <v>1</v>
      </c>
      <c r="E10" s="203" t="s">
        <v>30</v>
      </c>
      <c r="F10" s="203" t="s">
        <v>0</v>
      </c>
      <c r="G10" s="203" t="s">
        <v>1</v>
      </c>
      <c r="H10" s="203" t="s">
        <v>30</v>
      </c>
      <c r="I10" s="203" t="s">
        <v>0</v>
      </c>
      <c r="J10" s="203" t="s">
        <v>1</v>
      </c>
      <c r="K10" s="204" t="s">
        <v>30</v>
      </c>
      <c r="L10" s="369"/>
    </row>
    <row r="11" spans="2:12" ht="15">
      <c r="B11" s="385"/>
      <c r="C11" s="194" t="s">
        <v>20</v>
      </c>
      <c r="D11" s="194" t="s">
        <v>21</v>
      </c>
      <c r="E11" s="194" t="s">
        <v>5</v>
      </c>
      <c r="F11" s="194" t="s">
        <v>20</v>
      </c>
      <c r="G11" s="194" t="s">
        <v>21</v>
      </c>
      <c r="H11" s="194" t="s">
        <v>5</v>
      </c>
      <c r="I11" s="194" t="s">
        <v>20</v>
      </c>
      <c r="J11" s="194" t="s">
        <v>21</v>
      </c>
      <c r="K11" s="195" t="s">
        <v>5</v>
      </c>
      <c r="L11" s="371"/>
    </row>
    <row r="12" spans="2:12" ht="15">
      <c r="B12" s="125" t="s">
        <v>45</v>
      </c>
      <c r="C12" s="145">
        <v>825799</v>
      </c>
      <c r="D12" s="246">
        <v>465324</v>
      </c>
      <c r="E12" s="246">
        <f t="shared" ref="E12:E25" si="0">SUM(C12:D12)</f>
        <v>1291123</v>
      </c>
      <c r="F12" s="246">
        <v>2573549</v>
      </c>
      <c r="G12" s="260">
        <v>142814</v>
      </c>
      <c r="H12" s="246">
        <f t="shared" ref="H12:H25" si="1">SUM(F12:G12)</f>
        <v>2716363</v>
      </c>
      <c r="I12" s="246">
        <f>C12+F12</f>
        <v>3399348</v>
      </c>
      <c r="J12" s="246">
        <f>D12+G12</f>
        <v>608138</v>
      </c>
      <c r="K12" s="246">
        <f t="shared" ref="K12:K25" si="2">SUM(I12:J12)</f>
        <v>4007486</v>
      </c>
      <c r="L12" s="130" t="s">
        <v>123</v>
      </c>
    </row>
    <row r="13" spans="2:12" ht="15">
      <c r="B13" s="131" t="s">
        <v>46</v>
      </c>
      <c r="C13" s="147">
        <v>389303</v>
      </c>
      <c r="D13" s="147">
        <v>234460</v>
      </c>
      <c r="E13" s="147">
        <f t="shared" si="0"/>
        <v>623763</v>
      </c>
      <c r="F13" s="147">
        <v>1468502</v>
      </c>
      <c r="G13" s="147">
        <v>48940</v>
      </c>
      <c r="H13" s="147">
        <f t="shared" si="1"/>
        <v>1517442</v>
      </c>
      <c r="I13" s="147">
        <f t="shared" ref="I13:I25" si="3">C13+F13</f>
        <v>1857805</v>
      </c>
      <c r="J13" s="147">
        <f t="shared" ref="J13:J25" si="4">D13+G13</f>
        <v>283400</v>
      </c>
      <c r="K13" s="147">
        <f t="shared" si="2"/>
        <v>2141205</v>
      </c>
      <c r="L13" s="132" t="s">
        <v>124</v>
      </c>
    </row>
    <row r="14" spans="2:12" ht="15">
      <c r="B14" s="125" t="s">
        <v>47</v>
      </c>
      <c r="C14" s="145">
        <v>69972</v>
      </c>
      <c r="D14" s="246">
        <v>46143</v>
      </c>
      <c r="E14" s="246">
        <f t="shared" si="0"/>
        <v>116115</v>
      </c>
      <c r="F14" s="246">
        <v>170555</v>
      </c>
      <c r="G14" s="246">
        <v>7419</v>
      </c>
      <c r="H14" s="246">
        <f t="shared" si="1"/>
        <v>177974</v>
      </c>
      <c r="I14" s="246">
        <f t="shared" si="3"/>
        <v>240527</v>
      </c>
      <c r="J14" s="246">
        <f t="shared" si="4"/>
        <v>53562</v>
      </c>
      <c r="K14" s="246">
        <f t="shared" si="2"/>
        <v>294089</v>
      </c>
      <c r="L14" s="130" t="s">
        <v>125</v>
      </c>
    </row>
    <row r="15" spans="2:12" ht="15">
      <c r="B15" s="131" t="s">
        <v>48</v>
      </c>
      <c r="C15" s="147">
        <v>67344</v>
      </c>
      <c r="D15" s="147">
        <v>42765</v>
      </c>
      <c r="E15" s="147">
        <f t="shared" si="0"/>
        <v>110109</v>
      </c>
      <c r="F15" s="147">
        <v>263584</v>
      </c>
      <c r="G15" s="147">
        <v>9397</v>
      </c>
      <c r="H15" s="147">
        <f t="shared" si="1"/>
        <v>272981</v>
      </c>
      <c r="I15" s="147">
        <f t="shared" si="3"/>
        <v>330928</v>
      </c>
      <c r="J15" s="147">
        <f t="shared" si="4"/>
        <v>52162</v>
      </c>
      <c r="K15" s="147">
        <f t="shared" si="2"/>
        <v>383090</v>
      </c>
      <c r="L15" s="132" t="s">
        <v>126</v>
      </c>
    </row>
    <row r="16" spans="2:12" ht="15">
      <c r="B16" s="125" t="s">
        <v>49</v>
      </c>
      <c r="C16" s="145">
        <v>420535</v>
      </c>
      <c r="D16" s="246">
        <v>153817</v>
      </c>
      <c r="E16" s="246">
        <f t="shared" si="0"/>
        <v>574352</v>
      </c>
      <c r="F16" s="246">
        <v>1273158</v>
      </c>
      <c r="G16" s="246">
        <v>39321</v>
      </c>
      <c r="H16" s="246">
        <f t="shared" si="1"/>
        <v>1312479</v>
      </c>
      <c r="I16" s="246">
        <f t="shared" si="3"/>
        <v>1693693</v>
      </c>
      <c r="J16" s="246">
        <f t="shared" si="4"/>
        <v>193138</v>
      </c>
      <c r="K16" s="246">
        <f t="shared" si="2"/>
        <v>1886831</v>
      </c>
      <c r="L16" s="130" t="s">
        <v>127</v>
      </c>
    </row>
    <row r="17" spans="2:13" ht="15">
      <c r="B17" s="131" t="s">
        <v>50</v>
      </c>
      <c r="C17" s="147">
        <v>89167</v>
      </c>
      <c r="D17" s="147">
        <v>60700</v>
      </c>
      <c r="E17" s="147">
        <f t="shared" si="0"/>
        <v>149867</v>
      </c>
      <c r="F17" s="147">
        <v>219495</v>
      </c>
      <c r="G17" s="147">
        <v>11579</v>
      </c>
      <c r="H17" s="147">
        <f t="shared" si="1"/>
        <v>231074</v>
      </c>
      <c r="I17" s="147">
        <f t="shared" si="3"/>
        <v>308662</v>
      </c>
      <c r="J17" s="147">
        <f t="shared" si="4"/>
        <v>72279</v>
      </c>
      <c r="K17" s="147">
        <f t="shared" si="2"/>
        <v>380941</v>
      </c>
      <c r="L17" s="132" t="s">
        <v>128</v>
      </c>
    </row>
    <row r="18" spans="2:13" ht="15">
      <c r="B18" s="125" t="s">
        <v>51</v>
      </c>
      <c r="C18" s="145">
        <v>33335</v>
      </c>
      <c r="D18" s="246">
        <v>22475</v>
      </c>
      <c r="E18" s="246">
        <f t="shared" si="0"/>
        <v>55810</v>
      </c>
      <c r="F18" s="246">
        <v>74876</v>
      </c>
      <c r="G18" s="246">
        <v>2733</v>
      </c>
      <c r="H18" s="246">
        <f t="shared" si="1"/>
        <v>77609</v>
      </c>
      <c r="I18" s="246">
        <f t="shared" si="3"/>
        <v>108211</v>
      </c>
      <c r="J18" s="246">
        <f t="shared" si="4"/>
        <v>25208</v>
      </c>
      <c r="K18" s="246">
        <f t="shared" si="2"/>
        <v>133419</v>
      </c>
      <c r="L18" s="130" t="s">
        <v>129</v>
      </c>
    </row>
    <row r="19" spans="2:13" ht="15">
      <c r="B19" s="131" t="s">
        <v>52</v>
      </c>
      <c r="C19" s="147">
        <v>28542</v>
      </c>
      <c r="D19" s="147">
        <v>20818</v>
      </c>
      <c r="E19" s="147">
        <f t="shared" si="0"/>
        <v>49360</v>
      </c>
      <c r="F19" s="147">
        <v>83553</v>
      </c>
      <c r="G19" s="147">
        <v>3311</v>
      </c>
      <c r="H19" s="147">
        <f t="shared" si="1"/>
        <v>86864</v>
      </c>
      <c r="I19" s="147">
        <f t="shared" si="3"/>
        <v>112095</v>
      </c>
      <c r="J19" s="147">
        <f t="shared" si="4"/>
        <v>24129</v>
      </c>
      <c r="K19" s="147">
        <f t="shared" si="2"/>
        <v>136224</v>
      </c>
      <c r="L19" s="132" t="s">
        <v>130</v>
      </c>
    </row>
    <row r="20" spans="2:13" ht="15">
      <c r="B20" s="125" t="s">
        <v>53</v>
      </c>
      <c r="C20" s="145">
        <v>24082</v>
      </c>
      <c r="D20" s="246">
        <v>13483</v>
      </c>
      <c r="E20" s="246">
        <f t="shared" si="0"/>
        <v>37565</v>
      </c>
      <c r="F20" s="246">
        <v>90795</v>
      </c>
      <c r="G20" s="246">
        <v>3570</v>
      </c>
      <c r="H20" s="246">
        <f t="shared" si="1"/>
        <v>94365</v>
      </c>
      <c r="I20" s="246">
        <f t="shared" si="3"/>
        <v>114877</v>
      </c>
      <c r="J20" s="246">
        <f t="shared" si="4"/>
        <v>17053</v>
      </c>
      <c r="K20" s="246">
        <f t="shared" si="2"/>
        <v>131930</v>
      </c>
      <c r="L20" s="130" t="s">
        <v>131</v>
      </c>
    </row>
    <row r="21" spans="2:13" ht="15">
      <c r="B21" s="131" t="s">
        <v>54</v>
      </c>
      <c r="C21" s="147">
        <v>42468</v>
      </c>
      <c r="D21" s="147">
        <v>32965</v>
      </c>
      <c r="E21" s="147">
        <f t="shared" si="0"/>
        <v>75433</v>
      </c>
      <c r="F21" s="147">
        <v>103900</v>
      </c>
      <c r="G21" s="147">
        <v>3431</v>
      </c>
      <c r="H21" s="147">
        <f t="shared" si="1"/>
        <v>107331</v>
      </c>
      <c r="I21" s="147">
        <f t="shared" si="3"/>
        <v>146368</v>
      </c>
      <c r="J21" s="147">
        <f t="shared" si="4"/>
        <v>36396</v>
      </c>
      <c r="K21" s="147">
        <f t="shared" si="2"/>
        <v>182764</v>
      </c>
      <c r="L21" s="132" t="s">
        <v>132</v>
      </c>
    </row>
    <row r="22" spans="2:13" ht="15">
      <c r="B22" s="125" t="s">
        <v>55</v>
      </c>
      <c r="C22" s="145">
        <v>30514</v>
      </c>
      <c r="D22" s="246">
        <v>16364</v>
      </c>
      <c r="E22" s="246">
        <f t="shared" si="0"/>
        <v>46878</v>
      </c>
      <c r="F22" s="246">
        <v>93871</v>
      </c>
      <c r="G22" s="246">
        <v>3164</v>
      </c>
      <c r="H22" s="246">
        <f t="shared" si="1"/>
        <v>97035</v>
      </c>
      <c r="I22" s="246">
        <f t="shared" si="3"/>
        <v>124385</v>
      </c>
      <c r="J22" s="246">
        <f t="shared" si="4"/>
        <v>19528</v>
      </c>
      <c r="K22" s="246">
        <f t="shared" si="2"/>
        <v>143913</v>
      </c>
      <c r="L22" s="130" t="s">
        <v>133</v>
      </c>
    </row>
    <row r="23" spans="2:13" ht="15">
      <c r="B23" s="131" t="s">
        <v>56</v>
      </c>
      <c r="C23" s="147">
        <v>19443</v>
      </c>
      <c r="D23" s="147">
        <v>13376</v>
      </c>
      <c r="E23" s="147">
        <f t="shared" si="0"/>
        <v>32819</v>
      </c>
      <c r="F23" s="147">
        <v>32056</v>
      </c>
      <c r="G23" s="147">
        <v>1485</v>
      </c>
      <c r="H23" s="147">
        <f t="shared" si="1"/>
        <v>33541</v>
      </c>
      <c r="I23" s="147">
        <f t="shared" si="3"/>
        <v>51499</v>
      </c>
      <c r="J23" s="147">
        <f t="shared" si="4"/>
        <v>14861</v>
      </c>
      <c r="K23" s="147">
        <f t="shared" si="2"/>
        <v>66360</v>
      </c>
      <c r="L23" s="132" t="s">
        <v>134</v>
      </c>
    </row>
    <row r="24" spans="2:13" ht="15">
      <c r="B24" s="125" t="s">
        <v>57</v>
      </c>
      <c r="C24" s="145">
        <v>24703</v>
      </c>
      <c r="D24" s="246">
        <v>13570</v>
      </c>
      <c r="E24" s="246">
        <f t="shared" si="0"/>
        <v>38273</v>
      </c>
      <c r="F24" s="246">
        <v>46464</v>
      </c>
      <c r="G24" s="246">
        <v>1856</v>
      </c>
      <c r="H24" s="246">
        <f t="shared" si="1"/>
        <v>48320</v>
      </c>
      <c r="I24" s="246">
        <f t="shared" si="3"/>
        <v>71167</v>
      </c>
      <c r="J24" s="246">
        <f t="shared" si="4"/>
        <v>15426</v>
      </c>
      <c r="K24" s="246">
        <f t="shared" si="2"/>
        <v>86593</v>
      </c>
      <c r="L24" s="130" t="s">
        <v>135</v>
      </c>
    </row>
    <row r="25" spans="2:13" ht="15">
      <c r="B25" s="131" t="s">
        <v>58</v>
      </c>
      <c r="C25" s="147">
        <v>1346</v>
      </c>
      <c r="D25" s="147">
        <v>610</v>
      </c>
      <c r="E25" s="147">
        <f t="shared" si="0"/>
        <v>1956</v>
      </c>
      <c r="F25" s="147">
        <v>74</v>
      </c>
      <c r="G25" s="147">
        <v>7</v>
      </c>
      <c r="H25" s="147">
        <f t="shared" si="1"/>
        <v>81</v>
      </c>
      <c r="I25" s="147">
        <f t="shared" si="3"/>
        <v>1420</v>
      </c>
      <c r="J25" s="147">
        <f t="shared" si="4"/>
        <v>617</v>
      </c>
      <c r="K25" s="147">
        <f t="shared" si="2"/>
        <v>2037</v>
      </c>
      <c r="L25" s="132" t="s">
        <v>136</v>
      </c>
    </row>
    <row r="26" spans="2:13" ht="15">
      <c r="B26" s="145" t="s">
        <v>137</v>
      </c>
      <c r="C26" s="145">
        <f>SUM(C12:C25)</f>
        <v>2066553</v>
      </c>
      <c r="D26" s="145">
        <f t="shared" ref="D26:J26" si="5">SUM(D12:D25)</f>
        <v>1136870</v>
      </c>
      <c r="E26" s="145">
        <f t="shared" si="5"/>
        <v>3203423</v>
      </c>
      <c r="F26" s="145">
        <f t="shared" si="5"/>
        <v>6494432</v>
      </c>
      <c r="G26" s="145">
        <f t="shared" si="5"/>
        <v>279027</v>
      </c>
      <c r="H26" s="145">
        <f t="shared" si="5"/>
        <v>6773459</v>
      </c>
      <c r="I26" s="145">
        <f t="shared" si="5"/>
        <v>8560985</v>
      </c>
      <c r="J26" s="145">
        <f t="shared" si="5"/>
        <v>1415897</v>
      </c>
      <c r="K26" s="145">
        <f>SUM(K12:K25)</f>
        <v>9976882</v>
      </c>
      <c r="L26" s="145" t="s">
        <v>5</v>
      </c>
    </row>
    <row r="27" spans="2:13" ht="15">
      <c r="B27" s="131" t="s">
        <v>517</v>
      </c>
      <c r="C27" s="177">
        <v>0</v>
      </c>
      <c r="D27" s="177">
        <v>0</v>
      </c>
      <c r="E27" s="177">
        <v>0</v>
      </c>
      <c r="F27" s="177">
        <v>2598566</v>
      </c>
      <c r="G27" s="177">
        <v>1060164</v>
      </c>
      <c r="H27" s="177">
        <f>F27+G27</f>
        <v>3658730</v>
      </c>
      <c r="I27" s="177">
        <v>2598566</v>
      </c>
      <c r="J27" s="177">
        <v>1060164</v>
      </c>
      <c r="K27" s="147">
        <f>SUM(I27:J27)</f>
        <v>3658730</v>
      </c>
      <c r="L27" s="132" t="s">
        <v>462</v>
      </c>
    </row>
    <row r="28" spans="2:13" ht="15">
      <c r="B28" s="203" t="s">
        <v>138</v>
      </c>
      <c r="C28" s="173">
        <f>SUM(C26:C27)</f>
        <v>2066553</v>
      </c>
      <c r="D28" s="173">
        <f t="shared" ref="D28:J28" si="6">SUM(D26:D27)</f>
        <v>1136870</v>
      </c>
      <c r="E28" s="173">
        <f t="shared" si="6"/>
        <v>3203423</v>
      </c>
      <c r="F28" s="173">
        <f t="shared" si="6"/>
        <v>9092998</v>
      </c>
      <c r="G28" s="173">
        <f t="shared" si="6"/>
        <v>1339191</v>
      </c>
      <c r="H28" s="173">
        <f t="shared" si="6"/>
        <v>10432189</v>
      </c>
      <c r="I28" s="173">
        <f t="shared" si="6"/>
        <v>11159551</v>
      </c>
      <c r="J28" s="173">
        <f t="shared" si="6"/>
        <v>2476061</v>
      </c>
      <c r="K28" s="173">
        <f>SUM(K26:K27)</f>
        <v>13635612</v>
      </c>
      <c r="L28" s="270" t="s">
        <v>5</v>
      </c>
      <c r="M28" s="76"/>
    </row>
    <row r="29" spans="2:13" ht="14.7" customHeight="1">
      <c r="B29" s="250" t="s">
        <v>767</v>
      </c>
      <c r="C29" s="250"/>
      <c r="D29" s="250"/>
      <c r="E29" s="250"/>
      <c r="F29" s="250"/>
      <c r="G29" s="165"/>
      <c r="H29" s="165"/>
      <c r="I29" s="165"/>
      <c r="J29" s="165"/>
      <c r="K29" s="165"/>
      <c r="L29" s="251" t="s">
        <v>768</v>
      </c>
    </row>
    <row r="30" spans="2:13" ht="14.7" customHeight="1">
      <c r="B30" s="253" t="s">
        <v>420</v>
      </c>
      <c r="C30" s="253"/>
      <c r="D30" s="253"/>
      <c r="E30" s="253"/>
      <c r="F30" s="165"/>
      <c r="G30" s="165"/>
      <c r="H30" s="165"/>
      <c r="I30" s="165"/>
      <c r="J30" s="165"/>
      <c r="K30" s="165"/>
      <c r="L30" s="252" t="s">
        <v>416</v>
      </c>
    </row>
    <row r="31" spans="2:13" ht="16.8">
      <c r="B31" s="250" t="s">
        <v>61</v>
      </c>
      <c r="C31" s="250"/>
      <c r="D31" s="250"/>
      <c r="E31" s="250"/>
      <c r="F31" s="250"/>
      <c r="G31" s="250"/>
      <c r="H31" s="250"/>
      <c r="I31" s="250"/>
      <c r="J31" s="165"/>
      <c r="K31" s="165"/>
      <c r="L31" s="98"/>
    </row>
    <row r="32" spans="2:13" ht="18.75" customHeight="1">
      <c r="B32" s="248" t="s">
        <v>751</v>
      </c>
      <c r="C32" s="247"/>
      <c r="D32" s="248"/>
      <c r="E32" s="247"/>
      <c r="F32" s="247"/>
      <c r="G32" s="247"/>
      <c r="H32" s="247"/>
      <c r="I32" s="247"/>
      <c r="J32" s="247"/>
      <c r="K32" s="247"/>
      <c r="L32" s="247" t="s">
        <v>750</v>
      </c>
    </row>
    <row r="33" spans="2:12" ht="15" customHeight="1">
      <c r="B33" s="98"/>
      <c r="C33" s="248"/>
      <c r="D33" s="165"/>
      <c r="E33" s="248"/>
      <c r="F33" s="248"/>
      <c r="G33" s="248"/>
      <c r="H33" s="248"/>
      <c r="I33" s="165"/>
      <c r="J33" s="249"/>
      <c r="K33" s="249"/>
      <c r="L33" s="249" t="s">
        <v>752</v>
      </c>
    </row>
    <row r="38" spans="2:12">
      <c r="C38" s="23"/>
      <c r="D38" s="23"/>
      <c r="E38" s="23"/>
      <c r="F38" s="23"/>
      <c r="G38" s="23"/>
      <c r="H38" s="23"/>
      <c r="I38" s="23"/>
      <c r="J38" s="23"/>
      <c r="K38" s="23"/>
    </row>
  </sheetData>
  <sheetProtection algorithmName="SHA-512" hashValue="u9CpSf5ut5ZqzGa1L11Txmhj/w9b3eAMc6oF0cmw9TGCi1UVYMyHug3Eph6DNjUmwwlbwt/ReSwBcpHSgUsowQ==" saltValue="SuvE0fV3zGyIeO39G5zLgA==" spinCount="100000" sheet="1" objects="1" scenarios="1"/>
  <mergeCells count="12">
    <mergeCell ref="I9:K9"/>
    <mergeCell ref="J3:L3"/>
    <mergeCell ref="J2:L2"/>
    <mergeCell ref="B5:L5"/>
    <mergeCell ref="B6:L6"/>
    <mergeCell ref="C8:E8"/>
    <mergeCell ref="B8:B11"/>
    <mergeCell ref="L8:L11"/>
    <mergeCell ref="F8:H8"/>
    <mergeCell ref="I8:K8"/>
    <mergeCell ref="C9:E9"/>
    <mergeCell ref="F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r:id="rId1"/>
  <headerFooter>
    <oddFooter>&amp;Lstats.gov.sa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68</vt:i4>
      </vt:variant>
      <vt:variant>
        <vt:lpstr>النطاقات المسماة</vt:lpstr>
      </vt:variant>
      <vt:variant>
        <vt:i4>113</vt:i4>
      </vt:variant>
    </vt:vector>
  </HeadingPairs>
  <TitlesOfParts>
    <vt:vector size="181" baseType="lpstr">
      <vt:lpstr>1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 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 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41-1</vt:lpstr>
      <vt:lpstr>42</vt:lpstr>
      <vt:lpstr>43</vt:lpstr>
      <vt:lpstr>44</vt:lpstr>
      <vt:lpstr>45</vt:lpstr>
      <vt:lpstr>46</vt:lpstr>
      <vt:lpstr>47</vt:lpstr>
      <vt:lpstr>48</vt:lpstr>
      <vt:lpstr>49 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 </vt:lpstr>
      <vt:lpstr>60</vt:lpstr>
      <vt:lpstr>61</vt:lpstr>
      <vt:lpstr>62</vt:lpstr>
      <vt:lpstr>63</vt:lpstr>
      <vt:lpstr>64</vt:lpstr>
      <vt:lpstr>64-1</vt:lpstr>
      <vt:lpstr>65</vt:lpstr>
      <vt:lpstr>66</vt:lpstr>
      <vt:lpstr>67</vt:lpstr>
      <vt:lpstr>68</vt:lpstr>
      <vt:lpstr>'12'!_Toc488228445</vt:lpstr>
      <vt:lpstr>'10'!_Toc488228446</vt:lpstr>
      <vt:lpstr>'11'!_Toc488228447</vt:lpstr>
      <vt:lpstr>'15'!_Toc488228448</vt:lpstr>
      <vt:lpstr>'14 '!_Toc488228449</vt:lpstr>
      <vt:lpstr>'16'!_Toc488228450</vt:lpstr>
      <vt:lpstr>'17'!_Toc488228451</vt:lpstr>
      <vt:lpstr>'18'!_Toc488228452</vt:lpstr>
      <vt:lpstr>'19'!_Toc488228453</vt:lpstr>
      <vt:lpstr>'20'!_Toc488228454</vt:lpstr>
      <vt:lpstr>'21'!_Toc488228455</vt:lpstr>
      <vt:lpstr>'27 '!_Toc488228456</vt:lpstr>
      <vt:lpstr>'30'!_Toc488228462</vt:lpstr>
      <vt:lpstr>'31'!_Toc488228463</vt:lpstr>
      <vt:lpstr>'32'!_Toc488228464</vt:lpstr>
      <vt:lpstr>'33'!_Toc488228465</vt:lpstr>
      <vt:lpstr>'34'!_Toc488228466</vt:lpstr>
      <vt:lpstr>'35'!_Toc488228467</vt:lpstr>
      <vt:lpstr>'36'!_Toc488228468</vt:lpstr>
      <vt:lpstr>'46'!_Toc488228470</vt:lpstr>
      <vt:lpstr>'47'!_Toc488228471</vt:lpstr>
      <vt:lpstr>'48'!_Toc488228472</vt:lpstr>
      <vt:lpstr>'52'!_Toc488228474</vt:lpstr>
      <vt:lpstr>'53'!_Toc488228475</vt:lpstr>
      <vt:lpstr>'54'!_Toc488228476</vt:lpstr>
      <vt:lpstr>'57'!_Toc488228478</vt:lpstr>
      <vt:lpstr>'58'!_Toc488228481</vt:lpstr>
      <vt:lpstr>'60'!_Toc488228485</vt:lpstr>
      <vt:lpstr>'61'!_Toc488228487</vt:lpstr>
      <vt:lpstr>'62'!_Toc488228489</vt:lpstr>
      <vt:lpstr>'63'!_Toc488228491</vt:lpstr>
      <vt:lpstr>'64'!_Toc488228492</vt:lpstr>
      <vt:lpstr>'65'!_Toc488228493</vt:lpstr>
      <vt:lpstr>'66'!_Toc488228494</vt:lpstr>
      <vt:lpstr>'67'!_Toc488228495</vt:lpstr>
      <vt:lpstr>'68'!_Toc488228496</vt:lpstr>
      <vt:lpstr>'37'!_Toc488566976</vt:lpstr>
      <vt:lpstr>'38'!_Toc488566977</vt:lpstr>
      <vt:lpstr>'39'!_Toc488566978</vt:lpstr>
      <vt:lpstr>'40'!_Toc488566979</vt:lpstr>
      <vt:lpstr>'41'!_Toc488566980</vt:lpstr>
      <vt:lpstr>'42'!_Toc488566981</vt:lpstr>
      <vt:lpstr>'43'!_Toc488566982</vt:lpstr>
      <vt:lpstr>'44'!_Toc488566983</vt:lpstr>
      <vt:lpstr>'45'!_Toc488566984</vt:lpstr>
      <vt:lpstr>'1 '!Print_Area</vt:lpstr>
      <vt:lpstr>'10'!Print_Area</vt:lpstr>
      <vt:lpstr>'11'!Print_Area</vt:lpstr>
      <vt:lpstr>'12'!Print_Area</vt:lpstr>
      <vt:lpstr>'13'!Print_Area</vt:lpstr>
      <vt:lpstr>'14 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 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'41-1'!Print_Area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 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 '!Print_Area</vt:lpstr>
      <vt:lpstr>'6'!Print_Area</vt:lpstr>
      <vt:lpstr>'60'!Print_Area</vt:lpstr>
      <vt:lpstr>'61'!Print_Area</vt:lpstr>
      <vt:lpstr>'62'!Print_Area</vt:lpstr>
      <vt:lpstr>'63'!Print_Area</vt:lpstr>
      <vt:lpstr>'64'!Print_Area</vt:lpstr>
      <vt:lpstr>'64-1'!Print_Area</vt:lpstr>
      <vt:lpstr>'65'!Print_Area</vt:lpstr>
      <vt:lpstr>'66'!Print_Area</vt:lpstr>
      <vt:lpstr>'67'!Print_Area</vt:lpstr>
      <vt:lpstr>'68'!Print_Area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2021-10-28T09:24:36Z</dcterms:modified>
</cp:coreProperties>
</file>